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N:\RI\Resultados - Divulgação trimestral\2025\1T25\Planilha Interativa\"/>
    </mc:Choice>
  </mc:AlternateContent>
  <xr:revisionPtr revIDLastSave="0" documentId="13_ncr:1_{8740330D-F015-48BA-A504-C2AE536DBD8F}" xr6:coauthVersionLast="47" xr6:coauthVersionMax="47" xr10:uidLastSave="{00000000-0000-0000-0000-000000000000}"/>
  <bookViews>
    <workbookView xWindow="-110" yWindow="-110" windowWidth="19420" windowHeight="10300" tabRatio="809" xr2:uid="{00000000-000D-0000-FFFF-FFFF00000000}"/>
  </bookViews>
  <sheets>
    <sheet name="Selected Metrics" sheetId="37" r:id="rId1"/>
    <sheet name="ESG Metrics" sheetId="38" r:id="rId2"/>
    <sheet name="Consol. Income Statement" sheetId="20" r:id="rId3"/>
    <sheet name="Consol. Cash Flow" sheetId="32" r:id="rId4"/>
    <sheet name="EBITDA and Adjusted EBITDA" sheetId="23" r:id="rId5"/>
    <sheet name="Operational Data" sheetId="22" r:id="rId6"/>
    <sheet name="Consol. Balance Sheet" sheetId="21" r:id="rId7"/>
    <sheet name="Key Metrics per Segment" sheetId="35" r:id="rId8"/>
    <sheet name="Portfolio" sheetId="39" r:id="rId9"/>
  </sheets>
  <definedNames>
    <definedName name="_xlnm._FilterDatabase" localSheetId="3" hidden="1">'Consol. Cash Flow'!$A$2:$CS$19</definedName>
    <definedName name="_Sort" localSheetId="8" hidden="1">#REF!</definedName>
    <definedName name="_Sort" hidden="1">#REF!</definedName>
    <definedName name="AA" localSheetId="8" hidden="1">{"azul",#N/A,FALSE,"geral";"verde",#N/A,FALSE,"geral";"vermelho",#N/A,FALSE,"geral"}</definedName>
    <definedName name="AA" hidden="1">{"azul",#N/A,FALSE,"geral";"verde",#N/A,FALSE,"geral";"vermelho",#N/A,FALSE,"geral"}</definedName>
    <definedName name="AAA" localSheetId="8" hidden="1">{"azul",#N/A,FALSE,"geral";"verde",#N/A,FALSE,"geral";"vermelho",#N/A,FALSE,"geral"}</definedName>
    <definedName name="AAA" hidden="1">{"azul",#N/A,FALSE,"geral";"verde",#N/A,FALSE,"geral";"vermelho",#N/A,FALSE,"geral"}</definedName>
    <definedName name="anscount" hidden="1">5</definedName>
    <definedName name="assdw" hidden="1">#REF!</definedName>
    <definedName name="b" localSheetId="8" hidden="1">{"azul",#N/A,FALSE,"geral";"verde",#N/A,FALSE,"geral";"vermelho",#N/A,FALSE,"geral"}</definedName>
    <definedName name="b" hidden="1">{"azul",#N/A,FALSE,"geral";"verde",#N/A,FALSE,"geral";"vermelho",#N/A,FALSE,"geral"}</definedName>
    <definedName name="BALANCO" localSheetId="1">#REF!</definedName>
    <definedName name="BALANCO">#REF!</definedName>
    <definedName name="BALANCO_Oficial">#REF!</definedName>
    <definedName name="BALLISTA" localSheetId="1">#REF!</definedName>
    <definedName name="BALLISTA">#REF!</definedName>
    <definedName name="BALTIT" localSheetId="1">#REF!</definedName>
    <definedName name="BALTIT">#REF!</definedName>
    <definedName name="BCAPEX">#REF!</definedName>
    <definedName name="BDR" localSheetId="1">#REF!</definedName>
    <definedName name="BDR">#REF!</definedName>
    <definedName name="BDROSY" localSheetId="1">#REF!</definedName>
    <definedName name="BDROSY">#REF!</definedName>
    <definedName name="BDVA">#REF!</definedName>
    <definedName name="BFC">#REF!</definedName>
    <definedName name="BOOK">#REF!</definedName>
    <definedName name="BOOK_NOME">#REF!</definedName>
    <definedName name="BOOKDATA">#REF!</definedName>
    <definedName name="CabecalhoBALANCO_Oficial">#REF!</definedName>
    <definedName name="CabecalhoDRBOOK_Oficial" localSheetId="8">#REF!</definedName>
    <definedName name="CabecalhoDRBOOK_Oficial">#REF!</definedName>
    <definedName name="CabecalhoDVABOOK_Oficial">#REF!</definedName>
    <definedName name="CabecalhoFLUXOBOOK_Oficial" localSheetId="8">#REF!</definedName>
    <definedName name="CabecalhoFLUXOBOOK_Oficial">#REF!</definedName>
    <definedName name="CAPEXLISTA">#REF!</definedName>
    <definedName name="CAPEXTIT">#REF!</definedName>
    <definedName name="conf" localSheetId="8" hidden="1">{"azul",#N/A,FALSE,"geral";"verde",#N/A,FALSE,"geral";"vermelho",#N/A,FALSE,"geral"}</definedName>
    <definedName name="conf" hidden="1">{"azul",#N/A,FALSE,"geral";"verde",#N/A,FALSE,"geral";"vermelho",#N/A,FALSE,"geral"}</definedName>
    <definedName name="d" localSheetId="8" hidden="1">{"azul",#N/A,FALSE,"geral";"verde",#N/A,FALSE,"geral";"vermelho",#N/A,FALSE,"geral"}</definedName>
    <definedName name="d" hidden="1">{"azul",#N/A,FALSE,"geral";"verde",#N/A,FALSE,"geral";"vermelho",#N/A,FALSE,"geral"}</definedName>
    <definedName name="DRBOOK_Oficial" localSheetId="8">#REF!</definedName>
    <definedName name="DRBOOK_Oficial">#REF!</definedName>
    <definedName name="DRLISTA" localSheetId="1">#REF!</definedName>
    <definedName name="DRLISTA">#REF!</definedName>
    <definedName name="DRLISTAOSY">#REF!</definedName>
    <definedName name="DRTIT">#REF!</definedName>
    <definedName name="DRTITOSY" localSheetId="1">#REF!</definedName>
    <definedName name="DRTITOSY">#REF!</definedName>
    <definedName name="DVABOOK_Oficial">#REF!</definedName>
    <definedName name="DVALISTA">#REF!</definedName>
    <definedName name="DVATIT">#REF!</definedName>
    <definedName name="e" localSheetId="8" hidden="1">{"azul",#N/A,FALSE,"geral";"verde",#N/A,FALSE,"geral";"vermelho",#N/A,FALSE,"geral"}</definedName>
    <definedName name="e" hidden="1">{"azul",#N/A,FALSE,"geral";"verde",#N/A,FALSE,"geral";"vermelho",#N/A,FALSE,"geral"}</definedName>
    <definedName name="FCLISTA">#REF!</definedName>
    <definedName name="FCTIT">#REF!</definedName>
    <definedName name="FLUXOBOOK_Oficial" localSheetId="8">#REF!</definedName>
    <definedName name="FLUXOBOOK_Oficial">#REF!</definedName>
    <definedName name="g" localSheetId="8" hidden="1">{"normal","argentina",FALSE,"cenários e solver";#N/A,#N/A,FALSE,"banco de dados"}</definedName>
    <definedName name="g" hidden="1">{"normal","argentina",FALSE,"cenários e solver";#N/A,#N/A,FALSE,"banco de dados"}</definedName>
    <definedName name="limcount" hidden="1">1</definedName>
    <definedName name="novo" localSheetId="8" hidden="1">#REF!</definedName>
    <definedName name="novo" hidden="1">#REF!</definedName>
    <definedName name="Resumo" localSheetId="8" hidden="1">{"azul",#N/A,FALSE,"geral";"verde",#N/A,FALSE,"geral";"vermelho",#N/A,FALSE,"geral"}</definedName>
    <definedName name="Resumo" hidden="1">{"azul",#N/A,FALSE,"geral";"verde",#N/A,FALSE,"geral";"vermelho",#N/A,FALSE,"geral"}</definedName>
    <definedName name="SAPBEXrevision" hidden="1">6</definedName>
    <definedName name="SAPBEXsysID" hidden="1">"PB1"</definedName>
    <definedName name="SAPBEXwbID" hidden="1">"42U26MMA2MWO6F8MDQTRJSR6G"</definedName>
    <definedName name="SEGBASE">#REF!</definedName>
    <definedName name="SEGLISTA">#REF!</definedName>
    <definedName name="SEGPER">#REF!</definedName>
    <definedName name="SEGSEG">#REF!</definedName>
    <definedName name="sencount" hidden="1">1</definedName>
    <definedName name="solver_lhs0" localSheetId="8" hidden="1">#REF!</definedName>
    <definedName name="solver_lhs0" hidden="1">#REF!</definedName>
    <definedName name="solver_lhs10" localSheetId="8" hidden="1">#REF!</definedName>
    <definedName name="solver_lhs10" hidden="1">#REF!</definedName>
    <definedName name="solver_lhs11" hidden="1">#REF!</definedName>
    <definedName name="solver_lhs12" hidden="1">#REF!</definedName>
    <definedName name="solver_lhs7" hidden="1">#REF!</definedName>
    <definedName name="solver_lhs8" hidden="1">#REF!</definedName>
    <definedName name="solver_lhs9" hidden="1">#REF!</definedName>
    <definedName name="solver_rel0" hidden="1">2</definedName>
    <definedName name="solver_rel10" hidden="1">3</definedName>
    <definedName name="solver_rel11" hidden="1">4</definedName>
    <definedName name="solver_rel12" hidden="1">4</definedName>
    <definedName name="solver_rel7" hidden="1">3</definedName>
    <definedName name="solver_rel8" hidden="1">3</definedName>
    <definedName name="solver_rel9" hidden="1">3</definedName>
    <definedName name="solver_rhs10" localSheetId="8" hidden="1">#REF!</definedName>
    <definedName name="solver_rhs10" hidden="1">#REF!</definedName>
    <definedName name="solver_rhs11" localSheetId="8" hidden="1">número</definedName>
    <definedName name="solver_rhs11" hidden="1">número</definedName>
    <definedName name="solver_rhs12" localSheetId="8" hidden="1">número</definedName>
    <definedName name="solver_rhs12" hidden="1">número</definedName>
    <definedName name="solver_rhs7" localSheetId="8" hidden="1">#REF!</definedName>
    <definedName name="solver_rhs7" hidden="1">#REF!</definedName>
    <definedName name="solver_rhs8" localSheetId="8" hidden="1">#REF!</definedName>
    <definedName name="solver_rhs8" hidden="1">#REF!</definedName>
    <definedName name="solver_rhs9" localSheetId="8" hidden="1">#REF!</definedName>
    <definedName name="solver_rhs9" hidden="1">#REF!</definedName>
    <definedName name="solver_tmp" hidden="1">0</definedName>
    <definedName name="teste" localSheetId="8" hidden="1">{"normal","argentina",FALSE,"cenários e solver";#N/A,#N/A,FALSE,"banco de dados"}</definedName>
    <definedName name="teste" hidden="1">{"normal","argentina",FALSE,"cenários e solver";#N/A,#N/A,FALSE,"banco de dados"}</definedName>
    <definedName name="v" localSheetId="8" hidden="1">{"normal","argentina",FALSE,"cenários e solver";#N/A,#N/A,FALSE,"banco de dados"}</definedName>
    <definedName name="v" hidden="1">{"normal","argentina",FALSE,"cenários e solver";#N/A,#N/A,FALSE,"banco de dados"}</definedName>
    <definedName name="Vendas" localSheetId="8" hidden="1">{"Normal","receita baixa",TRUE,"CENÁRIO ATUAL";"Linhas de Totais","despesa alta",TRUE,"CENÁRIO ATUAL";"Primeiros Meses","despesa baixa",TRUE,"CENÁRIO ATUAL";"Últimos Meses","receita alta",TRUE,"CENÁRIO ATUAL"}</definedName>
    <definedName name="Vendas" hidden="1">{"Normal","receita baixa",TRUE,"CENÁRIO ATUAL";"Linhas de Totais","despesa alta",TRUE,"CENÁRIO ATUAL";"Primeiros Meses","despesa baixa",TRUE,"CENÁRIO ATUAL";"Últimos Meses","receita alta",TRUE,"CENÁRIO ATUAL"}</definedName>
    <definedName name="vidas" localSheetId="8" hidden="1">{#N/A,#N/A,FALSE,"VidasXfat ajustado"}</definedName>
    <definedName name="vidas" hidden="1">{#N/A,#N/A,FALSE,"VidasXfat ajustado"}</definedName>
    <definedName name="W">#REF!</definedName>
    <definedName name="wrn.aula." localSheetId="8" hidden="1">{"azul",#N/A,FALSE,"geral";"verde",#N/A,FALSE,"geral";"vermelho",#N/A,FALSE,"geral"}</definedName>
    <definedName name="wrn.aula." hidden="1">{"azul",#N/A,FALSE,"geral";"verde",#N/A,FALSE,"geral";"vermelho",#N/A,FALSE,"geral"}</definedName>
    <definedName name="wrn.Bom." localSheetId="8" hidden="1">{#N/A,"Bom",FALSE,"Cenario 34"}</definedName>
    <definedName name="wrn.Bom." hidden="1">{#N/A,"Bom",FALSE,"Cenario 34"}</definedName>
    <definedName name="wrn.Colar._.Especial." localSheetId="8" hidden="1">{#N/A,#N/A,FALSE,"Colar especial 11"}</definedName>
    <definedName name="wrn.Colar._.Especial." hidden="1">{#N/A,#N/A,FALSE,"Colar especial 11"}</definedName>
    <definedName name="wrn.fluxo._.de._.caixa." localSheetId="8" hidden="1">{"normal","argentina",FALSE,"cenários e solver";#N/A,#N/A,FALSE,"banco de dados"}</definedName>
    <definedName name="wrn.fluxo._.de._.caixa." hidden="1">{"normal","argentina",FALSE,"cenários e solver";#N/A,#N/A,FALSE,"banco de dados"}</definedName>
    <definedName name="wrn.Minas._.Gerais." localSheetId="8" hidden="1">{"Minas Gerais",#N/A,FALSE,"Exibição 41"}</definedName>
    <definedName name="wrn.Minas._.Gerais." hidden="1">{"Minas Gerais",#N/A,FALSE,"Exibição 41"}</definedName>
    <definedName name="wrn.Relat." localSheetId="8" hidden="1">{"Normal","Despesa Alta",TRUE,"Planejamento (sol)";"Primeiros Trimestres","Receita Alta",TRUE,"Planejamento (sol)";"Últimos trimestres","Receita Baixa",TRUE,"Planejamento (sol)";"Totais","Despesa Baixa",TRUE,"Planejamento (sol)"}</definedName>
    <definedName name="wrn.Relat." hidden="1">{"Normal","Despesa Alta",TRUE,"Planejamento (sol)";"Primeiros Trimestres","Receita Alta",TRUE,"Planejamento (sol)";"Últimos trimestres","Receita Baixa",TRUE,"Planejamento (sol)";"Totais","Despesa Baixa",TRUE,"Planejamento (sol)"}</definedName>
    <definedName name="wrn.Relat._.Final." localSheetId="8" hidden="1">{"Normal","receita baixa",TRUE,"CENÁRIO ATUAL";"Linhas de Totais","despesa alta",TRUE,"CENÁRIO ATUAL";"Primeiros Meses","despesa baixa",TRUE,"CENÁRIO ATUAL";"Últimos Meses","receita alta",TRUE,"CENÁRIO ATUAL"}</definedName>
    <definedName name="wrn.Relat._.Final." hidden="1">{"Normal","receita baixa",TRUE,"CENÁRIO ATUAL";"Linhas de Totais","despesa alta",TRUE,"CENÁRIO ATUAL";"Primeiros Meses","despesa baixa",TRUE,"CENÁRIO ATUAL";"Últimos Meses","receita alta",TRUE,"CENÁRIO ATUAL"}</definedName>
    <definedName name="wrn.Ruim." localSheetId="8" hidden="1">{#N/A,"Ruim",FALSE,"Cenario 34"}</definedName>
    <definedName name="wrn.Ruim." hidden="1">{#N/A,"Ruim",FALSE,"Cenario 34"}</definedName>
    <definedName name="wrn.Santa._.Catarina." localSheetId="8" hidden="1">{"Santa Catarina",#N/A,FALSE,"Exibição 41"}</definedName>
    <definedName name="wrn.Santa._.Catarina." hidden="1">{"Santa Catarina",#N/A,FALSE,"Exibição 41"}</definedName>
    <definedName name="wrn.vidas._.1000" localSheetId="8" hidden="1">{#N/A,#N/A,FALSE,"VidasXfat ajustado"}</definedName>
    <definedName name="wrn.vidas._.1000" hidden="1">{#N/A,#N/A,FALSE,"VidasXfat ajustado"}</definedName>
    <definedName name="wrn.VIDAS._.1099." localSheetId="8" hidden="1">{#N/A,#N/A,FALSE,"VidasXfat ajustado"}</definedName>
    <definedName name="wrn.VIDAS._.1099." hidden="1">{#N/A,#N/A,FALSE,"VidasXfat ajustado"}</definedName>
    <definedName name="yu" localSheetId="8" hidden="1">{"normal","argentina",FALSE,"cenários e solver";#N/A,#N/A,FALSE,"banco de dados"}</definedName>
    <definedName name="yu" hidden="1">{"normal","argentina",FALSE,"cenários e solver";#N/A,#N/A,FALSE,"banco de dados"}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F18" i="39" l="1"/>
  <c r="BF17" i="39"/>
  <c r="BF16" i="39"/>
  <c r="BF15" i="39"/>
  <c r="BF14" i="39"/>
  <c r="BF13" i="39"/>
  <c r="BF12" i="39"/>
  <c r="BF11" i="39"/>
  <c r="BF10" i="39"/>
  <c r="BF9" i="39"/>
  <c r="BF8" i="39"/>
  <c r="BF7" i="39"/>
  <c r="BF6" i="39"/>
  <c r="BF5" i="39"/>
  <c r="BF4" i="39"/>
  <c r="BF3" i="39"/>
  <c r="C106" i="21" l="1"/>
  <c r="B106" i="21"/>
  <c r="C47" i="21"/>
  <c r="B47" i="21"/>
  <c r="B73" i="32"/>
  <c r="B68" i="32"/>
  <c r="B55" i="32"/>
  <c r="B29" i="32"/>
  <c r="B24" i="32"/>
  <c r="B23" i="32"/>
  <c r="B42" i="32" s="1"/>
  <c r="B69" i="32" s="1"/>
  <c r="O74" i="21" l="1"/>
  <c r="F74" i="21"/>
  <c r="E74" i="21"/>
  <c r="D74" i="21"/>
  <c r="AK34" i="35"/>
  <c r="AK18" i="35"/>
  <c r="G17" i="38"/>
  <c r="F17" i="38"/>
  <c r="D17" i="38" l="1"/>
  <c r="AH34" i="35"/>
  <c r="AH18" i="35"/>
  <c r="I15" i="37" l="1"/>
  <c r="I21" i="37"/>
  <c r="D21" i="37"/>
  <c r="I20" i="37"/>
  <c r="I5" i="37" l="1"/>
  <c r="I6" i="37"/>
  <c r="I7" i="37"/>
  <c r="I8" i="37"/>
  <c r="I9" i="37"/>
  <c r="I10" i="37"/>
  <c r="I11" i="37"/>
  <c r="I12" i="37"/>
  <c r="I13" i="37"/>
  <c r="I14" i="37"/>
  <c r="I16" i="37"/>
  <c r="I17" i="37"/>
  <c r="I18" i="37"/>
  <c r="I19" i="37"/>
  <c r="I4" i="37"/>
</calcChain>
</file>

<file path=xl/sharedStrings.xml><?xml version="1.0" encoding="utf-8"?>
<sst xmlns="http://schemas.openxmlformats.org/spreadsheetml/2006/main" count="1394" uniqueCount="509">
  <si>
    <t>-</t>
  </si>
  <si>
    <t>2010</t>
  </si>
  <si>
    <t>2009</t>
  </si>
  <si>
    <t>2008</t>
  </si>
  <si>
    <t>2007</t>
  </si>
  <si>
    <t>2006</t>
  </si>
  <si>
    <t>2012</t>
  </si>
  <si>
    <t>2011</t>
  </si>
  <si>
    <t> 2009</t>
  </si>
  <si>
    <t> 2008</t>
  </si>
  <si>
    <t> 2007</t>
  </si>
  <si>
    <r>
      <t> 2006</t>
    </r>
    <r>
      <rPr>
        <sz val="10"/>
        <color indexed="9"/>
        <rFont val="Calibri"/>
        <family val="2"/>
      </rPr>
      <t> </t>
    </r>
  </si>
  <si>
    <t>2003</t>
  </si>
  <si>
    <t/>
  </si>
  <si>
    <r>
      <t>2005</t>
    </r>
    <r>
      <rPr>
        <sz val="10"/>
        <color indexed="9"/>
        <rFont val="Arial"/>
        <family val="2"/>
      </rPr>
      <t> </t>
    </r>
  </si>
  <si>
    <r>
      <t>2004</t>
    </r>
    <r>
      <rPr>
        <sz val="10"/>
        <color indexed="9"/>
        <rFont val="Arial"/>
        <family val="2"/>
      </rPr>
      <t> </t>
    </r>
  </si>
  <si>
    <t>2013</t>
  </si>
  <si>
    <t>2014</t>
  </si>
  <si>
    <t>2015</t>
  </si>
  <si>
    <t>R$000</t>
  </si>
  <si>
    <t>%</t>
  </si>
  <si>
    <t>2016</t>
  </si>
  <si>
    <t>2T17 
ex INSS</t>
  </si>
  <si>
    <t>3T17 
ex INSS</t>
  </si>
  <si>
    <t>4T17 
ex INSS</t>
  </si>
  <si>
    <t>2017</t>
  </si>
  <si>
    <t>2017
Ex INSS</t>
  </si>
  <si>
    <t>2017²</t>
  </si>
  <si>
    <t xml:space="preserve"> </t>
  </si>
  <si>
    <t>2017¹</t>
  </si>
  <si>
    <t>2017³</t>
  </si>
  <si>
    <t>2018</t>
  </si>
  <si>
    <t>[GRI G4-LA12]</t>
  </si>
  <si>
    <t>2019</t>
  </si>
  <si>
    <t>2019³</t>
  </si>
  <si>
    <t>2019²</t>
  </si>
  <si>
    <t>03/31/2019</t>
  </si>
  <si>
    <t>12/31/2018</t>
  </si>
  <si>
    <t>09/30/2018</t>
  </si>
  <si>
    <t>1Q18</t>
  </si>
  <si>
    <t>2Q18</t>
  </si>
  <si>
    <t>3Q18</t>
  </si>
  <si>
    <t>4Q18</t>
  </si>
  <si>
    <t>1Q19</t>
  </si>
  <si>
    <t>2Q19</t>
  </si>
  <si>
    <t>3Q19</t>
  </si>
  <si>
    <t>4Q19</t>
  </si>
  <si>
    <t>²Excludes ISS reversals in March 2019</t>
  </si>
  <si>
    <t>Net Revenues</t>
  </si>
  <si>
    <t>Average Ticket</t>
  </si>
  <si>
    <t>Number of members</t>
  </si>
  <si>
    <t>Dental care ratio</t>
  </si>
  <si>
    <t>Adjusted EBITDA</t>
  </si>
  <si>
    <t>EBITDA Margin</t>
  </si>
  <si>
    <t>Net income</t>
  </si>
  <si>
    <t>Net margin</t>
  </si>
  <si>
    <t>R$/member/month</t>
  </si>
  <si>
    <t>Environmental key indicators</t>
  </si>
  <si>
    <t>Total consumption of electricity (kWh) [GRI-EN3]</t>
  </si>
  <si>
    <t>Total consumption of water (m³) [GRI-EN8]</t>
  </si>
  <si>
    <t>Greenhouse gas emissions per scope (tCO2e) [GRIG4-EN15, 16 and 17]</t>
  </si>
  <si>
    <t>Scope 1 - direct emissions (tCO2e)</t>
  </si>
  <si>
    <t>Scope 2 - indirect emissions related to purchase of energy (tCO2e)</t>
  </si>
  <si>
    <t>Scope 3 - indirect emissions from the value chain (tCO2e)</t>
  </si>
  <si>
    <t>Waste Management [GRI DMA MATERIALS, 301-1, DMA EFFLUENTS AND RESIDUES, 306-2]</t>
  </si>
  <si>
    <t xml:space="preserve">            Paper disposal (Kg)</t>
  </si>
  <si>
    <t xml:space="preserve">            Plastic disposal (Kg)</t>
  </si>
  <si>
    <t xml:space="preserve">            Aluminium disposal (Kg)</t>
  </si>
  <si>
    <t xml:space="preserve">            Glass disposal (Kg)</t>
  </si>
  <si>
    <t>Call Center employees</t>
  </si>
  <si>
    <t>Total turnover</t>
  </si>
  <si>
    <t>Turnover without Call Center</t>
  </si>
  <si>
    <t>Call Center turnover</t>
  </si>
  <si>
    <t>% Men</t>
  </si>
  <si>
    <t>% Women</t>
  </si>
  <si>
    <t>Statutory</t>
  </si>
  <si>
    <t>Administrative</t>
  </si>
  <si>
    <t>&lt; 21 years</t>
  </si>
  <si>
    <t>21 - 29 years</t>
  </si>
  <si>
    <t>30 - 39 years</t>
  </si>
  <si>
    <t>40 - 49 years</t>
  </si>
  <si>
    <t>&gt; 50 years</t>
  </si>
  <si>
    <t>INCOME STATEMENT (R$ thousand)</t>
  </si>
  <si>
    <t>(+) Payments net</t>
  </si>
  <si>
    <t>(+) Sales of services and products</t>
  </si>
  <si>
    <t>(+) Odontored</t>
  </si>
  <si>
    <t>Change in technical reserves</t>
  </si>
  <si>
    <t>Gross operating revenue</t>
  </si>
  <si>
    <t>(-) Direct taxes on dental care operations</t>
  </si>
  <si>
    <t>(-) Taxes on sales of services and products</t>
  </si>
  <si>
    <t>Net operating revenue</t>
  </si>
  <si>
    <t>(-) Cost of services</t>
  </si>
  <si>
    <t>Indemnifiable claims, net</t>
  </si>
  <si>
    <t>Odontored (Mexico)</t>
  </si>
  <si>
    <t>Payroll charges on services</t>
  </si>
  <si>
    <t>Dental materials</t>
  </si>
  <si>
    <t xml:space="preserve">Incurred but Not Reported Provision (IBNR) </t>
  </si>
  <si>
    <t>Odontored - Technical reserves</t>
  </si>
  <si>
    <t>Gross profit</t>
  </si>
  <si>
    <t>(-) Selling expenses</t>
  </si>
  <si>
    <t>(+) Other operating revenues</t>
  </si>
  <si>
    <t>(-) General and Administrative Expenses</t>
  </si>
  <si>
    <t>G&amp;A (adjusted at EBITDA base)</t>
  </si>
  <si>
    <t>Personnel</t>
  </si>
  <si>
    <t>Third parties services</t>
  </si>
  <si>
    <t>Rentals and occupancy</t>
  </si>
  <si>
    <t>Taxes and fees</t>
  </si>
  <si>
    <t>Travelling, printing and subscriptions</t>
  </si>
  <si>
    <t>Publicity and advertising</t>
  </si>
  <si>
    <t>Others</t>
  </si>
  <si>
    <t>G&amp;A (not adjusted at EBITDA base)</t>
  </si>
  <si>
    <t>Depreciation and amortization</t>
  </si>
  <si>
    <t>Amortization of utilization rights</t>
  </si>
  <si>
    <t>CPMF (tax on banking transactions)</t>
  </si>
  <si>
    <t>PIS/COFINS on financial income</t>
  </si>
  <si>
    <t>Acquisitions</t>
  </si>
  <si>
    <t>Odonto System Earn-out</t>
  </si>
  <si>
    <t>Odonto System acquisition expenses</t>
  </si>
  <si>
    <t>Goodwill amortization</t>
  </si>
  <si>
    <t>IPO expenses</t>
  </si>
  <si>
    <t>Other third parties services</t>
  </si>
  <si>
    <t>Bradesco Dental Association</t>
  </si>
  <si>
    <t>New corporate headquarters expenses</t>
  </si>
  <si>
    <t>Joint venture Mexico</t>
  </si>
  <si>
    <t>Contingency provision</t>
  </si>
  <si>
    <t>Tax free sponsorships</t>
  </si>
  <si>
    <t>Banco do Brasil Association</t>
  </si>
  <si>
    <t>Other expenses</t>
  </si>
  <si>
    <t>(-) Other operating expenses</t>
  </si>
  <si>
    <t>Stock options plan</t>
  </si>
  <si>
    <t>Allowance for doubtful receivables</t>
  </si>
  <si>
    <t>Profit sharing</t>
  </si>
  <si>
    <t>Long term incentive plan</t>
  </si>
  <si>
    <t>(+) Equity in subsidiaries</t>
  </si>
  <si>
    <t>Income before financial income (expenses) and taxes</t>
  </si>
  <si>
    <t>(+) Net financial income</t>
  </si>
  <si>
    <t>(+) Financial income</t>
  </si>
  <si>
    <t>(-) Financial expenses</t>
  </si>
  <si>
    <t>Bank fees</t>
  </si>
  <si>
    <t>Monetary restatement of provision of legal contingencies</t>
  </si>
  <si>
    <t>Monetary restatement of social security reimbursement</t>
  </si>
  <si>
    <t>Monetary restatement of financial provisions</t>
  </si>
  <si>
    <t>Other financial expenses</t>
  </si>
  <si>
    <t>Income before taxes</t>
  </si>
  <si>
    <t>(-) Income and social contribution tax</t>
  </si>
  <si>
    <t>Current income and social contribution tax</t>
  </si>
  <si>
    <t>Deferred income and social contribution tax</t>
  </si>
  <si>
    <t>Net income before participation of minoritary shareholders</t>
  </si>
  <si>
    <t>Participation of minoritary shareholders</t>
  </si>
  <si>
    <t xml:space="preserve"> Adjustments resulting from IFRS adoption</t>
  </si>
  <si>
    <t>Business combination</t>
  </si>
  <si>
    <t>Income and social contribution tax</t>
  </si>
  <si>
    <t>Net income (BRGAAP)</t>
  </si>
  <si>
    <t>4Q17</t>
  </si>
  <si>
    <t>3Q17</t>
  </si>
  <si>
    <t>2Q17</t>
  </si>
  <si>
    <t>1Q17</t>
  </si>
  <si>
    <t>4Q16</t>
  </si>
  <si>
    <t>3Q16</t>
  </si>
  <si>
    <t>2Q16</t>
  </si>
  <si>
    <t>1Q16</t>
  </si>
  <si>
    <t>4Q15</t>
  </si>
  <si>
    <t>3Q15</t>
  </si>
  <si>
    <t>2Q15</t>
  </si>
  <si>
    <t>1Q15</t>
  </si>
  <si>
    <t>4Q14</t>
  </si>
  <si>
    <t>3Q14</t>
  </si>
  <si>
    <t>2Q14</t>
  </si>
  <si>
    <t>1Q14</t>
  </si>
  <si>
    <t>4Q13</t>
  </si>
  <si>
    <t>3Q13</t>
  </si>
  <si>
    <t>2Q13</t>
  </si>
  <si>
    <t>1Q13</t>
  </si>
  <si>
    <t>4Q12</t>
  </si>
  <si>
    <t>3Q12</t>
  </si>
  <si>
    <t>2Q12</t>
  </si>
  <si>
    <t>1Q12</t>
  </si>
  <si>
    <t>4Q11</t>
  </si>
  <si>
    <t>3Q11</t>
  </si>
  <si>
    <t>2Q11</t>
  </si>
  <si>
    <t>1Q11</t>
  </si>
  <si>
    <t>4Q10</t>
  </si>
  <si>
    <t>3Q10</t>
  </si>
  <si>
    <t>2Q10</t>
  </si>
  <si>
    <t>1Q10</t>
  </si>
  <si>
    <t>4Q09</t>
  </si>
  <si>
    <t>3Q09</t>
  </si>
  <si>
    <t>2Q09</t>
  </si>
  <si>
    <t>1Q09</t>
  </si>
  <si>
    <t>4Q08</t>
  </si>
  <si>
    <t>3Q08</t>
  </si>
  <si>
    <t>2Q08</t>
  </si>
  <si>
    <t>1Q08</t>
  </si>
  <si>
    <t>4Q07</t>
  </si>
  <si>
    <t>3Q07</t>
  </si>
  <si>
    <t>2Q07</t>
  </si>
  <si>
    <t>1Q07</t>
  </si>
  <si>
    <t>4Q06</t>
  </si>
  <si>
    <t>3Q06</t>
  </si>
  <si>
    <t>2Q06</t>
  </si>
  <si>
    <t>1Q06</t>
  </si>
  <si>
    <t xml:space="preserve">CONSOLIDATED CASH FLOW (R$ thousand) </t>
  </si>
  <si>
    <t>CASH FLOW FROM OPERATIONAL ACTIVITIES</t>
  </si>
  <si>
    <t>Net income for the period</t>
  </si>
  <si>
    <t>Reconciliation of net income with the cash generated by operations</t>
  </si>
  <si>
    <t xml:space="preserve">Amortization of utilization rights </t>
  </si>
  <si>
    <t>Monetary variations, net</t>
  </si>
  <si>
    <t>Provision for contingencies</t>
  </si>
  <si>
    <t>Gain (loss) on sale of property and equipment and investments</t>
  </si>
  <si>
    <t>Equity in subsidiaries</t>
  </si>
  <si>
    <t>Stock option plan</t>
  </si>
  <si>
    <t>Incurred but not reported claims reserves (IBNR)</t>
  </si>
  <si>
    <t>Allowance for income and social contribution</t>
  </si>
  <si>
    <t>Unearned premiums reserve</t>
  </si>
  <si>
    <t>IFRS 16 implementation effects</t>
  </si>
  <si>
    <t>Adjust equity</t>
  </si>
  <si>
    <t>Increase in technical reserves</t>
  </si>
  <si>
    <t>Decrease (increase) in operational assets</t>
  </si>
  <si>
    <t>Healthcare receivables</t>
  </si>
  <si>
    <t>Other receivables</t>
  </si>
  <si>
    <t>Stock</t>
  </si>
  <si>
    <t>Long-term receivables</t>
  </si>
  <si>
    <t xml:space="preserve">Increase (decrease) in operational liabilities </t>
  </si>
  <si>
    <t>Healthcare claims payable</t>
  </si>
  <si>
    <t>Fiscal obligations (taxes payable)</t>
  </si>
  <si>
    <t>Legal obligations, suppliers, and other accounts payable</t>
  </si>
  <si>
    <t>Long-term liabilities</t>
  </si>
  <si>
    <t>Income tax and social contribution paid</t>
  </si>
  <si>
    <t>Payroll, vacation and fees</t>
  </si>
  <si>
    <t>Taxes and contributions payable</t>
  </si>
  <si>
    <t>Suppliers and other</t>
  </si>
  <si>
    <t> Social obligations (social security payable)</t>
  </si>
  <si>
    <t>Selling expenses of operations</t>
  </si>
  <si>
    <t>Odontored -  Provisions for losses</t>
  </si>
  <si>
    <t>NET CASH PROVIDED BY (USED IN) OPERATIONAL ACTIVITIES</t>
  </si>
  <si>
    <t xml:space="preserve"> CASH FLOW FROM INVESTING ACTIVITIES</t>
  </si>
  <si>
    <t>Acquisition of property and equipment</t>
  </si>
  <si>
    <t>System development, software licenses and other</t>
  </si>
  <si>
    <t>Deferred selling expenses</t>
  </si>
  <si>
    <t>Advance for future capital increase in Investee</t>
  </si>
  <si>
    <t>Control in associate company</t>
  </si>
  <si>
    <t>Incorporation of investments</t>
  </si>
  <si>
    <t>Acquisition of investments, net of cash acquired (consolidated)</t>
  </si>
  <si>
    <t>Dividends paid by subsidiaries (minority)</t>
  </si>
  <si>
    <t>NET CASH PROVIDED BY (USED IN) INVESTING ACTIVITIES</t>
  </si>
  <si>
    <t xml:space="preserve"> CASH FLOW FROM FINANCING ACTIVITIES</t>
  </si>
  <si>
    <t>Dividends paid</t>
  </si>
  <si>
    <t>Interest on capital paid</t>
  </si>
  <si>
    <t>Buyback Program/Treasury shares</t>
  </si>
  <si>
    <t>Stock Options Program vesting reimbursements</t>
  </si>
  <si>
    <t xml:space="preserve">Leasing liability </t>
  </si>
  <si>
    <t>Paid capital restitution</t>
  </si>
  <si>
    <t>Redemption of shares</t>
  </si>
  <si>
    <t>Capital increase</t>
  </si>
  <si>
    <t>Other</t>
  </si>
  <si>
    <t>NET CASH PROVIDED BY (USED IN) FINANCING ACTIVITIES</t>
  </si>
  <si>
    <t>INCREASE (DECREASE) IN CASH, CASH EQUIVALENTS AND SHORT-TERM INVESTMENTS</t>
  </si>
  <si>
    <t>Cash, Cash Equivalents and short-term investiments</t>
  </si>
  <si>
    <t>Balance at the beginning  of period</t>
  </si>
  <si>
    <t>Balance at the end of period</t>
  </si>
  <si>
    <t>Net Income</t>
  </si>
  <si>
    <t>(-) Participation of minoritary shareholders</t>
  </si>
  <si>
    <t>EBITDA</t>
  </si>
  <si>
    <t xml:space="preserve">Non-recurring expenses </t>
  </si>
  <si>
    <t>(+) Contingency provisions²</t>
  </si>
  <si>
    <t>(+) Brasildental EBITDA Pro Forma</t>
  </si>
  <si>
    <t>¹ Correspond to non-operational result, that was eliminated according to MP 449 and IRFS</t>
  </si>
  <si>
    <t>² Contingency provisions of DentalCorp</t>
  </si>
  <si>
    <t>³ Excludes Bradesco Dental and OdontoPrev INSS reversals</t>
  </si>
  <si>
    <t>EBITDA AND ADJUSTED EBITDA</t>
  </si>
  <si>
    <t>R$ 000</t>
  </si>
  <si>
    <t>% Sales</t>
  </si>
  <si>
    <t>4Q17³</t>
  </si>
  <si>
    <t>3Q17³</t>
  </si>
  <si>
    <t>2Q17³</t>
  </si>
  <si>
    <t>2004</t>
  </si>
  <si>
    <t>2005</t>
  </si>
  <si>
    <t>Operational Data</t>
  </si>
  <si>
    <t>Dental Care Ratio (%)¹</t>
  </si>
  <si>
    <t>¹Cost of services divided by net operating revenue (NOR)</t>
  </si>
  <si>
    <t>²Excludes Bradesco Dental and OdontoPrev INSS reversals</t>
  </si>
  <si>
    <t>³Excludes ISS reversals in March 2019</t>
  </si>
  <si>
    <t>CONSOLIDATED BALANCE SHEET (R$ thousand)</t>
  </si>
  <si>
    <t>CURRENT ASSETS</t>
  </si>
  <si>
    <t>Cash and banks</t>
  </si>
  <si>
    <t>Cash and cash equivalents</t>
  </si>
  <si>
    <t>Cash Investments</t>
  </si>
  <si>
    <t>Odontored - Cash collateral related to technical provisions</t>
  </si>
  <si>
    <t>Short-term investments</t>
  </si>
  <si>
    <t>Allowance for doubtful accounts</t>
  </si>
  <si>
    <t>Participation of beneficiaries on indemnifiable events/claims</t>
  </si>
  <si>
    <t>Healthcare plan operators</t>
  </si>
  <si>
    <t>Other credits from healthcare plan operations</t>
  </si>
  <si>
    <t>Notes receivable</t>
  </si>
  <si>
    <t>Inventories</t>
  </si>
  <si>
    <t>Prepaid taxes</t>
  </si>
  <si>
    <t>Social security fiscal credits</t>
  </si>
  <si>
    <t>Prepaid Expenses</t>
  </si>
  <si>
    <t>Deferred acquisition expenses</t>
  </si>
  <si>
    <t>NONCURRENT ASSETS</t>
  </si>
  <si>
    <t>Long-term assets</t>
  </si>
  <si>
    <t xml:space="preserve">Financial investments at fair value </t>
  </si>
  <si>
    <t>Financial investments for technical provisions</t>
  </si>
  <si>
    <t>Long-term financial assets, held to maturity</t>
  </si>
  <si>
    <t>Deferred taxes</t>
  </si>
  <si>
    <t>Deferred income tax &amp; social contribution</t>
  </si>
  <si>
    <t>Other non current assets</t>
  </si>
  <si>
    <t>Escrow deposits</t>
  </si>
  <si>
    <t>Notes receivables</t>
  </si>
  <si>
    <t xml:space="preserve">Tax and social security credits </t>
  </si>
  <si>
    <t>Investments</t>
  </si>
  <si>
    <t xml:space="preserve">Equity participation on affiliates </t>
  </si>
  <si>
    <t>Investment in joint ventures</t>
  </si>
  <si>
    <t>Other investments</t>
  </si>
  <si>
    <t>Property and equipment</t>
  </si>
  <si>
    <t>Intangible</t>
  </si>
  <si>
    <t>Goodwill on acquisition of investments</t>
  </si>
  <si>
    <t>Allocated intangible assets</t>
  </si>
  <si>
    <t>LIABILITIES AND SHAREHOLDER'S EQUITY (R$ 000)</t>
  </si>
  <si>
    <t>CURRENT LIABILITIES</t>
  </si>
  <si>
    <t>Payroll charges &amp; Labour related fees</t>
  </si>
  <si>
    <t>Suppliers</t>
  </si>
  <si>
    <t>Taxes payable</t>
  </si>
  <si>
    <t>Other liabilities</t>
  </si>
  <si>
    <t>Dividends, IOC and capital reduction</t>
  </si>
  <si>
    <t xml:space="preserve">Minimum statutary dividend payable </t>
  </si>
  <si>
    <t>Advances from customers</t>
  </si>
  <si>
    <t>Other payables</t>
  </si>
  <si>
    <t xml:space="preserve">Antecipated revenues of payments </t>
  </si>
  <si>
    <t>Investments payable</t>
  </si>
  <si>
    <t>Contingent payments, net</t>
  </si>
  <si>
    <t>Share buyback payables</t>
  </si>
  <si>
    <t>Technical provisions for contingencies</t>
  </si>
  <si>
    <t>IBNR reserves – Incurred but not reported claims reserves</t>
  </si>
  <si>
    <t>Unearned premiums reserves</t>
  </si>
  <si>
    <t>Odontored - Claims reserves and provision for losses</t>
  </si>
  <si>
    <t>Risk reserves</t>
  </si>
  <si>
    <t>NON-CURRENT LIABILITIES</t>
  </si>
  <si>
    <t>Fees payables</t>
  </si>
  <si>
    <t>Long-term option, associate company</t>
  </si>
  <si>
    <t xml:space="preserve">Adjustment to present value - Leasing liability </t>
  </si>
  <si>
    <t>Long Term Incentive Plan</t>
  </si>
  <si>
    <t>Deferred income tax and social contribution</t>
  </si>
  <si>
    <t>Provisions</t>
  </si>
  <si>
    <t>Technical provisions for contigencies</t>
  </si>
  <si>
    <t>Others provisions</t>
  </si>
  <si>
    <t>TOTAL LIABILITIES</t>
  </si>
  <si>
    <t>Shareholders equity, capital and capital reserves</t>
  </si>
  <si>
    <t>Capital</t>
  </si>
  <si>
    <t xml:space="preserve">Capital reserves </t>
  </si>
  <si>
    <t>Earnings reserve</t>
  </si>
  <si>
    <t xml:space="preserve">Legal reserve </t>
  </si>
  <si>
    <t xml:space="preserve">Profit retention reserve </t>
  </si>
  <si>
    <t>Tax incentive</t>
  </si>
  <si>
    <t>Proposed additional dividend</t>
  </si>
  <si>
    <t>Treasury shares</t>
  </si>
  <si>
    <t>Statutory reserve for regulatory capital</t>
  </si>
  <si>
    <t>Reserves for  future investments and expansion </t>
  </si>
  <si>
    <t>Retained earnings</t>
  </si>
  <si>
    <t>Non controling shareholders participation</t>
  </si>
  <si>
    <t>SHAREHOLDER´S EQUITY</t>
  </si>
  <si>
    <t>TOTAL LIABILITIES AND SHAREHOLDERS EQUITY</t>
  </si>
  <si>
    <t>Corporate</t>
  </si>
  <si>
    <t>Average ticket  (R$/member/month)  (A/B) / # of months</t>
  </si>
  <si>
    <t>End of period number of members (000)</t>
  </si>
  <si>
    <t>Average number of members (000) (B)</t>
  </si>
  <si>
    <t>(+) Payments, net (R$ 000) (A)</t>
  </si>
  <si>
    <t>(-) Direct  taxes on dental care operations (R$ 000)</t>
  </si>
  <si>
    <t>Net operating revenue - NOR (R$ 000)</t>
  </si>
  <si>
    <t xml:space="preserve"> Cost of services (R$ 000)</t>
  </si>
  <si>
    <t>Dental care ratio (% Sales)</t>
  </si>
  <si>
    <t>Cost of Services / member / month (R$)</t>
  </si>
  <si>
    <t>Gross Profit (R$ 000)</t>
  </si>
  <si>
    <t>Selling expenses (R$ 000)</t>
  </si>
  <si>
    <t>Selling expenses (% Sales)</t>
  </si>
  <si>
    <t>Contribution Margin (R$ 000)</t>
  </si>
  <si>
    <t>Contribution Margin (% Sales)</t>
  </si>
  <si>
    <t>SME</t>
  </si>
  <si>
    <t>Individual Plans</t>
  </si>
  <si>
    <t>¹Includes Odonto System since August 2018</t>
  </si>
  <si>
    <t>% Women in Strategic Management</t>
  </si>
  <si>
    <t>1Q19³</t>
  </si>
  <si>
    <t>4Q17²</t>
  </si>
  <si>
    <t>3Q17²</t>
  </si>
  <si>
    <t>2Q17²</t>
  </si>
  <si>
    <t>Gender distribution</t>
  </si>
  <si>
    <t>Functional distribution</t>
  </si>
  <si>
    <t>Age distribution</t>
  </si>
  <si>
    <t>Personnel key indicators</t>
  </si>
  <si>
    <t>12/31/2019</t>
  </si>
  <si>
    <t>09/30/2019</t>
  </si>
  <si>
    <t>06/30/2019</t>
  </si>
  <si>
    <t>1Q20</t>
  </si>
  <si>
    <t>Other operational costs</t>
  </si>
  <si>
    <t>03/31/20</t>
  </si>
  <si>
    <t>03/31/2020</t>
  </si>
  <si>
    <t>2Q20</t>
  </si>
  <si>
    <t>3Q20</t>
  </si>
  <si>
    <t>¹Excludes Bradesco Dental and Odontoprev INSS</t>
  </si>
  <si>
    <t>4Q20</t>
  </si>
  <si>
    <t>2020</t>
  </si>
  <si>
    <t>Revenue to be appropriated (CPC 47/IFRS 15)</t>
  </si>
  <si>
    <t>% ROL</t>
  </si>
  <si>
    <t>12/31/2020</t>
  </si>
  <si>
    <t>1Q21</t>
  </si>
  <si>
    <t>Technical claims reserves variation</t>
  </si>
  <si>
    <t>R$ mil</t>
  </si>
  <si>
    <t>03/31/2021</t>
  </si>
  <si>
    <t>2Q21</t>
  </si>
  <si>
    <t>06/30/2021</t>
  </si>
  <si>
    <t>Cash collateral related to technical provisions</t>
  </si>
  <si>
    <t>Long-term investments</t>
  </si>
  <si>
    <t>Mogidonto acquisition expenses</t>
  </si>
  <si>
    <t>3Q21</t>
  </si>
  <si>
    <t>09/30/2021</t>
  </si>
  <si>
    <t>4Q21</t>
  </si>
  <si>
    <t>2021</t>
  </si>
  <si>
    <t>Mogidonto incorporation expenses</t>
  </si>
  <si>
    <t>12/31/2021</t>
  </si>
  <si>
    <t>1Q22</t>
  </si>
  <si>
    <t>Reversal TSS/ ANS</t>
  </si>
  <si>
    <t>03/31/2022</t>
  </si>
  <si>
    <t>Provisions for lawsuits</t>
  </si>
  <si>
    <t>Equity valuation adjustments</t>
  </si>
  <si>
    <t>2Q22</t>
  </si>
  <si>
    <t>1Q22¹</t>
  </si>
  <si>
    <t>06/30/2022</t>
  </si>
  <si>
    <t>3Q22</t>
  </si>
  <si>
    <t>09/30/2022</t>
  </si>
  <si>
    <t>4Q22</t>
  </si>
  <si>
    <t>2022</t>
  </si>
  <si>
    <t>12/31/2022</t>
  </si>
  <si>
    <t>1Q23</t>
  </si>
  <si>
    <t>03/31/2023</t>
  </si>
  <si>
    <t>2Q23</t>
  </si>
  <si>
    <t>06/30/2023</t>
  </si>
  <si>
    <t>Other Current Assets</t>
  </si>
  <si>
    <t>Non recurrent assets for sale</t>
  </si>
  <si>
    <t>3Q23</t>
  </si>
  <si>
    <t>09/30/2023</t>
  </si>
  <si>
    <t>3T23</t>
  </si>
  <si>
    <t>4Q23</t>
  </si>
  <si>
    <t>2023</t>
  </si>
  <si>
    <t>Accumulated conversion adjustments</t>
  </si>
  <si>
    <t>12/31/2023</t>
  </si>
  <si>
    <t>TOTAL ASSETS</t>
  </si>
  <si>
    <t>Selected Metrics since 2006</t>
  </si>
  <si>
    <t>(+) Current income and social contribution tax</t>
  </si>
  <si>
    <t>(+) Deferred income and social contribution tax</t>
  </si>
  <si>
    <t>(+)  Other expenses¹</t>
  </si>
  <si>
    <t>(+) Financial expenses</t>
  </si>
  <si>
    <t>(+) Stock option</t>
  </si>
  <si>
    <t>(+) CPMF (tax on banking transactions)</t>
  </si>
  <si>
    <t>(+) PIS/COFINS on financial income</t>
  </si>
  <si>
    <t>(+) Change in technical reserves</t>
  </si>
  <si>
    <t>(+) Goodwill amortization</t>
  </si>
  <si>
    <t>(+) Depreciation and amortization</t>
  </si>
  <si>
    <t xml:space="preserve">(+) Amortization of utilization rights </t>
  </si>
  <si>
    <t>(-) Financial income</t>
  </si>
  <si>
    <t>(-) Equity in subsidiaries</t>
  </si>
  <si>
    <t>(+) IPO expenses</t>
  </si>
  <si>
    <t>(+) Other third parties services</t>
  </si>
  <si>
    <t>(+) Bradesco Dental Association</t>
  </si>
  <si>
    <t>(+) Discount</t>
  </si>
  <si>
    <t>(+) Joint venture Mexico</t>
  </si>
  <si>
    <t>(+) Banco do Brasil Association</t>
  </si>
  <si>
    <t>(+) Acquisition</t>
  </si>
  <si>
    <t>(+) Odonto System Earn-out</t>
  </si>
  <si>
    <t>(+) Provision for losses on tax incentives</t>
  </si>
  <si>
    <t>(+) Payments net - pro rata</t>
  </si>
  <si>
    <t>(+) Incurred But Not Reported Provision - IBNR</t>
  </si>
  <si>
    <t>(+) Odontored - Technical reserves</t>
  </si>
  <si>
    <t xml:space="preserve">(+) ISS reversal </t>
  </si>
  <si>
    <t>(+) Mogidonto acquisition expenses</t>
  </si>
  <si>
    <t>(+) Mogidonto incorporation expenses</t>
  </si>
  <si>
    <t>(+) Reversal TSS/ ANS</t>
  </si>
  <si>
    <t>(+) Reversal INSS</t>
  </si>
  <si>
    <t>1Q24</t>
  </si>
  <si>
    <t>03/31/2024</t>
  </si>
  <si>
    <t>*2023 data restated adding new business units.</t>
  </si>
  <si>
    <t>¹New headquarter as of february 2022.</t>
  </si>
  <si>
    <t>Total employees (a)</t>
  </si>
  <si>
    <t>Board of Directors &amp; Fiscal Council Members (b)</t>
  </si>
  <si>
    <t>Total employees ex Board members (a) - (b)</t>
  </si>
  <si>
    <t>2Q24</t>
  </si>
  <si>
    <t>06/30/2024</t>
  </si>
  <si>
    <t xml:space="preserve">    Total</t>
  </si>
  <si>
    <t xml:space="preserve">     Bradesco</t>
  </si>
  <si>
    <t xml:space="preserve">     BB</t>
  </si>
  <si>
    <t>|</t>
  </si>
  <si>
    <t xml:space="preserve"> Segment %</t>
  </si>
  <si>
    <t xml:space="preserve"> Others¹</t>
  </si>
  <si>
    <t>¹On corporate and SME, includes Odontoprev, Odonto System and Mogidonto. On individual plans, also includes retail channels.</t>
  </si>
  <si>
    <t>Management/Superintendence</t>
  </si>
  <si>
    <t>Supervisory</t>
  </si>
  <si>
    <t>Operational</t>
  </si>
  <si>
    <t>Apprentice/Interns</t>
  </si>
  <si>
    <t>3Q24</t>
  </si>
  <si>
    <t>Disposal of fixed and intangible assets</t>
  </si>
  <si>
    <t>09/30/2024</t>
  </si>
  <si>
    <t>4Q24</t>
  </si>
  <si>
    <t>2024</t>
  </si>
  <si>
    <t>4T24</t>
  </si>
  <si>
    <t>1Q25</t>
  </si>
  <si>
    <t>Interest paid</t>
  </si>
  <si>
    <t>Lease payments</t>
  </si>
  <si>
    <t>Taxes and Charges to be Collected</t>
  </si>
  <si>
    <t>12/31/2024</t>
  </si>
  <si>
    <t>03/31/2025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</si>
</sst>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_(* #,##0.0_);_(* \(#,##0.0\);_(* &quot;-&quot;??_);_(@_)"/>
    <numFmt numFmtId="168" formatCode="0.0"/>
    <numFmt numFmtId="169" formatCode="[$-416]dd\-mmm\-yy;@"/>
    <numFmt numFmtId="170" formatCode="#,##0.0"/>
    <numFmt numFmtId="171" formatCode="0.0%"/>
    <numFmt numFmtId="172" formatCode="_-* #,##0_-;\-* #,##0_-;_-* &quot;-&quot;??_-;_-@_-"/>
    <numFmt numFmtId="173" formatCode=";;;"/>
    <numFmt numFmtId="174" formatCode="_(* #,##0.000_);_(* \(#,##0.000\);_(* &quot;-&quot;??_);_(@_)"/>
    <numFmt numFmtId="175" formatCode="_-* #,##0.000_-;\-* #,##0.000_-;_-* &quot;-&quot;??_-;_-@_-"/>
    <numFmt numFmtId="176" formatCode="#,##0;\(#,###\);\-"/>
    <numFmt numFmtId="177" formatCode="#,##0;\(##,##0\);\-"/>
    <numFmt numFmtId="178" formatCode="mm/dd/yyyy"/>
    <numFmt numFmtId="179" formatCode="#,##0.0;\(##,##0.0\);\-"/>
    <numFmt numFmtId="180" formatCode="[$-10416]#,##0;\(#,##0\);&quot;-&quot;"/>
  </numFmts>
  <fonts count="6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i/>
      <vertAlign val="superscript"/>
      <sz val="10"/>
      <name val="Arial"/>
      <family val="2"/>
    </font>
    <font>
      <sz val="10"/>
      <color indexed="9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sz val="8"/>
      <name val="Arial"/>
      <family val="2"/>
    </font>
    <font>
      <sz val="12"/>
      <color indexed="18"/>
      <name val="Arial"/>
      <family val="2"/>
    </font>
    <font>
      <b/>
      <sz val="11"/>
      <color indexed="18"/>
      <name val="Arial"/>
      <family val="2"/>
    </font>
    <font>
      <sz val="11"/>
      <color indexed="18"/>
      <name val="Arial"/>
      <family val="2"/>
    </font>
    <font>
      <b/>
      <sz val="24"/>
      <color indexed="18"/>
      <name val="Verdana"/>
      <family val="2"/>
    </font>
    <font>
      <b/>
      <sz val="10"/>
      <name val="Arial"/>
      <family val="2"/>
    </font>
    <font>
      <i/>
      <vertAlign val="superscript"/>
      <sz val="9"/>
      <color indexed="18"/>
      <name val="Arial"/>
      <family val="2"/>
    </font>
    <font>
      <sz val="10"/>
      <color indexed="9"/>
      <name val="Calibri"/>
      <family val="2"/>
    </font>
    <font>
      <b/>
      <sz val="10"/>
      <color indexed="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name val="Calibri"/>
      <family val="2"/>
      <scheme val="minor"/>
    </font>
    <font>
      <b/>
      <sz val="24"/>
      <color indexed="18"/>
      <name val="Calibri"/>
      <family val="2"/>
      <scheme val="minor"/>
    </font>
    <font>
      <sz val="10"/>
      <name val="Calibri"/>
      <family val="2"/>
      <scheme val="minor"/>
    </font>
    <font>
      <sz val="10"/>
      <color indexed="18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indexed="9"/>
      <name val="Calibri"/>
      <family val="2"/>
      <scheme val="minor"/>
    </font>
    <font>
      <b/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indexed="18"/>
      <name val="Calibri"/>
      <family val="2"/>
      <scheme val="minor"/>
    </font>
    <font>
      <sz val="10"/>
      <color theme="0"/>
      <name val="Arial"/>
      <family val="2"/>
    </font>
    <font>
      <vertAlign val="superscript"/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1"/>
      <color rgb="FFFF0000"/>
      <name val="Verdana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rgb="FFC00000"/>
      <name val="Calibri"/>
      <family val="2"/>
      <scheme val="minor"/>
    </font>
    <font>
      <vertAlign val="superscript"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8"/>
      <name val="Arial"/>
      <family val="2"/>
    </font>
    <font>
      <i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18"/>
      <name val="Calibri"/>
      <family val="2"/>
      <scheme val="minor"/>
    </font>
    <font>
      <i/>
      <sz val="8"/>
      <name val="Arial"/>
      <family val="2"/>
    </font>
    <font>
      <sz val="8"/>
      <name val="Arial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theme="1"/>
      <name val="Times New Roman"/>
      <family val="1"/>
    </font>
    <font>
      <sz val="9"/>
      <color rgb="FFDCE6F1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44"/>
      </patternFill>
    </fill>
    <fill>
      <patternFill patternType="solid">
        <fgColor theme="4" tint="0.59999389629810485"/>
        <bgColor indexed="44"/>
      </patternFill>
    </fill>
    <fill>
      <patternFill patternType="solid">
        <fgColor theme="4" tint="0.79998168889431442"/>
        <bgColor indexed="44"/>
      </patternFill>
    </fill>
    <fill>
      <patternFill patternType="solid">
        <fgColor theme="4" tint="0.79998168889431442"/>
        <bgColor indexed="22"/>
      </patternFill>
    </fill>
    <fill>
      <patternFill patternType="solid">
        <fgColor theme="4" tint="0.59999389629810485"/>
        <bgColor theme="0"/>
      </patternFill>
    </fill>
    <fill>
      <patternFill patternType="solid">
        <fgColor rgb="FFEAEFF6"/>
        <bgColor indexed="4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4" tint="0.59996337778862885"/>
        <bgColor indexed="22"/>
      </patternFill>
    </fill>
    <fill>
      <patternFill patternType="solid">
        <fgColor theme="4" tint="0.39994506668294322"/>
        <bgColor theme="0"/>
      </patternFill>
    </fill>
    <fill>
      <patternFill patternType="solid">
        <fgColor rgb="FFB8CCE4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44"/>
      </patternFill>
    </fill>
    <fill>
      <patternFill patternType="solid">
        <fgColor theme="0" tint="-4.9989318521683403E-2"/>
        <bgColor indexed="22"/>
      </patternFill>
    </fill>
    <fill>
      <patternFill patternType="solid">
        <fgColor theme="0"/>
        <bgColor indexed="44"/>
      </patternFill>
    </fill>
    <fill>
      <patternFill patternType="solid">
        <fgColor theme="0"/>
        <bgColor indexed="22"/>
      </patternFill>
    </fill>
    <fill>
      <patternFill patternType="solid">
        <fgColor rgb="FF001A2F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FBFBF"/>
        <bgColor indexed="44"/>
      </patternFill>
    </fill>
    <fill>
      <patternFill patternType="solid">
        <fgColor theme="4" tint="0.79998168889431442"/>
        <bgColor theme="0"/>
      </patternFill>
    </fill>
    <fill>
      <patternFill patternType="solid">
        <fgColor rgb="FFE2E2E2"/>
        <bgColor indexed="44"/>
      </patternFill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9"/>
      </bottom>
      <diagonal/>
    </border>
    <border>
      <left/>
      <right/>
      <top style="medium">
        <color indexed="9"/>
      </top>
      <bottom/>
      <diagonal/>
    </border>
    <border>
      <left style="thick">
        <color indexed="9"/>
      </left>
      <right/>
      <top style="thick">
        <color indexed="9"/>
      </top>
      <bottom style="thin">
        <color indexed="9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thick">
        <color indexed="9"/>
      </left>
      <right style="thick">
        <color indexed="9"/>
      </right>
      <top/>
      <bottom style="thick">
        <color indexed="9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/>
      <diagonal/>
    </border>
    <border>
      <left style="thick">
        <color indexed="9"/>
      </left>
      <right/>
      <top/>
      <bottom/>
      <diagonal/>
    </border>
    <border>
      <left style="thick">
        <color indexed="9"/>
      </left>
      <right/>
      <top style="thick">
        <color indexed="9"/>
      </top>
      <bottom/>
      <diagonal/>
    </border>
    <border>
      <left/>
      <right/>
      <top/>
      <bottom style="thick">
        <color indexed="9"/>
      </bottom>
      <diagonal/>
    </border>
    <border>
      <left/>
      <right style="thick">
        <color indexed="9"/>
      </right>
      <top/>
      <bottom style="thick">
        <color indexed="9"/>
      </bottom>
      <diagonal/>
    </border>
    <border>
      <left style="thick">
        <color theme="0"/>
      </left>
      <right style="thick">
        <color indexed="9"/>
      </right>
      <top style="thick">
        <color theme="0"/>
      </top>
      <bottom style="thick">
        <color theme="0"/>
      </bottom>
      <diagonal/>
    </border>
    <border>
      <left style="thick">
        <color indexed="9"/>
      </left>
      <right style="thick">
        <color indexed="9"/>
      </right>
      <top style="thick">
        <color theme="0"/>
      </top>
      <bottom style="thick">
        <color theme="0"/>
      </bottom>
      <diagonal/>
    </border>
    <border>
      <left style="thick">
        <color indexed="9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indexed="9"/>
      </left>
      <right/>
      <top style="thick">
        <color indexed="9"/>
      </top>
      <bottom style="thick">
        <color indexed="9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ck">
        <color indexed="9"/>
      </right>
      <top/>
      <bottom/>
      <diagonal/>
    </border>
    <border>
      <left/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thick">
        <color indexed="9"/>
      </left>
      <right/>
      <top style="thick">
        <color theme="0"/>
      </top>
      <bottom style="thin">
        <color indexed="9"/>
      </bottom>
      <diagonal/>
    </border>
    <border>
      <left style="thick">
        <color theme="0"/>
      </left>
      <right style="thick">
        <color indexed="9"/>
      </right>
      <top style="thick">
        <color indexed="9"/>
      </top>
      <bottom style="thick">
        <color indexed="9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thick">
        <color rgb="FFFFFFFF"/>
      </right>
      <top/>
      <bottom style="thick">
        <color rgb="FFFFFFFF"/>
      </bottom>
      <diagonal/>
    </border>
    <border>
      <left style="thick">
        <color indexed="9"/>
      </left>
      <right style="thick">
        <color indexed="9"/>
      </right>
      <top style="thick">
        <color theme="0"/>
      </top>
      <bottom style="thin">
        <color indexed="9"/>
      </bottom>
      <diagonal/>
    </border>
    <border>
      <left style="thick">
        <color indexed="9"/>
      </left>
      <right style="thick">
        <color indexed="9"/>
      </right>
      <top style="medium">
        <color theme="0"/>
      </top>
      <bottom style="thick">
        <color theme="0"/>
      </bottom>
      <diagonal/>
    </border>
    <border>
      <left style="thick">
        <color indexed="9"/>
      </left>
      <right/>
      <top style="medium">
        <color theme="0"/>
      </top>
      <bottom style="thick">
        <color theme="0"/>
      </bottom>
      <diagonal/>
    </border>
    <border>
      <left style="thick">
        <color theme="0"/>
      </left>
      <right style="thick">
        <color indexed="9"/>
      </right>
      <top style="medium">
        <color theme="0"/>
      </top>
      <bottom style="thick">
        <color theme="0"/>
      </bottom>
      <diagonal/>
    </border>
    <border>
      <left/>
      <right style="thick">
        <color indexed="9"/>
      </right>
      <top style="medium">
        <color theme="0"/>
      </top>
      <bottom style="thick">
        <color theme="0"/>
      </bottom>
      <diagonal/>
    </border>
  </borders>
  <cellStyleXfs count="24">
    <xf numFmtId="0" fontId="0" fillId="0" borderId="0"/>
    <xf numFmtId="165" fontId="15" fillId="0" borderId="0" applyFont="0" applyFill="0" applyBorder="0" applyAlignment="0" applyProtection="0"/>
    <xf numFmtId="169" fontId="14" fillId="0" borderId="0"/>
    <xf numFmtId="165" fontId="14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169" fontId="11" fillId="0" borderId="0"/>
    <xf numFmtId="43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" fillId="0" borderId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32">
    <xf numFmtId="0" fontId="0" fillId="0" borderId="0" xfId="0"/>
    <xf numFmtId="0" fontId="16" fillId="2" borderId="0" xfId="0" applyFont="1" applyFill="1"/>
    <xf numFmtId="0" fontId="17" fillId="2" borderId="0" xfId="0" applyFont="1" applyFill="1"/>
    <xf numFmtId="164" fontId="19" fillId="0" borderId="0" xfId="0" applyNumberFormat="1" applyFont="1"/>
    <xf numFmtId="164" fontId="19" fillId="0" borderId="0" xfId="1" applyNumberFormat="1" applyFont="1"/>
    <xf numFmtId="164" fontId="19" fillId="0" borderId="0" xfId="1" applyNumberFormat="1" applyFont="1" applyAlignment="1"/>
    <xf numFmtId="164" fontId="19" fillId="0" borderId="0" xfId="1" applyNumberFormat="1" applyFont="1" applyFill="1" applyAlignment="1"/>
    <xf numFmtId="0" fontId="19" fillId="2" borderId="0" xfId="0" applyFont="1" applyFill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19" fillId="0" borderId="0" xfId="0" applyFont="1" applyAlignment="1">
      <alignment horizontal="left"/>
    </xf>
    <xf numFmtId="0" fontId="17" fillId="2" borderId="0" xfId="0" applyFont="1" applyFill="1" applyAlignment="1">
      <alignment horizontal="left"/>
    </xf>
    <xf numFmtId="164" fontId="22" fillId="0" borderId="0" xfId="1" applyNumberFormat="1" applyFont="1" applyAlignment="1"/>
    <xf numFmtId="164" fontId="22" fillId="0" borderId="0" xfId="0" applyNumberFormat="1" applyFont="1"/>
    <xf numFmtId="164" fontId="24" fillId="0" borderId="0" xfId="1" applyNumberFormat="1" applyFont="1" applyAlignment="1">
      <alignment vertical="center"/>
    </xf>
    <xf numFmtId="164" fontId="24" fillId="0" borderId="0" xfId="0" applyNumberFormat="1" applyFont="1" applyAlignment="1">
      <alignment vertical="center"/>
    </xf>
    <xf numFmtId="164" fontId="24" fillId="0" borderId="0" xfId="1" applyNumberFormat="1" applyFont="1" applyAlignment="1"/>
    <xf numFmtId="164" fontId="24" fillId="0" borderId="0" xfId="0" applyNumberFormat="1" applyFont="1"/>
    <xf numFmtId="164" fontId="20" fillId="0" borderId="0" xfId="1" applyNumberFormat="1" applyFont="1" applyAlignment="1"/>
    <xf numFmtId="164" fontId="20" fillId="0" borderId="0" xfId="0" applyNumberFormat="1" applyFont="1"/>
    <xf numFmtId="164" fontId="20" fillId="0" borderId="0" xfId="1" applyNumberFormat="1" applyFont="1" applyFill="1" applyAlignment="1"/>
    <xf numFmtId="164" fontId="23" fillId="0" borderId="0" xfId="1" applyNumberFormat="1" applyFont="1" applyAlignment="1"/>
    <xf numFmtId="164" fontId="23" fillId="0" borderId="0" xfId="0" applyNumberFormat="1" applyFont="1"/>
    <xf numFmtId="164" fontId="19" fillId="0" borderId="0" xfId="1" applyNumberFormat="1" applyFont="1" applyBorder="1"/>
    <xf numFmtId="166" fontId="0" fillId="0" borderId="0" xfId="1" applyNumberFormat="1" applyFont="1" applyAlignment="1">
      <alignment horizontal="right"/>
    </xf>
    <xf numFmtId="0" fontId="25" fillId="0" borderId="0" xfId="0" applyFont="1"/>
    <xf numFmtId="166" fontId="19" fillId="0" borderId="0" xfId="0" applyNumberFormat="1" applyFont="1" applyAlignment="1">
      <alignment horizontal="left"/>
    </xf>
    <xf numFmtId="37" fontId="19" fillId="0" borderId="0" xfId="0" applyNumberFormat="1" applyFont="1" applyAlignment="1">
      <alignment horizontal="right"/>
    </xf>
    <xf numFmtId="0" fontId="0" fillId="0" borderId="0" xfId="0" applyAlignment="1">
      <alignment horizontal="right" wrapText="1"/>
    </xf>
    <xf numFmtId="0" fontId="27" fillId="2" borderId="2" xfId="0" applyFont="1" applyFill="1" applyBorder="1" applyAlignment="1">
      <alignment horizontal="left"/>
    </xf>
    <xf numFmtId="37" fontId="30" fillId="4" borderId="4" xfId="1" applyNumberFormat="1" applyFont="1" applyFill="1" applyBorder="1" applyAlignment="1">
      <alignment horizontal="left" vertical="center" indent="2"/>
    </xf>
    <xf numFmtId="0" fontId="31" fillId="5" borderId="5" xfId="1" applyNumberFormat="1" applyFont="1" applyFill="1" applyBorder="1" applyAlignment="1">
      <alignment horizontal="left" vertical="center" indent="3"/>
    </xf>
    <xf numFmtId="0" fontId="30" fillId="5" borderId="5" xfId="1" applyNumberFormat="1" applyFont="1" applyFill="1" applyBorder="1" applyAlignment="1">
      <alignment horizontal="left" vertical="center" indent="3"/>
    </xf>
    <xf numFmtId="0" fontId="31" fillId="6" borderId="5" xfId="0" applyFont="1" applyFill="1" applyBorder="1" applyAlignment="1">
      <alignment horizontal="left" vertical="center" wrapText="1" indent="2"/>
    </xf>
    <xf numFmtId="0" fontId="31" fillId="6" borderId="4" xfId="0" applyFont="1" applyFill="1" applyBorder="1" applyAlignment="1">
      <alignment horizontal="left" vertical="center" wrapText="1" indent="2"/>
    </xf>
    <xf numFmtId="0" fontId="32" fillId="7" borderId="4" xfId="0" applyFont="1" applyFill="1" applyBorder="1" applyAlignment="1">
      <alignment horizontal="left" vertical="center" wrapText="1" indent="1"/>
    </xf>
    <xf numFmtId="166" fontId="25" fillId="0" borderId="0" xfId="1" applyNumberFormat="1" applyFont="1" applyAlignment="1">
      <alignment horizontal="right"/>
    </xf>
    <xf numFmtId="166" fontId="31" fillId="6" borderId="5" xfId="1" applyNumberFormat="1" applyFont="1" applyFill="1" applyBorder="1" applyAlignment="1">
      <alignment vertical="center" wrapText="1"/>
    </xf>
    <xf numFmtId="166" fontId="32" fillId="7" borderId="4" xfId="1" applyNumberFormat="1" applyFont="1" applyFill="1" applyBorder="1" applyAlignment="1">
      <alignment vertical="center" wrapText="1"/>
    </xf>
    <xf numFmtId="0" fontId="30" fillId="7" borderId="4" xfId="0" applyFont="1" applyFill="1" applyBorder="1" applyAlignment="1">
      <alignment horizontal="left" vertical="center" wrapText="1" indent="1"/>
    </xf>
    <xf numFmtId="166" fontId="30" fillId="7" borderId="4" xfId="1" applyNumberFormat="1" applyFont="1" applyFill="1" applyBorder="1" applyAlignment="1">
      <alignment vertical="center" wrapText="1"/>
    </xf>
    <xf numFmtId="166" fontId="31" fillId="6" borderId="5" xfId="1" applyNumberFormat="1" applyFont="1" applyFill="1" applyBorder="1" applyAlignment="1">
      <alignment horizontal="left" vertical="center" wrapText="1" indent="2"/>
    </xf>
    <xf numFmtId="0" fontId="31" fillId="6" borderId="5" xfId="0" applyFont="1" applyFill="1" applyBorder="1" applyAlignment="1">
      <alignment horizontal="left" wrapText="1" indent="2"/>
    </xf>
    <xf numFmtId="165" fontId="31" fillId="6" borderId="5" xfId="1" applyFont="1" applyFill="1" applyBorder="1" applyAlignment="1">
      <alignment horizontal="left" wrapText="1" indent="2"/>
    </xf>
    <xf numFmtId="167" fontId="31" fillId="6" borderId="5" xfId="1" applyNumberFormat="1" applyFont="1" applyFill="1" applyBorder="1" applyAlignment="1">
      <alignment horizontal="left" wrapText="1" indent="2"/>
    </xf>
    <xf numFmtId="167" fontId="33" fillId="0" borderId="2" xfId="1" applyNumberFormat="1" applyFont="1" applyBorder="1" applyAlignment="1">
      <alignment horizontal="left"/>
    </xf>
    <xf numFmtId="166" fontId="31" fillId="6" borderId="5" xfId="1" applyNumberFormat="1" applyFont="1" applyFill="1" applyBorder="1" applyAlignment="1">
      <alignment horizontal="left" wrapText="1" indent="2"/>
    </xf>
    <xf numFmtId="166" fontId="32" fillId="6" borderId="5" xfId="1" applyNumberFormat="1" applyFont="1" applyFill="1" applyBorder="1" applyAlignment="1">
      <alignment horizontal="left" vertical="center" wrapText="1" indent="1"/>
    </xf>
    <xf numFmtId="166" fontId="33" fillId="0" borderId="2" xfId="1" applyNumberFormat="1" applyFont="1" applyBorder="1" applyAlignment="1">
      <alignment horizontal="left"/>
    </xf>
    <xf numFmtId="165" fontId="31" fillId="6" borderId="5" xfId="1" applyFont="1" applyFill="1" applyBorder="1" applyAlignment="1">
      <alignment horizontal="center" wrapText="1"/>
    </xf>
    <xf numFmtId="0" fontId="34" fillId="0" borderId="0" xfId="0" applyFont="1"/>
    <xf numFmtId="0" fontId="34" fillId="0" borderId="0" xfId="0" applyFont="1" applyAlignment="1">
      <alignment horizontal="right"/>
    </xf>
    <xf numFmtId="166" fontId="35" fillId="0" borderId="0" xfId="1" applyNumberFormat="1" applyFont="1"/>
    <xf numFmtId="0" fontId="35" fillId="0" borderId="0" xfId="0" applyFont="1"/>
    <xf numFmtId="166" fontId="36" fillId="0" borderId="0" xfId="1" applyNumberFormat="1" applyFont="1"/>
    <xf numFmtId="0" fontId="36" fillId="0" borderId="0" xfId="0" applyFont="1"/>
    <xf numFmtId="166" fontId="35" fillId="0" borderId="0" xfId="1" applyNumberFormat="1" applyFont="1" applyAlignment="1">
      <alignment vertical="center"/>
    </xf>
    <xf numFmtId="0" fontId="35" fillId="0" borderId="0" xfId="0" applyFont="1" applyAlignment="1">
      <alignment vertical="center"/>
    </xf>
    <xf numFmtId="166" fontId="35" fillId="0" borderId="1" xfId="1" applyNumberFormat="1" applyFont="1" applyBorder="1" applyAlignment="1">
      <alignment vertical="center"/>
    </xf>
    <xf numFmtId="0" fontId="35" fillId="0" borderId="1" xfId="0" applyFont="1" applyBorder="1" applyAlignment="1">
      <alignment vertical="center"/>
    </xf>
    <xf numFmtId="166" fontId="37" fillId="0" borderId="0" xfId="1" applyNumberFormat="1" applyFont="1"/>
    <xf numFmtId="0" fontId="37" fillId="0" borderId="0" xfId="0" applyFont="1"/>
    <xf numFmtId="0" fontId="35" fillId="0" borderId="0" xfId="0" applyFont="1" applyAlignment="1">
      <alignment horizontal="right"/>
    </xf>
    <xf numFmtId="166" fontId="34" fillId="0" borderId="0" xfId="1" applyNumberFormat="1" applyFont="1"/>
    <xf numFmtId="167" fontId="34" fillId="0" borderId="0" xfId="1" applyNumberFormat="1" applyFont="1"/>
    <xf numFmtId="0" fontId="35" fillId="2" borderId="0" xfId="0" applyFont="1" applyFill="1"/>
    <xf numFmtId="0" fontId="35" fillId="2" borderId="0" xfId="0" applyFont="1" applyFill="1" applyAlignment="1">
      <alignment vertical="center"/>
    </xf>
    <xf numFmtId="0" fontId="36" fillId="2" borderId="0" xfId="0" applyFont="1" applyFill="1"/>
    <xf numFmtId="0" fontId="38" fillId="0" borderId="0" xfId="0" applyFont="1"/>
    <xf numFmtId="166" fontId="35" fillId="2" borderId="0" xfId="1" applyNumberFormat="1" applyFont="1" applyFill="1"/>
    <xf numFmtId="167" fontId="35" fillId="2" borderId="0" xfId="1" applyNumberFormat="1" applyFont="1" applyFill="1"/>
    <xf numFmtId="0" fontId="33" fillId="0" borderId="2" xfId="0" applyFont="1" applyBorder="1" applyAlignment="1">
      <alignment horizontal="left" indent="1"/>
    </xf>
    <xf numFmtId="0" fontId="31" fillId="8" borderId="5" xfId="1" applyNumberFormat="1" applyFont="1" applyFill="1" applyBorder="1" applyAlignment="1">
      <alignment horizontal="left" vertical="center" indent="4"/>
    </xf>
    <xf numFmtId="0" fontId="30" fillId="5" borderId="5" xfId="1" applyNumberFormat="1" applyFont="1" applyFill="1" applyBorder="1" applyAlignment="1">
      <alignment horizontal="left" vertical="center" indent="2"/>
    </xf>
    <xf numFmtId="0" fontId="31" fillId="8" borderId="5" xfId="1" applyNumberFormat="1" applyFont="1" applyFill="1" applyBorder="1" applyAlignment="1">
      <alignment horizontal="left" vertical="center" indent="3"/>
    </xf>
    <xf numFmtId="166" fontId="29" fillId="9" borderId="7" xfId="1" applyNumberFormat="1" applyFont="1" applyFill="1" applyBorder="1" applyAlignment="1">
      <alignment horizontal="right" vertical="center" wrapText="1"/>
    </xf>
    <xf numFmtId="166" fontId="36" fillId="9" borderId="0" xfId="1" applyNumberFormat="1" applyFont="1" applyFill="1"/>
    <xf numFmtId="0" fontId="36" fillId="9" borderId="0" xfId="0" applyFont="1" applyFill="1"/>
    <xf numFmtId="166" fontId="40" fillId="9" borderId="7" xfId="1" applyNumberFormat="1" applyFont="1" applyFill="1" applyBorder="1" applyAlignment="1">
      <alignment horizontal="left" vertical="center" indent="1"/>
    </xf>
    <xf numFmtId="0" fontId="41" fillId="5" borderId="5" xfId="1" applyNumberFormat="1" applyFont="1" applyFill="1" applyBorder="1" applyAlignment="1">
      <alignment horizontal="left" vertical="center" indent="3"/>
    </xf>
    <xf numFmtId="166" fontId="30" fillId="3" borderId="5" xfId="1" applyNumberFormat="1" applyFont="1" applyFill="1" applyBorder="1" applyAlignment="1">
      <alignment horizontal="center" vertical="center"/>
    </xf>
    <xf numFmtId="166" fontId="31" fillId="5" borderId="5" xfId="1" applyNumberFormat="1" applyFont="1" applyFill="1" applyBorder="1" applyAlignment="1">
      <alignment horizontal="center" vertical="center"/>
    </xf>
    <xf numFmtId="166" fontId="30" fillId="5" borderId="5" xfId="1" applyNumberFormat="1" applyFont="1" applyFill="1" applyBorder="1" applyAlignment="1">
      <alignment horizontal="center" vertical="center"/>
    </xf>
    <xf numFmtId="166" fontId="32" fillId="7" borderId="4" xfId="1" applyNumberFormat="1" applyFont="1" applyFill="1" applyBorder="1" applyAlignment="1">
      <alignment vertical="center"/>
    </xf>
    <xf numFmtId="166" fontId="31" fillId="6" borderId="5" xfId="1" applyNumberFormat="1" applyFont="1" applyFill="1" applyBorder="1" applyAlignment="1">
      <alignment vertical="center"/>
    </xf>
    <xf numFmtId="164" fontId="42" fillId="0" borderId="0" xfId="1" applyNumberFormat="1" applyFont="1" applyAlignment="1"/>
    <xf numFmtId="0" fontId="36" fillId="0" borderId="0" xfId="0" quotePrefix="1" applyFont="1"/>
    <xf numFmtId="0" fontId="44" fillId="2" borderId="2" xfId="0" applyFont="1" applyFill="1" applyBorder="1" applyAlignment="1">
      <alignment horizontal="left" vertical="center" indent="1"/>
    </xf>
    <xf numFmtId="166" fontId="30" fillId="4" borderId="4" xfId="1" applyNumberFormat="1" applyFont="1" applyFill="1" applyBorder="1" applyAlignment="1">
      <alignment horizontal="right" vertical="center"/>
    </xf>
    <xf numFmtId="166" fontId="31" fillId="8" borderId="5" xfId="1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left"/>
    </xf>
    <xf numFmtId="0" fontId="44" fillId="2" borderId="2" xfId="0" quotePrefix="1" applyFont="1" applyFill="1" applyBorder="1" applyAlignment="1">
      <alignment horizontal="left" vertical="center" indent="1"/>
    </xf>
    <xf numFmtId="0" fontId="21" fillId="0" borderId="0" xfId="0" applyFont="1"/>
    <xf numFmtId="168" fontId="31" fillId="6" borderId="5" xfId="1" applyNumberFormat="1" applyFont="1" applyFill="1" applyBorder="1" applyAlignment="1">
      <alignment horizontal="right" wrapText="1"/>
    </xf>
    <xf numFmtId="167" fontId="31" fillId="6" borderId="5" xfId="1" applyNumberFormat="1" applyFont="1" applyFill="1" applyBorder="1" applyAlignment="1">
      <alignment horizontal="right" wrapText="1"/>
    </xf>
    <xf numFmtId="166" fontId="31" fillId="6" borderId="5" xfId="1" applyNumberFormat="1" applyFont="1" applyFill="1" applyBorder="1" applyAlignment="1">
      <alignment horizontal="left" vertical="center" wrapText="1" indent="1"/>
    </xf>
    <xf numFmtId="166" fontId="0" fillId="0" borderId="0" xfId="0" applyNumberFormat="1"/>
    <xf numFmtId="166" fontId="45" fillId="6" borderId="5" xfId="1" applyNumberFormat="1" applyFont="1" applyFill="1" applyBorder="1" applyAlignment="1">
      <alignment vertical="center" wrapText="1"/>
    </xf>
    <xf numFmtId="166" fontId="34" fillId="0" borderId="0" xfId="0" applyNumberFormat="1" applyFont="1" applyAlignment="1">
      <alignment horizontal="right"/>
    </xf>
    <xf numFmtId="0" fontId="15" fillId="2" borderId="0" xfId="0" applyFont="1" applyFill="1"/>
    <xf numFmtId="0" fontId="15" fillId="2" borderId="0" xfId="0" quotePrefix="1" applyFont="1" applyFill="1"/>
    <xf numFmtId="166" fontId="37" fillId="6" borderId="5" xfId="1" applyNumberFormat="1" applyFont="1" applyFill="1" applyBorder="1" applyAlignment="1">
      <alignment vertical="center" wrapText="1"/>
    </xf>
    <xf numFmtId="166" fontId="31" fillId="6" borderId="5" xfId="0" applyNumberFormat="1" applyFont="1" applyFill="1" applyBorder="1" applyAlignment="1">
      <alignment horizontal="left" vertical="center" wrapText="1" indent="2"/>
    </xf>
    <xf numFmtId="166" fontId="31" fillId="6" borderId="5" xfId="1" applyNumberFormat="1" applyFont="1" applyFill="1" applyBorder="1" applyAlignment="1">
      <alignment horizontal="right" wrapText="1"/>
    </xf>
    <xf numFmtId="0" fontId="32" fillId="11" borderId="5" xfId="0" applyFont="1" applyFill="1" applyBorder="1" applyAlignment="1">
      <alignment horizontal="left" vertical="center" wrapText="1" indent="1"/>
    </xf>
    <xf numFmtId="166" fontId="32" fillId="11" borderId="5" xfId="1" applyNumberFormat="1" applyFont="1" applyFill="1" applyBorder="1" applyAlignment="1">
      <alignment horizontal="left" vertical="center" wrapText="1" indent="1"/>
    </xf>
    <xf numFmtId="167" fontId="32" fillId="11" borderId="5" xfId="1" applyNumberFormat="1" applyFont="1" applyFill="1" applyBorder="1" applyAlignment="1">
      <alignment horizontal="left" vertical="center" wrapText="1" indent="1"/>
    </xf>
    <xf numFmtId="167" fontId="31" fillId="11" borderId="5" xfId="1" applyNumberFormat="1" applyFont="1" applyFill="1" applyBorder="1" applyAlignment="1">
      <alignment horizontal="left" wrapText="1" indent="2"/>
    </xf>
    <xf numFmtId="0" fontId="32" fillId="12" borderId="4" xfId="0" applyFont="1" applyFill="1" applyBorder="1" applyAlignment="1">
      <alignment horizontal="left" vertical="center" wrapText="1" indent="1"/>
    </xf>
    <xf numFmtId="166" fontId="32" fillId="12" borderId="4" xfId="1" applyNumberFormat="1" applyFont="1" applyFill="1" applyBorder="1" applyAlignment="1">
      <alignment horizontal="left" vertical="center" wrapText="1" indent="1"/>
    </xf>
    <xf numFmtId="167" fontId="32" fillId="12" borderId="4" xfId="1" applyNumberFormat="1" applyFont="1" applyFill="1" applyBorder="1" applyAlignment="1">
      <alignment horizontal="right" vertical="center" wrapText="1"/>
    </xf>
    <xf numFmtId="168" fontId="32" fillId="12" borderId="4" xfId="1" applyNumberFormat="1" applyFont="1" applyFill="1" applyBorder="1" applyAlignment="1">
      <alignment horizontal="right" vertical="center" wrapText="1"/>
    </xf>
    <xf numFmtId="167" fontId="32" fillId="12" borderId="4" xfId="1" applyNumberFormat="1" applyFont="1" applyFill="1" applyBorder="1" applyAlignment="1">
      <alignment horizontal="left" vertical="center" wrapText="1" indent="1"/>
    </xf>
    <xf numFmtId="166" fontId="33" fillId="0" borderId="2" xfId="0" applyNumberFormat="1" applyFont="1" applyBorder="1" applyAlignment="1">
      <alignment horizontal="left" indent="1"/>
    </xf>
    <xf numFmtId="166" fontId="37" fillId="8" borderId="5" xfId="1" applyNumberFormat="1" applyFont="1" applyFill="1" applyBorder="1" applyAlignment="1">
      <alignment horizontal="center" vertical="center"/>
    </xf>
    <xf numFmtId="166" fontId="36" fillId="2" borderId="0" xfId="0" applyNumberFormat="1" applyFont="1" applyFill="1"/>
    <xf numFmtId="37" fontId="30" fillId="3" borderId="5" xfId="1" applyNumberFormat="1" applyFont="1" applyFill="1" applyBorder="1" applyAlignment="1">
      <alignment horizontal="left" vertical="center" indent="1"/>
    </xf>
    <xf numFmtId="0" fontId="32" fillId="7" borderId="4" xfId="0" applyFont="1" applyFill="1" applyBorder="1" applyAlignment="1">
      <alignment horizontal="left" vertical="center" wrapText="1" indent="2"/>
    </xf>
    <xf numFmtId="166" fontId="44" fillId="2" borderId="2" xfId="0" applyNumberFormat="1" applyFont="1" applyFill="1" applyBorder="1" applyAlignment="1">
      <alignment horizontal="left" vertical="center" indent="1"/>
    </xf>
    <xf numFmtId="171" fontId="15" fillId="2" borderId="0" xfId="4" applyNumberFormat="1" applyFont="1" applyFill="1"/>
    <xf numFmtId="0" fontId="13" fillId="9" borderId="0" xfId="5" applyFill="1"/>
    <xf numFmtId="4" fontId="32" fillId="13" borderId="15" xfId="7" applyNumberFormat="1" applyFont="1" applyFill="1" applyBorder="1" applyAlignment="1">
      <alignment horizontal="left" vertical="center" wrapText="1" indent="1"/>
    </xf>
    <xf numFmtId="166" fontId="32" fillId="13" borderId="15" xfId="7" applyNumberFormat="1" applyFont="1" applyFill="1" applyBorder="1" applyAlignment="1">
      <alignment horizontal="left" vertical="center" wrapText="1" indent="1"/>
    </xf>
    <xf numFmtId="166" fontId="32" fillId="12" borderId="4" xfId="1" applyNumberFormat="1" applyFont="1" applyFill="1" applyBorder="1" applyAlignment="1">
      <alignment horizontal="right" vertical="center" wrapText="1"/>
    </xf>
    <xf numFmtId="0" fontId="52" fillId="9" borderId="0" xfId="5" applyFont="1" applyFill="1"/>
    <xf numFmtId="166" fontId="31" fillId="14" borderId="15" xfId="3" applyNumberFormat="1" applyFont="1" applyFill="1" applyBorder="1" applyAlignment="1">
      <alignment horizontal="left" vertical="center" wrapText="1" indent="2"/>
    </xf>
    <xf numFmtId="4" fontId="32" fillId="15" borderId="15" xfId="7" applyNumberFormat="1" applyFont="1" applyFill="1" applyBorder="1" applyAlignment="1">
      <alignment horizontal="center" vertical="center"/>
    </xf>
    <xf numFmtId="3" fontId="31" fillId="17" borderId="15" xfId="3" applyNumberFormat="1" applyFont="1" applyFill="1" applyBorder="1" applyAlignment="1">
      <alignment horizontal="center" vertical="center"/>
    </xf>
    <xf numFmtId="3" fontId="32" fillId="15" borderId="15" xfId="7" applyNumberFormat="1" applyFont="1" applyFill="1" applyBorder="1" applyAlignment="1">
      <alignment horizontal="center" vertical="center"/>
    </xf>
    <xf numFmtId="170" fontId="32" fillId="15" borderId="15" xfId="7" applyNumberFormat="1" applyFont="1" applyFill="1" applyBorder="1" applyAlignment="1">
      <alignment horizontal="center" vertical="center"/>
    </xf>
    <xf numFmtId="4" fontId="32" fillId="13" borderId="15" xfId="7" applyNumberFormat="1" applyFont="1" applyFill="1" applyBorder="1" applyAlignment="1">
      <alignment horizontal="center" vertical="center"/>
    </xf>
    <xf numFmtId="3" fontId="31" fillId="14" borderId="15" xfId="3" applyNumberFormat="1" applyFont="1" applyFill="1" applyBorder="1" applyAlignment="1">
      <alignment horizontal="center" vertical="center"/>
    </xf>
    <xf numFmtId="3" fontId="32" fillId="13" borderId="15" xfId="7" applyNumberFormat="1" applyFont="1" applyFill="1" applyBorder="1" applyAlignment="1">
      <alignment horizontal="center" vertical="center"/>
    </xf>
    <xf numFmtId="170" fontId="32" fillId="13" borderId="15" xfId="7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72" fontId="51" fillId="16" borderId="16" xfId="6" applyNumberFormat="1" applyFont="1" applyFill="1" applyBorder="1" applyAlignment="1">
      <alignment horizontal="center" vertical="center"/>
    </xf>
    <xf numFmtId="0" fontId="13" fillId="16" borderId="16" xfId="5" applyFill="1" applyBorder="1" applyAlignment="1">
      <alignment horizontal="center" vertical="center"/>
    </xf>
    <xf numFmtId="0" fontId="13" fillId="9" borderId="0" xfId="5" applyFill="1" applyAlignment="1">
      <alignment horizontal="center" vertical="center"/>
    </xf>
    <xf numFmtId="172" fontId="13" fillId="9" borderId="0" xfId="5" applyNumberFormat="1" applyFill="1" applyAlignment="1">
      <alignment horizontal="center" vertical="center"/>
    </xf>
    <xf numFmtId="2" fontId="13" fillId="16" borderId="16" xfId="5" applyNumberFormat="1" applyFill="1" applyBorder="1" applyAlignment="1">
      <alignment horizontal="center" vertical="center"/>
    </xf>
    <xf numFmtId="172" fontId="51" fillId="16" borderId="16" xfId="6" applyNumberFormat="1" applyFont="1" applyFill="1" applyBorder="1" applyAlignment="1">
      <alignment horizontal="right" vertical="center"/>
    </xf>
    <xf numFmtId="173" fontId="53" fillId="0" borderId="10" xfId="1" quotePrefix="1" applyNumberFormat="1" applyFont="1" applyFill="1" applyBorder="1" applyAlignment="1">
      <alignment horizontal="center" vertical="center" wrapText="1"/>
    </xf>
    <xf numFmtId="0" fontId="54" fillId="2" borderId="2" xfId="0" applyFont="1" applyFill="1" applyBorder="1" applyAlignment="1">
      <alignment horizontal="left" vertical="center" indent="1"/>
    </xf>
    <xf numFmtId="166" fontId="41" fillId="5" borderId="5" xfId="1" applyNumberFormat="1" applyFont="1" applyFill="1" applyBorder="1" applyAlignment="1">
      <alignment horizontal="center" vertical="center"/>
    </xf>
    <xf numFmtId="0" fontId="41" fillId="5" borderId="5" xfId="1" applyNumberFormat="1" applyFont="1" applyFill="1" applyBorder="1" applyAlignment="1">
      <alignment horizontal="left" vertical="center" indent="4"/>
    </xf>
    <xf numFmtId="166" fontId="30" fillId="3" borderId="5" xfId="1" applyNumberFormat="1" applyFont="1" applyFill="1" applyBorder="1" applyAlignment="1">
      <alignment horizontal="right" vertical="center"/>
    </xf>
    <xf numFmtId="166" fontId="31" fillId="5" borderId="5" xfId="1" applyNumberFormat="1" applyFont="1" applyFill="1" applyBorder="1" applyAlignment="1">
      <alignment horizontal="right" vertical="center"/>
    </xf>
    <xf numFmtId="166" fontId="30" fillId="5" borderId="5" xfId="1" applyNumberFormat="1" applyFont="1" applyFill="1" applyBorder="1" applyAlignment="1">
      <alignment horizontal="right" vertical="center"/>
    </xf>
    <xf numFmtId="3" fontId="37" fillId="17" borderId="15" xfId="3" applyNumberFormat="1" applyFont="1" applyFill="1" applyBorder="1" applyAlignment="1">
      <alignment horizontal="center" vertical="center"/>
    </xf>
    <xf numFmtId="170" fontId="38" fillId="15" borderId="15" xfId="7" applyNumberFormat="1" applyFont="1" applyFill="1" applyBorder="1" applyAlignment="1">
      <alignment horizontal="center" vertical="center"/>
    </xf>
    <xf numFmtId="3" fontId="37" fillId="14" borderId="15" xfId="3" applyNumberFormat="1" applyFont="1" applyFill="1" applyBorder="1" applyAlignment="1">
      <alignment horizontal="center" vertical="center"/>
    </xf>
    <xf numFmtId="173" fontId="53" fillId="0" borderId="17" xfId="1" quotePrefix="1" applyNumberFormat="1" applyFont="1" applyFill="1" applyBorder="1" applyAlignment="1">
      <alignment horizontal="center" vertical="center" wrapText="1"/>
    </xf>
    <xf numFmtId="166" fontId="53" fillId="0" borderId="17" xfId="1" quotePrefix="1" applyNumberFormat="1" applyFont="1" applyFill="1" applyBorder="1" applyAlignment="1">
      <alignment horizontal="center" vertical="center" wrapText="1"/>
    </xf>
    <xf numFmtId="166" fontId="37" fillId="14" borderId="15" xfId="3" applyNumberFormat="1" applyFont="1" applyFill="1" applyBorder="1" applyAlignment="1">
      <alignment horizontal="left" vertical="center" wrapText="1" indent="2"/>
    </xf>
    <xf numFmtId="166" fontId="38" fillId="13" borderId="15" xfId="7" applyNumberFormat="1" applyFont="1" applyFill="1" applyBorder="1" applyAlignment="1">
      <alignment horizontal="left" vertical="center" wrapText="1" indent="1"/>
    </xf>
    <xf numFmtId="0" fontId="31" fillId="6" borderId="5" xfId="0" applyFont="1" applyFill="1" applyBorder="1" applyAlignment="1">
      <alignment horizontal="left" vertical="center" wrapText="1" indent="1"/>
    </xf>
    <xf numFmtId="0" fontId="31" fillId="6" borderId="5" xfId="0" applyFont="1" applyFill="1" applyBorder="1" applyAlignment="1">
      <alignment horizontal="left" wrapText="1" indent="1"/>
    </xf>
    <xf numFmtId="167" fontId="31" fillId="6" borderId="5" xfId="1" applyNumberFormat="1" applyFont="1" applyFill="1" applyBorder="1" applyAlignment="1">
      <alignment horizontal="left" vertical="center" wrapText="1" indent="1"/>
    </xf>
    <xf numFmtId="166" fontId="35" fillId="2" borderId="0" xfId="0" applyNumberFormat="1" applyFont="1" applyFill="1"/>
    <xf numFmtId="168" fontId="13" fillId="16" borderId="16" xfId="5" applyNumberFormat="1" applyFill="1" applyBorder="1" applyAlignment="1">
      <alignment horizontal="center" vertical="center"/>
    </xf>
    <xf numFmtId="172" fontId="13" fillId="9" borderId="0" xfId="5" applyNumberFormat="1" applyFill="1"/>
    <xf numFmtId="0" fontId="31" fillId="6" borderId="4" xfId="0" applyFont="1" applyFill="1" applyBorder="1" applyAlignment="1">
      <alignment horizontal="left" vertical="center" indent="3"/>
    </xf>
    <xf numFmtId="0" fontId="31" fillId="6" borderId="4" xfId="0" applyFont="1" applyFill="1" applyBorder="1" applyAlignment="1">
      <alignment horizontal="left" vertical="center" wrapText="1" indent="3"/>
    </xf>
    <xf numFmtId="37" fontId="31" fillId="6" borderId="4" xfId="0" applyNumberFormat="1" applyFont="1" applyFill="1" applyBorder="1" applyAlignment="1">
      <alignment horizontal="left" vertical="center" wrapText="1" indent="3"/>
    </xf>
    <xf numFmtId="37" fontId="32" fillId="6" borderId="4" xfId="0" applyNumberFormat="1" applyFont="1" applyFill="1" applyBorder="1" applyAlignment="1">
      <alignment horizontal="left" vertical="center" wrapText="1" indent="3"/>
    </xf>
    <xf numFmtId="37" fontId="37" fillId="6" borderId="4" xfId="0" applyNumberFormat="1" applyFont="1" applyFill="1" applyBorder="1" applyAlignment="1">
      <alignment horizontal="left" vertical="center" wrapText="1" indent="4"/>
    </xf>
    <xf numFmtId="37" fontId="31" fillId="6" borderId="4" xfId="0" applyNumberFormat="1" applyFont="1" applyFill="1" applyBorder="1" applyAlignment="1">
      <alignment horizontal="left" vertical="center" wrapText="1" indent="2"/>
    </xf>
    <xf numFmtId="37" fontId="43" fillId="0" borderId="0" xfId="0" applyNumberFormat="1" applyFont="1" applyAlignment="1">
      <alignment horizontal="right"/>
    </xf>
    <xf numFmtId="166" fontId="43" fillId="0" borderId="0" xfId="0" applyNumberFormat="1" applyFont="1" applyAlignment="1">
      <alignment horizontal="left"/>
    </xf>
    <xf numFmtId="0" fontId="43" fillId="0" borderId="0" xfId="0" applyFont="1" applyAlignment="1">
      <alignment horizontal="left"/>
    </xf>
    <xf numFmtId="166" fontId="32" fillId="6" borderId="5" xfId="1" applyNumberFormat="1" applyFont="1" applyFill="1" applyBorder="1" applyAlignment="1">
      <alignment vertical="center" wrapText="1"/>
    </xf>
    <xf numFmtId="0" fontId="32" fillId="7" borderId="4" xfId="15" applyFont="1" applyFill="1" applyBorder="1" applyAlignment="1">
      <alignment horizontal="left" vertical="center" wrapText="1" indent="1"/>
    </xf>
    <xf numFmtId="0" fontId="31" fillId="6" borderId="5" xfId="15" applyFont="1" applyFill="1" applyBorder="1" applyAlignment="1">
      <alignment horizontal="left" vertical="center" wrapText="1" indent="2"/>
    </xf>
    <xf numFmtId="43" fontId="31" fillId="6" borderId="5" xfId="6" applyFont="1" applyFill="1" applyBorder="1" applyAlignment="1">
      <alignment horizontal="left" vertical="center" wrapText="1" indent="2"/>
    </xf>
    <xf numFmtId="166" fontId="32" fillId="7" borderId="4" xfId="15" applyNumberFormat="1" applyFont="1" applyFill="1" applyBorder="1" applyAlignment="1">
      <alignment horizontal="left" vertical="center" wrapText="1" indent="1"/>
    </xf>
    <xf numFmtId="0" fontId="57" fillId="0" borderId="0" xfId="0" applyFont="1"/>
    <xf numFmtId="166" fontId="57" fillId="0" borderId="0" xfId="1" applyNumberFormat="1" applyFont="1" applyFill="1" applyAlignment="1">
      <alignment horizontal="right"/>
    </xf>
    <xf numFmtId="0" fontId="57" fillId="0" borderId="0" xfId="0" applyFont="1" applyAlignment="1">
      <alignment horizontal="right"/>
    </xf>
    <xf numFmtId="166" fontId="0" fillId="0" borderId="0" xfId="1" applyNumberFormat="1" applyFont="1"/>
    <xf numFmtId="165" fontId="0" fillId="0" borderId="0" xfId="1" applyFont="1"/>
    <xf numFmtId="165" fontId="35" fillId="2" borderId="0" xfId="1" applyFont="1" applyFill="1"/>
    <xf numFmtId="166" fontId="55" fillId="9" borderId="7" xfId="1" applyNumberFormat="1" applyFont="1" applyFill="1" applyBorder="1" applyAlignment="1">
      <alignment horizontal="right" vertical="center" wrapText="1"/>
    </xf>
    <xf numFmtId="166" fontId="13" fillId="9" borderId="0" xfId="1" applyNumberFormat="1" applyFont="1" applyFill="1"/>
    <xf numFmtId="166" fontId="59" fillId="14" borderId="15" xfId="3" applyNumberFormat="1" applyFont="1" applyFill="1" applyBorder="1" applyAlignment="1">
      <alignment horizontal="left" vertical="center" wrapText="1" indent="2"/>
    </xf>
    <xf numFmtId="165" fontId="33" fillId="0" borderId="2" xfId="1" applyFont="1" applyBorder="1" applyAlignment="1">
      <alignment horizontal="left" indent="1"/>
    </xf>
    <xf numFmtId="166" fontId="41" fillId="5" borderId="5" xfId="1" applyNumberFormat="1" applyFont="1" applyFill="1" applyBorder="1" applyAlignment="1">
      <alignment horizontal="right" vertical="center"/>
    </xf>
    <xf numFmtId="166" fontId="41" fillId="8" borderId="5" xfId="1" applyNumberFormat="1" applyFont="1" applyFill="1" applyBorder="1" applyAlignment="1">
      <alignment horizontal="right" vertical="center"/>
    </xf>
    <xf numFmtId="174" fontId="35" fillId="2" borderId="0" xfId="0" applyNumberFormat="1" applyFont="1" applyFill="1"/>
    <xf numFmtId="43" fontId="13" fillId="9" borderId="0" xfId="5" applyNumberFormat="1" applyFill="1"/>
    <xf numFmtId="175" fontId="13" fillId="9" borderId="0" xfId="5" applyNumberFormat="1" applyFill="1"/>
    <xf numFmtId="0" fontId="10" fillId="0" borderId="0" xfId="16"/>
    <xf numFmtId="43" fontId="0" fillId="0" borderId="0" xfId="0" applyNumberFormat="1"/>
    <xf numFmtId="0" fontId="30" fillId="7" borderId="16" xfId="0" applyFont="1" applyFill="1" applyBorder="1" applyAlignment="1">
      <alignment horizontal="left" vertical="center" indent="1"/>
    </xf>
    <xf numFmtId="176" fontId="30" fillId="18" borderId="16" xfId="1" applyNumberFormat="1" applyFont="1" applyFill="1" applyBorder="1" applyAlignment="1">
      <alignment horizontal="center"/>
    </xf>
    <xf numFmtId="0" fontId="30" fillId="6" borderId="20" xfId="0" applyFont="1" applyFill="1" applyBorder="1" applyAlignment="1">
      <alignment horizontal="left" vertical="center"/>
    </xf>
    <xf numFmtId="177" fontId="41" fillId="19" borderId="4" xfId="1" applyNumberFormat="1" applyFont="1" applyFill="1" applyBorder="1" applyAlignment="1">
      <alignment horizontal="center" vertical="center" wrapText="1"/>
    </xf>
    <xf numFmtId="0" fontId="30" fillId="6" borderId="20" xfId="0" quotePrefix="1" applyFont="1" applyFill="1" applyBorder="1" applyAlignment="1">
      <alignment horizontal="left" vertical="center"/>
    </xf>
    <xf numFmtId="0" fontId="30" fillId="10" borderId="16" xfId="0" applyFont="1" applyFill="1" applyBorder="1" applyAlignment="1">
      <alignment horizontal="left" vertical="center" indent="1"/>
    </xf>
    <xf numFmtId="176" fontId="30" fillId="20" borderId="16" xfId="1" applyNumberFormat="1" applyFont="1" applyFill="1" applyBorder="1" applyAlignment="1">
      <alignment horizontal="center"/>
    </xf>
    <xf numFmtId="171" fontId="30" fillId="18" borderId="16" xfId="4" applyNumberFormat="1" applyFont="1" applyFill="1" applyBorder="1" applyAlignment="1">
      <alignment horizontal="center"/>
    </xf>
    <xf numFmtId="171" fontId="41" fillId="19" borderId="4" xfId="4" applyNumberFormat="1" applyFont="1" applyFill="1" applyBorder="1" applyAlignment="1">
      <alignment horizontal="center" vertical="center" wrapText="1"/>
    </xf>
    <xf numFmtId="0" fontId="32" fillId="21" borderId="20" xfId="0" applyFont="1" applyFill="1" applyBorder="1" applyAlignment="1">
      <alignment horizontal="left" vertical="center"/>
    </xf>
    <xf numFmtId="0" fontId="49" fillId="0" borderId="0" xfId="5" applyFont="1"/>
    <xf numFmtId="0" fontId="50" fillId="0" borderId="16" xfId="5" applyFont="1" applyBorder="1"/>
    <xf numFmtId="0" fontId="54" fillId="2" borderId="2" xfId="0" applyFont="1" applyFill="1" applyBorder="1" applyAlignment="1">
      <alignment horizontal="left" indent="1"/>
    </xf>
    <xf numFmtId="0" fontId="31" fillId="5" borderId="5" xfId="6" applyNumberFormat="1" applyFont="1" applyFill="1" applyBorder="1" applyAlignment="1">
      <alignment horizontal="left" vertical="center" indent="3"/>
    </xf>
    <xf numFmtId="0" fontId="31" fillId="5" borderId="5" xfId="6" applyNumberFormat="1" applyFont="1" applyFill="1" applyBorder="1" applyAlignment="1">
      <alignment horizontal="left" vertical="center" indent="4"/>
    </xf>
    <xf numFmtId="0" fontId="31" fillId="8" borderId="5" xfId="1" quotePrefix="1" applyNumberFormat="1" applyFont="1" applyFill="1" applyBorder="1" applyAlignment="1">
      <alignment horizontal="left" vertical="center" indent="4"/>
    </xf>
    <xf numFmtId="0" fontId="60" fillId="21" borderId="0" xfId="0" applyFont="1" applyFill="1" applyAlignment="1">
      <alignment horizontal="left" vertical="center"/>
    </xf>
    <xf numFmtId="166" fontId="61" fillId="0" borderId="0" xfId="1" applyNumberFormat="1" applyFont="1"/>
    <xf numFmtId="0" fontId="54" fillId="2" borderId="0" xfId="0" applyFont="1" applyFill="1" applyAlignment="1">
      <alignment horizontal="left" vertical="center" indent="1"/>
    </xf>
    <xf numFmtId="165" fontId="39" fillId="22" borderId="3" xfId="1" quotePrefix="1" applyFont="1" applyFill="1" applyBorder="1" applyAlignment="1">
      <alignment horizontal="center" vertical="center"/>
    </xf>
    <xf numFmtId="165" fontId="39" fillId="22" borderId="14" xfId="1" quotePrefix="1" applyFont="1" applyFill="1" applyBorder="1" applyAlignment="1">
      <alignment horizontal="center" vertical="center"/>
    </xf>
    <xf numFmtId="165" fontId="39" fillId="22" borderId="8" xfId="1" quotePrefix="1" applyFont="1" applyFill="1" applyBorder="1" applyAlignment="1">
      <alignment horizontal="center" vertical="center"/>
    </xf>
    <xf numFmtId="166" fontId="29" fillId="22" borderId="7" xfId="1" applyNumberFormat="1" applyFont="1" applyFill="1" applyBorder="1" applyAlignment="1">
      <alignment horizontal="center" vertical="center" wrapText="1"/>
    </xf>
    <xf numFmtId="178" fontId="29" fillId="22" borderId="7" xfId="1" applyNumberFormat="1" applyFont="1" applyFill="1" applyBorder="1" applyAlignment="1">
      <alignment horizontal="center" vertical="center" wrapText="1"/>
    </xf>
    <xf numFmtId="166" fontId="29" fillId="22" borderId="3" xfId="1" quotePrefix="1" applyNumberFormat="1" applyFont="1" applyFill="1" applyBorder="1" applyAlignment="1">
      <alignment horizontal="left" vertical="center" wrapText="1" indent="1"/>
    </xf>
    <xf numFmtId="166" fontId="29" fillId="22" borderId="3" xfId="1" applyNumberFormat="1" applyFont="1" applyFill="1" applyBorder="1" applyAlignment="1">
      <alignment horizontal="right" vertical="center" wrapText="1"/>
    </xf>
    <xf numFmtId="166" fontId="29" fillId="22" borderId="3" xfId="1" applyNumberFormat="1" applyFont="1" applyFill="1" applyBorder="1" applyAlignment="1">
      <alignment horizontal="center" vertical="center" wrapText="1"/>
    </xf>
    <xf numFmtId="166" fontId="29" fillId="22" borderId="7" xfId="1" applyNumberFormat="1" applyFont="1" applyFill="1" applyBorder="1" applyAlignment="1">
      <alignment horizontal="left" vertical="center" wrapText="1" indent="1"/>
    </xf>
    <xf numFmtId="14" fontId="29" fillId="22" borderId="3" xfId="1" applyNumberFormat="1" applyFont="1" applyFill="1" applyBorder="1" applyAlignment="1">
      <alignment horizontal="center" vertical="center" wrapText="1"/>
    </xf>
    <xf numFmtId="166" fontId="29" fillId="22" borderId="3" xfId="1" applyNumberFormat="1" applyFont="1" applyFill="1" applyBorder="1" applyAlignment="1">
      <alignment horizontal="left" vertical="center" wrapText="1" indent="1"/>
    </xf>
    <xf numFmtId="166" fontId="29" fillId="22" borderId="17" xfId="1" applyNumberFormat="1" applyFont="1" applyFill="1" applyBorder="1" applyAlignment="1">
      <alignment horizontal="center" vertical="center"/>
    </xf>
    <xf numFmtId="166" fontId="29" fillId="22" borderId="11" xfId="1" quotePrefix="1" applyNumberFormat="1" applyFont="1" applyFill="1" applyBorder="1" applyAlignment="1">
      <alignment horizontal="center" vertical="center"/>
    </xf>
    <xf numFmtId="166" fontId="56" fillId="22" borderId="11" xfId="1" quotePrefix="1" applyNumberFormat="1" applyFont="1" applyFill="1" applyBorder="1" applyAlignment="1">
      <alignment horizontal="center" vertical="center" wrapText="1"/>
    </xf>
    <xf numFmtId="166" fontId="29" fillId="22" borderId="11" xfId="1" applyNumberFormat="1" applyFont="1" applyFill="1" applyBorder="1" applyAlignment="1">
      <alignment horizontal="center" vertical="center"/>
    </xf>
    <xf numFmtId="1" fontId="29" fillId="22" borderId="3" xfId="1" applyNumberFormat="1" applyFont="1" applyFill="1" applyBorder="1" applyAlignment="1">
      <alignment horizontal="center" vertical="center"/>
    </xf>
    <xf numFmtId="166" fontId="29" fillId="22" borderId="3" xfId="1" applyNumberFormat="1" applyFont="1" applyFill="1" applyBorder="1" applyAlignment="1">
      <alignment horizontal="center" vertical="center"/>
    </xf>
    <xf numFmtId="166" fontId="29" fillId="22" borderId="12" xfId="1" quotePrefix="1" applyNumberFormat="1" applyFont="1" applyFill="1" applyBorder="1" applyAlignment="1">
      <alignment horizontal="center" vertical="center"/>
    </xf>
    <xf numFmtId="166" fontId="29" fillId="22" borderId="13" xfId="1" quotePrefix="1" applyNumberFormat="1" applyFont="1" applyFill="1" applyBorder="1" applyAlignment="1">
      <alignment horizontal="center" vertical="center"/>
    </xf>
    <xf numFmtId="166" fontId="29" fillId="22" borderId="17" xfId="1" quotePrefix="1" applyNumberFormat="1" applyFont="1" applyFill="1" applyBorder="1" applyAlignment="1">
      <alignment horizontal="center" vertical="center"/>
    </xf>
    <xf numFmtId="1" fontId="29" fillId="22" borderId="3" xfId="1" quotePrefix="1" applyNumberFormat="1" applyFont="1" applyFill="1" applyBorder="1" applyAlignment="1">
      <alignment horizontal="center" vertical="center"/>
    </xf>
    <xf numFmtId="166" fontId="29" fillId="22" borderId="5" xfId="1" applyNumberFormat="1" applyFont="1" applyFill="1" applyBorder="1" applyAlignment="1">
      <alignment horizontal="center" vertical="center"/>
    </xf>
    <xf numFmtId="167" fontId="29" fillId="22" borderId="5" xfId="1" applyNumberFormat="1" applyFont="1" applyFill="1" applyBorder="1" applyAlignment="1">
      <alignment horizontal="center" vertical="center"/>
    </xf>
    <xf numFmtId="166" fontId="29" fillId="22" borderId="8" xfId="1" applyNumberFormat="1" applyFont="1" applyFill="1" applyBorder="1" applyAlignment="1">
      <alignment horizontal="center" vertical="center" wrapText="1"/>
    </xf>
    <xf numFmtId="0" fontId="39" fillId="22" borderId="8" xfId="1" quotePrefix="1" applyNumberFormat="1" applyFont="1" applyFill="1" applyBorder="1" applyAlignment="1">
      <alignment horizontal="center" vertical="center"/>
    </xf>
    <xf numFmtId="166" fontId="39" fillId="22" borderId="8" xfId="1" quotePrefix="1" applyNumberFormat="1" applyFont="1" applyFill="1" applyBorder="1" applyAlignment="1">
      <alignment horizontal="center" vertical="center"/>
    </xf>
    <xf numFmtId="0" fontId="39" fillId="22" borderId="6" xfId="1" quotePrefix="1" applyNumberFormat="1" applyFont="1" applyFill="1" applyBorder="1" applyAlignment="1">
      <alignment horizontal="center" vertical="center"/>
    </xf>
    <xf numFmtId="0" fontId="39" fillId="22" borderId="6" xfId="1" applyNumberFormat="1" applyFont="1" applyFill="1" applyBorder="1" applyAlignment="1">
      <alignment horizontal="center" vertical="center"/>
    </xf>
    <xf numFmtId="0" fontId="39" fillId="22" borderId="6" xfId="1" applyNumberFormat="1" applyFont="1" applyFill="1" applyBorder="1" applyAlignment="1">
      <alignment horizontal="center" vertical="center" wrapText="1"/>
    </xf>
    <xf numFmtId="0" fontId="39" fillId="22" borderId="8" xfId="1" applyNumberFormat="1" applyFont="1" applyFill="1" applyBorder="1" applyAlignment="1">
      <alignment horizontal="center" vertical="center"/>
    </xf>
    <xf numFmtId="0" fontId="29" fillId="22" borderId="17" xfId="0" quotePrefix="1" applyFont="1" applyFill="1" applyBorder="1" applyAlignment="1">
      <alignment horizontal="left" vertical="center"/>
    </xf>
    <xf numFmtId="165" fontId="56" fillId="22" borderId="19" xfId="1" quotePrefix="1" applyFont="1" applyFill="1" applyBorder="1" applyAlignment="1">
      <alignment horizontal="center" vertical="center" wrapText="1"/>
    </xf>
    <xf numFmtId="0" fontId="48" fillId="22" borderId="16" xfId="5" applyFont="1" applyFill="1" applyBorder="1" applyAlignment="1">
      <alignment horizontal="center"/>
    </xf>
    <xf numFmtId="49" fontId="48" fillId="22" borderId="16" xfId="6" applyNumberFormat="1" applyFont="1" applyFill="1" applyBorder="1" applyAlignment="1">
      <alignment horizontal="center"/>
    </xf>
    <xf numFmtId="49" fontId="50" fillId="22" borderId="16" xfId="6" applyNumberFormat="1" applyFont="1" applyFill="1" applyBorder="1" applyAlignment="1">
      <alignment horizontal="center"/>
    </xf>
    <xf numFmtId="43" fontId="50" fillId="22" borderId="16" xfId="6" applyFont="1" applyFill="1" applyBorder="1"/>
    <xf numFmtId="172" fontId="50" fillId="22" borderId="16" xfId="6" applyNumberFormat="1" applyFont="1" applyFill="1" applyBorder="1" applyAlignment="1">
      <alignment horizontal="center"/>
    </xf>
    <xf numFmtId="171" fontId="50" fillId="22" borderId="16" xfId="5" applyNumberFormat="1" applyFont="1" applyFill="1" applyBorder="1" applyAlignment="1">
      <alignment horizontal="center"/>
    </xf>
    <xf numFmtId="0" fontId="48" fillId="22" borderId="16" xfId="5" applyFont="1" applyFill="1" applyBorder="1" applyAlignment="1">
      <alignment horizontal="center" vertical="center"/>
    </xf>
    <xf numFmtId="0" fontId="48" fillId="22" borderId="16" xfId="5" applyFont="1" applyFill="1" applyBorder="1" applyAlignment="1">
      <alignment horizontal="center" vertical="center" wrapText="1"/>
    </xf>
    <xf numFmtId="0" fontId="48" fillId="22" borderId="16" xfId="5" quotePrefix="1" applyFont="1" applyFill="1" applyBorder="1" applyAlignment="1">
      <alignment horizontal="center" vertical="center"/>
    </xf>
    <xf numFmtId="17" fontId="56" fillId="22" borderId="19" xfId="1" quotePrefix="1" applyNumberFormat="1" applyFont="1" applyFill="1" applyBorder="1" applyAlignment="1">
      <alignment horizontal="center" vertical="center" wrapText="1"/>
    </xf>
    <xf numFmtId="0" fontId="58" fillId="0" borderId="0" xfId="15" applyFont="1" applyAlignment="1">
      <alignment horizontal="left" vertical="center" wrapText="1" indent="1"/>
    </xf>
    <xf numFmtId="0" fontId="54" fillId="2" borderId="0" xfId="0" applyFont="1" applyFill="1" applyAlignment="1">
      <alignment horizontal="left" indent="1"/>
    </xf>
    <xf numFmtId="171" fontId="31" fillId="6" borderId="5" xfId="12" applyNumberFormat="1" applyFont="1" applyFill="1" applyBorder="1" applyAlignment="1">
      <alignment vertical="center" wrapText="1"/>
    </xf>
    <xf numFmtId="178" fontId="29" fillId="22" borderId="7" xfId="1" quotePrefix="1" applyNumberFormat="1" applyFont="1" applyFill="1" applyBorder="1" applyAlignment="1">
      <alignment horizontal="center" vertical="center" wrapText="1"/>
    </xf>
    <xf numFmtId="167" fontId="32" fillId="6" borderId="5" xfId="1" applyNumberFormat="1" applyFont="1" applyFill="1" applyBorder="1" applyAlignment="1">
      <alignment horizontal="left" vertical="center" wrapText="1" indent="1"/>
    </xf>
    <xf numFmtId="179" fontId="41" fillId="5" borderId="16" xfId="1" applyNumberFormat="1" applyFont="1" applyFill="1" applyBorder="1" applyAlignment="1">
      <alignment horizontal="center" vertical="center"/>
    </xf>
    <xf numFmtId="14" fontId="29" fillId="22" borderId="7" xfId="1" applyNumberFormat="1" applyFont="1" applyFill="1" applyBorder="1" applyAlignment="1">
      <alignment horizontal="center" vertical="center" wrapText="1"/>
    </xf>
    <xf numFmtId="2" fontId="9" fillId="16" borderId="16" xfId="5" applyNumberFormat="1" applyFont="1" applyFill="1" applyBorder="1" applyAlignment="1">
      <alignment horizontal="center" vertical="center"/>
    </xf>
    <xf numFmtId="168" fontId="9" fillId="16" borderId="16" xfId="5" applyNumberFormat="1" applyFont="1" applyFill="1" applyBorder="1" applyAlignment="1">
      <alignment horizontal="center" vertical="center"/>
    </xf>
    <xf numFmtId="37" fontId="30" fillId="4" borderId="5" xfId="1" applyNumberFormat="1" applyFont="1" applyFill="1" applyBorder="1" applyAlignment="1">
      <alignment horizontal="left" vertical="center" indent="2"/>
    </xf>
    <xf numFmtId="166" fontId="30" fillId="4" borderId="5" xfId="1" applyNumberFormat="1" applyFont="1" applyFill="1" applyBorder="1" applyAlignment="1">
      <alignment horizontal="right" vertical="center"/>
    </xf>
    <xf numFmtId="0" fontId="62" fillId="0" borderId="0" xfId="0" applyFont="1"/>
    <xf numFmtId="2" fontId="8" fillId="16" borderId="16" xfId="5" applyNumberFormat="1" applyFont="1" applyFill="1" applyBorder="1" applyAlignment="1">
      <alignment horizontal="center" vertical="center"/>
    </xf>
    <xf numFmtId="168" fontId="8" fillId="16" borderId="16" xfId="5" applyNumberFormat="1" applyFont="1" applyFill="1" applyBorder="1" applyAlignment="1">
      <alignment horizontal="center" vertical="center"/>
    </xf>
    <xf numFmtId="2" fontId="7" fillId="16" borderId="16" xfId="5" applyNumberFormat="1" applyFont="1" applyFill="1" applyBorder="1" applyAlignment="1">
      <alignment horizontal="center" vertical="center"/>
    </xf>
    <xf numFmtId="168" fontId="7" fillId="16" borderId="16" xfId="5" applyNumberFormat="1" applyFont="1" applyFill="1" applyBorder="1" applyAlignment="1">
      <alignment horizontal="center" vertical="center"/>
    </xf>
    <xf numFmtId="2" fontId="6" fillId="16" borderId="16" xfId="5" applyNumberFormat="1" applyFont="1" applyFill="1" applyBorder="1" applyAlignment="1">
      <alignment horizontal="center" vertical="center"/>
    </xf>
    <xf numFmtId="168" fontId="6" fillId="16" borderId="16" xfId="5" applyNumberFormat="1" applyFont="1" applyFill="1" applyBorder="1" applyAlignment="1">
      <alignment horizontal="center" vertical="center"/>
    </xf>
    <xf numFmtId="2" fontId="5" fillId="16" borderId="16" xfId="5" applyNumberFormat="1" applyFont="1" applyFill="1" applyBorder="1" applyAlignment="1">
      <alignment horizontal="center" vertical="center"/>
    </xf>
    <xf numFmtId="168" fontId="5" fillId="16" borderId="16" xfId="5" applyNumberFormat="1" applyFont="1" applyFill="1" applyBorder="1" applyAlignment="1">
      <alignment horizontal="center" vertical="center"/>
    </xf>
    <xf numFmtId="177" fontId="41" fillId="21" borderId="4" xfId="1" applyNumberFormat="1" applyFont="1" applyFill="1" applyBorder="1" applyAlignment="1">
      <alignment horizontal="center" vertical="center" wrapText="1"/>
    </xf>
    <xf numFmtId="14" fontId="29" fillId="22" borderId="3" xfId="1" quotePrefix="1" applyNumberFormat="1" applyFont="1" applyFill="1" applyBorder="1" applyAlignment="1">
      <alignment horizontal="center" vertical="center" wrapText="1"/>
    </xf>
    <xf numFmtId="165" fontId="29" fillId="22" borderId="22" xfId="1" applyFont="1" applyFill="1" applyBorder="1" applyAlignment="1">
      <alignment horizontal="center" vertical="center"/>
    </xf>
    <xf numFmtId="14" fontId="29" fillId="22" borderId="7" xfId="1" quotePrefix="1" applyNumberFormat="1" applyFont="1" applyFill="1" applyBorder="1" applyAlignment="1">
      <alignment horizontal="center" vertical="center" wrapText="1"/>
    </xf>
    <xf numFmtId="165" fontId="29" fillId="22" borderId="0" xfId="1" applyFont="1" applyFill="1" applyBorder="1" applyAlignment="1">
      <alignment horizontal="center" vertical="center"/>
    </xf>
    <xf numFmtId="3" fontId="64" fillId="23" borderId="23" xfId="0" applyNumberFormat="1" applyFont="1" applyFill="1" applyBorder="1" applyAlignment="1">
      <alignment horizontal="center" vertical="center"/>
    </xf>
    <xf numFmtId="3" fontId="30" fillId="4" borderId="16" xfId="1" applyNumberFormat="1" applyFont="1" applyFill="1" applyBorder="1" applyAlignment="1">
      <alignment horizontal="center"/>
    </xf>
    <xf numFmtId="3" fontId="65" fillId="24" borderId="24" xfId="0" applyNumberFormat="1" applyFont="1" applyFill="1" applyBorder="1" applyAlignment="1">
      <alignment horizontal="center" vertical="center" wrapText="1"/>
    </xf>
    <xf numFmtId="0" fontId="48" fillId="22" borderId="0" xfId="5" quotePrefix="1" applyFont="1" applyFill="1" applyAlignment="1">
      <alignment horizontal="center" vertical="center"/>
    </xf>
    <xf numFmtId="2" fontId="4" fillId="16" borderId="16" xfId="5" applyNumberFormat="1" applyFont="1" applyFill="1" applyBorder="1" applyAlignment="1">
      <alignment horizontal="center" vertical="center"/>
    </xf>
    <xf numFmtId="168" fontId="4" fillId="16" borderId="16" xfId="5" applyNumberFormat="1" applyFont="1" applyFill="1" applyBorder="1" applyAlignment="1">
      <alignment horizontal="center" vertical="center"/>
    </xf>
    <xf numFmtId="17" fontId="56" fillId="22" borderId="25" xfId="1" quotePrefix="1" applyNumberFormat="1" applyFont="1" applyFill="1" applyBorder="1" applyAlignment="1">
      <alignment horizontal="center" vertical="center" wrapText="1"/>
    </xf>
    <xf numFmtId="0" fontId="15" fillId="0" borderId="0" xfId="0" applyFont="1"/>
    <xf numFmtId="171" fontId="64" fillId="23" borderId="23" xfId="0" applyNumberFormat="1" applyFont="1" applyFill="1" applyBorder="1" applyAlignment="1">
      <alignment horizontal="center" vertical="center"/>
    </xf>
    <xf numFmtId="171" fontId="65" fillId="24" borderId="24" xfId="0" applyNumberFormat="1" applyFont="1" applyFill="1" applyBorder="1" applyAlignment="1">
      <alignment horizontal="center" vertical="center" wrapText="1"/>
    </xf>
    <xf numFmtId="171" fontId="64" fillId="9" borderId="23" xfId="0" applyNumberFormat="1" applyFont="1" applyFill="1" applyBorder="1" applyAlignment="1">
      <alignment horizontal="center" vertical="center"/>
    </xf>
    <xf numFmtId="171" fontId="66" fillId="0" borderId="0" xfId="0" applyNumberFormat="1" applyFont="1"/>
    <xf numFmtId="171" fontId="41" fillId="0" borderId="0" xfId="0" applyNumberFormat="1" applyFont="1"/>
    <xf numFmtId="0" fontId="41" fillId="0" borderId="0" xfId="16" applyFont="1"/>
    <xf numFmtId="0" fontId="11" fillId="9" borderId="0" xfId="19" applyFont="1" applyFill="1"/>
    <xf numFmtId="165" fontId="39" fillId="22" borderId="26" xfId="20" quotePrefix="1" applyFont="1" applyFill="1" applyBorder="1" applyAlignment="1">
      <alignment horizontal="center" vertical="center" wrapText="1"/>
    </xf>
    <xf numFmtId="165" fontId="39" fillId="22" borderId="27" xfId="20" quotePrefix="1" applyFont="1" applyFill="1" applyBorder="1" applyAlignment="1">
      <alignment horizontal="center" vertical="center" wrapText="1"/>
    </xf>
    <xf numFmtId="165" fontId="39" fillId="22" borderId="28" xfId="20" quotePrefix="1" applyFont="1" applyFill="1" applyBorder="1" applyAlignment="1">
      <alignment horizontal="center" vertical="center" wrapText="1"/>
    </xf>
    <xf numFmtId="0" fontId="39" fillId="22" borderId="29" xfId="20" quotePrefix="1" applyNumberFormat="1" applyFont="1" applyFill="1" applyBorder="1" applyAlignment="1">
      <alignment horizontal="center" vertical="center" wrapText="1"/>
    </xf>
    <xf numFmtId="0" fontId="4" fillId="0" borderId="0" xfId="21"/>
    <xf numFmtId="0" fontId="32" fillId="7" borderId="4" xfId="19" quotePrefix="1" applyFont="1" applyFill="1" applyBorder="1" applyAlignment="1">
      <alignment horizontal="left" vertical="center" wrapText="1"/>
    </xf>
    <xf numFmtId="180" fontId="32" fillId="25" borderId="16" xfId="22" applyNumberFormat="1" applyFont="1" applyFill="1" applyBorder="1" applyAlignment="1">
      <alignment horizontal="center"/>
    </xf>
    <xf numFmtId="180" fontId="32" fillId="4" borderId="16" xfId="23" applyNumberFormat="1" applyFont="1" applyFill="1" applyBorder="1" applyAlignment="1">
      <alignment horizontal="center"/>
    </xf>
    <xf numFmtId="9" fontId="32" fillId="4" borderId="16" xfId="23" applyFont="1" applyFill="1" applyBorder="1" applyAlignment="1">
      <alignment horizontal="center"/>
    </xf>
    <xf numFmtId="0" fontId="67" fillId="26" borderId="4" xfId="19" applyFont="1" applyFill="1" applyBorder="1" applyAlignment="1">
      <alignment horizontal="left" vertical="center" wrapText="1"/>
    </xf>
    <xf numFmtId="180" fontId="31" fillId="27" borderId="16" xfId="22" applyNumberFormat="1" applyFont="1" applyFill="1" applyBorder="1" applyAlignment="1">
      <alignment horizontal="center"/>
    </xf>
    <xf numFmtId="180" fontId="31" fillId="5" borderId="16" xfId="23" applyNumberFormat="1" applyFont="1" applyFill="1" applyBorder="1" applyAlignment="1">
      <alignment horizontal="center"/>
    </xf>
    <xf numFmtId="9" fontId="31" fillId="5" borderId="16" xfId="23" applyFont="1" applyFill="1" applyBorder="1" applyAlignment="1">
      <alignment horizontal="center"/>
    </xf>
    <xf numFmtId="0" fontId="31" fillId="26" borderId="4" xfId="19" quotePrefix="1" applyFont="1" applyFill="1" applyBorder="1" applyAlignment="1">
      <alignment horizontal="left" vertical="center" wrapText="1"/>
    </xf>
    <xf numFmtId="0" fontId="32" fillId="7" borderId="4" xfId="19" applyFont="1" applyFill="1" applyBorder="1" applyAlignment="1">
      <alignment horizontal="left" vertical="center" wrapText="1" indent="1"/>
    </xf>
    <xf numFmtId="0" fontId="67" fillId="26" borderId="4" xfId="19" quotePrefix="1" applyFont="1" applyFill="1" applyBorder="1" applyAlignment="1">
      <alignment horizontal="left" vertical="center" wrapText="1"/>
    </xf>
    <xf numFmtId="0" fontId="59" fillId="0" borderId="0" xfId="0" applyFont="1"/>
    <xf numFmtId="2" fontId="3" fillId="16" borderId="16" xfId="5" applyNumberFormat="1" applyFont="1" applyFill="1" applyBorder="1" applyAlignment="1">
      <alignment horizontal="center" vertical="center"/>
    </xf>
    <xf numFmtId="168" fontId="3" fillId="16" borderId="16" xfId="5" applyNumberFormat="1" applyFont="1" applyFill="1" applyBorder="1" applyAlignment="1">
      <alignment horizontal="center" vertical="center"/>
    </xf>
    <xf numFmtId="0" fontId="64" fillId="23" borderId="23" xfId="0" applyFont="1" applyFill="1" applyBorder="1" applyAlignment="1">
      <alignment horizontal="center" vertical="center"/>
    </xf>
    <xf numFmtId="0" fontId="64" fillId="28" borderId="23" xfId="0" applyFont="1" applyFill="1" applyBorder="1" applyAlignment="1">
      <alignment horizontal="center" vertical="center"/>
    </xf>
    <xf numFmtId="171" fontId="64" fillId="23" borderId="23" xfId="12" applyNumberFormat="1" applyFont="1" applyFill="1" applyBorder="1" applyAlignment="1">
      <alignment horizontal="center" vertical="center"/>
    </xf>
    <xf numFmtId="0" fontId="66" fillId="0" borderId="0" xfId="0" applyFont="1" applyAlignment="1">
      <alignment wrapText="1"/>
    </xf>
    <xf numFmtId="2" fontId="2" fillId="16" borderId="16" xfId="5" applyNumberFormat="1" applyFont="1" applyFill="1" applyBorder="1" applyAlignment="1">
      <alignment horizontal="center" vertical="center"/>
    </xf>
    <xf numFmtId="168" fontId="2" fillId="16" borderId="16" xfId="5" applyNumberFormat="1" applyFont="1" applyFill="1" applyBorder="1" applyAlignment="1">
      <alignment horizontal="center" vertical="center"/>
    </xf>
    <xf numFmtId="2" fontId="1" fillId="16" borderId="16" xfId="5" applyNumberFormat="1" applyFont="1" applyFill="1" applyBorder="1" applyAlignment="1">
      <alignment horizontal="center" vertical="center"/>
    </xf>
    <xf numFmtId="168" fontId="1" fillId="16" borderId="16" xfId="5" applyNumberFormat="1" applyFont="1" applyFill="1" applyBorder="1" applyAlignment="1">
      <alignment horizontal="center" vertical="center"/>
    </xf>
    <xf numFmtId="0" fontId="48" fillId="22" borderId="21" xfId="5" applyFont="1" applyFill="1" applyBorder="1" applyAlignment="1">
      <alignment horizontal="center"/>
    </xf>
    <xf numFmtId="0" fontId="26" fillId="0" borderId="0" xfId="0" applyFont="1" applyAlignment="1">
      <alignment horizontal="center"/>
    </xf>
    <xf numFmtId="166" fontId="46" fillId="0" borderId="9" xfId="1" applyNumberFormat="1" applyFont="1" applyBorder="1" applyAlignment="1">
      <alignment horizontal="center"/>
    </xf>
    <xf numFmtId="166" fontId="29" fillId="22" borderId="14" xfId="1" quotePrefix="1" applyNumberFormat="1" applyFont="1" applyFill="1" applyBorder="1" applyAlignment="1">
      <alignment horizontal="center" vertical="center"/>
    </xf>
    <xf numFmtId="166" fontId="29" fillId="22" borderId="18" xfId="1" quotePrefix="1" applyNumberFormat="1" applyFont="1" applyFill="1" applyBorder="1" applyAlignment="1">
      <alignment horizontal="center" vertical="center"/>
    </xf>
    <xf numFmtId="166" fontId="29" fillId="22" borderId="18" xfId="1" applyNumberFormat="1" applyFont="1" applyFill="1" applyBorder="1" applyAlignment="1">
      <alignment horizontal="center" vertical="center"/>
    </xf>
    <xf numFmtId="166" fontId="29" fillId="22" borderId="14" xfId="1" applyNumberFormat="1" applyFont="1" applyFill="1" applyBorder="1" applyAlignment="1">
      <alignment horizontal="center" vertical="center"/>
    </xf>
    <xf numFmtId="166" fontId="29" fillId="22" borderId="6" xfId="1" applyNumberFormat="1" applyFont="1" applyFill="1" applyBorder="1" applyAlignment="1">
      <alignment horizontal="center" vertical="center" wrapText="1"/>
    </xf>
    <xf numFmtId="166" fontId="29" fillId="22" borderId="5" xfId="1" applyNumberFormat="1" applyFont="1" applyFill="1" applyBorder="1" applyAlignment="1">
      <alignment horizontal="center" vertical="center" wrapText="1"/>
    </xf>
    <xf numFmtId="166" fontId="29" fillId="22" borderId="14" xfId="1" quotePrefix="1" applyNumberFormat="1" applyFont="1" applyFill="1" applyBorder="1" applyAlignment="1">
      <alignment horizontal="center" vertical="center" wrapText="1"/>
    </xf>
    <xf numFmtId="0" fontId="29" fillId="22" borderId="14" xfId="1" quotePrefix="1" applyNumberFormat="1" applyFont="1" applyFill="1" applyBorder="1" applyAlignment="1">
      <alignment horizontal="center" vertical="center"/>
    </xf>
    <xf numFmtId="0" fontId="29" fillId="22" borderId="18" xfId="1" applyNumberFormat="1" applyFont="1" applyFill="1" applyBorder="1" applyAlignment="1">
      <alignment horizontal="center" vertical="center"/>
    </xf>
  </cellXfs>
  <cellStyles count="24">
    <cellStyle name="Normal" xfId="0" builtinId="0"/>
    <cellStyle name="Normal 2" xfId="5" xr:uid="{00000000-0005-0000-0000-000001000000}"/>
    <cellStyle name="Normal 2 2" xfId="15" xr:uid="{00000000-0005-0000-0000-000002000000}"/>
    <cellStyle name="Normal 3" xfId="2" xr:uid="{00000000-0005-0000-0000-000003000000}"/>
    <cellStyle name="Normal 3 2" xfId="10" xr:uid="{00000000-0005-0000-0000-000004000000}"/>
    <cellStyle name="Normal 3 3" xfId="19" xr:uid="{928942D1-D90D-4334-9A07-ADDF78015C28}"/>
    <cellStyle name="Normal 4" xfId="8" xr:uid="{00000000-0005-0000-0000-000005000000}"/>
    <cellStyle name="Normal 5" xfId="16" xr:uid="{00000000-0005-0000-0000-000006000000}"/>
    <cellStyle name="Normal 6" xfId="21" xr:uid="{B00171D2-EC99-48F9-B77D-1E12832E90F8}"/>
    <cellStyle name="Porcentagem" xfId="4" builtinId="5"/>
    <cellStyle name="Porcentagem 2" xfId="12" xr:uid="{00000000-0005-0000-0000-000008000000}"/>
    <cellStyle name="Porcentagem 3" xfId="18" xr:uid="{00000000-0005-0000-0000-000009000000}"/>
    <cellStyle name="Porcentagem 4" xfId="23" xr:uid="{8C086721-A7EF-4CBF-AC6C-AC54E01094A1}"/>
    <cellStyle name="Separador de milhares 4" xfId="3" xr:uid="{00000000-0005-0000-0000-00000A000000}"/>
    <cellStyle name="Separador de milhares 4 2" xfId="7" xr:uid="{00000000-0005-0000-0000-00000B000000}"/>
    <cellStyle name="Separador de milhares 4 2 2" xfId="14" xr:uid="{00000000-0005-0000-0000-00000C000000}"/>
    <cellStyle name="Separador de milhares 4 3" xfId="11" xr:uid="{00000000-0005-0000-0000-00000D000000}"/>
    <cellStyle name="Vírgula" xfId="1" builtinId="3"/>
    <cellStyle name="Vírgula 2" xfId="6" xr:uid="{00000000-0005-0000-0000-00000F000000}"/>
    <cellStyle name="Vírgula 2 2" xfId="13" xr:uid="{00000000-0005-0000-0000-000010000000}"/>
    <cellStyle name="Vírgula 2 3" xfId="20" xr:uid="{B206652C-F3B3-464C-90B1-33C2B5935A44}"/>
    <cellStyle name="Vírgula 3" xfId="9" xr:uid="{00000000-0005-0000-0000-000011000000}"/>
    <cellStyle name="Vírgula 4" xfId="17" xr:uid="{00000000-0005-0000-0000-000012000000}"/>
    <cellStyle name="Vírgula 5" xfId="22" xr:uid="{11AD6886-4E1D-4CB7-8665-F7675931E746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DDDDD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EAEAEA"/>
      <rgbColor rgb="00993366"/>
      <rgbColor rgb="00333399"/>
      <rgbColor rgb="00333333"/>
    </indexedColors>
    <mruColors>
      <color rgb="FF365E92"/>
      <color rgb="FF366092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0</xdr:rowOff>
    </xdr:from>
    <xdr:to>
      <xdr:col>1</xdr:col>
      <xdr:colOff>3381</xdr:colOff>
      <xdr:row>2</xdr:row>
      <xdr:rowOff>127000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5380130B-567A-4BBC-8761-D36BC087D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0"/>
          <a:ext cx="1322064" cy="50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84667</xdr:colOff>
      <xdr:row>0</xdr:row>
      <xdr:rowOff>0</xdr:rowOff>
    </xdr:from>
    <xdr:to>
      <xdr:col>0</xdr:col>
      <xdr:colOff>1340556</xdr:colOff>
      <xdr:row>0</xdr:row>
      <xdr:rowOff>482572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FC1C1CAF-F4E7-4BFE-BF99-E63EC8136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67" y="0"/>
          <a:ext cx="1255889" cy="48257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71888</xdr:colOff>
      <xdr:row>0</xdr:row>
      <xdr:rowOff>0</xdr:rowOff>
    </xdr:from>
    <xdr:to>
      <xdr:col>1</xdr:col>
      <xdr:colOff>1246038</xdr:colOff>
      <xdr:row>1</xdr:row>
      <xdr:rowOff>7862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2E22DD50-3384-43FB-88F6-98B380A39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926" y="0"/>
          <a:ext cx="1174150" cy="45116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101601</xdr:colOff>
      <xdr:row>0</xdr:row>
      <xdr:rowOff>0</xdr:rowOff>
    </xdr:from>
    <xdr:to>
      <xdr:col>0</xdr:col>
      <xdr:colOff>1155701</xdr:colOff>
      <xdr:row>0</xdr:row>
      <xdr:rowOff>405035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C7B9980-79B1-42CB-95AB-A454FBB69D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01" y="0"/>
          <a:ext cx="1054100" cy="4050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0</xdr:rowOff>
    </xdr:from>
    <xdr:to>
      <xdr:col>0</xdr:col>
      <xdr:colOff>1193801</xdr:colOff>
      <xdr:row>0</xdr:row>
      <xdr:rowOff>422115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AC8FBF05-AA44-4EB6-8158-82AAF0AD1A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1" y="0"/>
          <a:ext cx="1098550" cy="42211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82551</xdr:colOff>
      <xdr:row>0</xdr:row>
      <xdr:rowOff>0</xdr:rowOff>
    </xdr:from>
    <xdr:to>
      <xdr:col>0</xdr:col>
      <xdr:colOff>1244601</xdr:colOff>
      <xdr:row>0</xdr:row>
      <xdr:rowOff>446515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06423D1-6C6E-4C6E-9D3A-61BC80DB5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1" y="0"/>
          <a:ext cx="1162050" cy="44651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82551</xdr:colOff>
      <xdr:row>0</xdr:row>
      <xdr:rowOff>0</xdr:rowOff>
    </xdr:from>
    <xdr:to>
      <xdr:col>0</xdr:col>
      <xdr:colOff>1231901</xdr:colOff>
      <xdr:row>0</xdr:row>
      <xdr:rowOff>441635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18288199-568B-4B9D-830C-402D0AEB2D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1" y="0"/>
          <a:ext cx="1149350" cy="44163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0</xdr:rowOff>
    </xdr:from>
    <xdr:to>
      <xdr:col>0</xdr:col>
      <xdr:colOff>1389239</xdr:colOff>
      <xdr:row>0</xdr:row>
      <xdr:rowOff>482572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92B35621-BFA9-4147-9CF3-9C02130768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0"/>
          <a:ext cx="1255889" cy="48257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78818</xdr:colOff>
      <xdr:row>6</xdr:row>
      <xdr:rowOff>172198</xdr:rowOff>
    </xdr:from>
    <xdr:to>
      <xdr:col>2</xdr:col>
      <xdr:colOff>618579</xdr:colOff>
      <xdr:row>8</xdr:row>
      <xdr:rowOff>18951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F948B40-CFB0-4F92-94C5-D5E87F0DF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361518" y="1238998"/>
          <a:ext cx="539761" cy="227752"/>
        </a:xfrm>
        <a:prstGeom prst="rect">
          <a:avLst/>
        </a:prstGeom>
      </xdr:spPr>
    </xdr:pic>
    <xdr:clientData/>
  </xdr:twoCellAnchor>
  <xdr:twoCellAnchor editAs="oneCell">
    <xdr:from>
      <xdr:col>2</xdr:col>
      <xdr:colOff>131052</xdr:colOff>
      <xdr:row>8</xdr:row>
      <xdr:rowOff>34742</xdr:rowOff>
    </xdr:from>
    <xdr:to>
      <xdr:col>2</xdr:col>
      <xdr:colOff>699747</xdr:colOff>
      <xdr:row>8</xdr:row>
      <xdr:rowOff>172473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060041F-B03C-4B04-85BC-DCF7EF164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13752" y="1482542"/>
          <a:ext cx="568695" cy="137731"/>
        </a:xfrm>
        <a:prstGeom prst="rect">
          <a:avLst/>
        </a:prstGeom>
      </xdr:spPr>
    </xdr:pic>
    <xdr:clientData/>
  </xdr:twoCellAnchor>
  <xdr:twoCellAnchor editAs="oneCell">
    <xdr:from>
      <xdr:col>2</xdr:col>
      <xdr:colOff>78818</xdr:colOff>
      <xdr:row>10</xdr:row>
      <xdr:rowOff>165911</xdr:rowOff>
    </xdr:from>
    <xdr:to>
      <xdr:col>2</xdr:col>
      <xdr:colOff>618579</xdr:colOff>
      <xdr:row>12</xdr:row>
      <xdr:rowOff>12665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FF2B6D9A-44A0-46AB-ADCF-F3A7CB226A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361518" y="1994711"/>
          <a:ext cx="539761" cy="227753"/>
        </a:xfrm>
        <a:prstGeom prst="rect">
          <a:avLst/>
        </a:prstGeom>
      </xdr:spPr>
    </xdr:pic>
    <xdr:clientData/>
  </xdr:twoCellAnchor>
  <xdr:twoCellAnchor editAs="oneCell">
    <xdr:from>
      <xdr:col>2</xdr:col>
      <xdr:colOff>131052</xdr:colOff>
      <xdr:row>12</xdr:row>
      <xdr:rowOff>28455</xdr:rowOff>
    </xdr:from>
    <xdr:to>
      <xdr:col>2</xdr:col>
      <xdr:colOff>699747</xdr:colOff>
      <xdr:row>12</xdr:row>
      <xdr:rowOff>166186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56964427-E7F7-4AEA-B189-0C9AB08EA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13752" y="2238255"/>
          <a:ext cx="568695" cy="137731"/>
        </a:xfrm>
        <a:prstGeom prst="rect">
          <a:avLst/>
        </a:prstGeom>
      </xdr:spPr>
    </xdr:pic>
    <xdr:clientData/>
  </xdr:twoCellAnchor>
  <xdr:twoCellAnchor editAs="oneCell">
    <xdr:from>
      <xdr:col>2</xdr:col>
      <xdr:colOff>78818</xdr:colOff>
      <xdr:row>14</xdr:row>
      <xdr:rowOff>159623</xdr:rowOff>
    </xdr:from>
    <xdr:to>
      <xdr:col>2</xdr:col>
      <xdr:colOff>618579</xdr:colOff>
      <xdr:row>16</xdr:row>
      <xdr:rowOff>13433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6802FF3-6DA5-4600-86BF-B8D32F9E50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361518" y="2750423"/>
          <a:ext cx="539761" cy="228460"/>
        </a:xfrm>
        <a:prstGeom prst="rect">
          <a:avLst/>
        </a:prstGeom>
      </xdr:spPr>
    </xdr:pic>
    <xdr:clientData/>
  </xdr:twoCellAnchor>
  <xdr:twoCellAnchor editAs="oneCell">
    <xdr:from>
      <xdr:col>2</xdr:col>
      <xdr:colOff>131052</xdr:colOff>
      <xdr:row>16</xdr:row>
      <xdr:rowOff>22167</xdr:rowOff>
    </xdr:from>
    <xdr:to>
      <xdr:col>2</xdr:col>
      <xdr:colOff>699747</xdr:colOff>
      <xdr:row>16</xdr:row>
      <xdr:rowOff>159898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835D3A54-38FD-4738-BF70-4992C8762E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13752" y="2987617"/>
          <a:ext cx="568695" cy="137731"/>
        </a:xfrm>
        <a:prstGeom prst="rect">
          <a:avLst/>
        </a:prstGeom>
      </xdr:spPr>
    </xdr:pic>
    <xdr:clientData/>
  </xdr:twoCellAnchor>
  <xdr:twoCellAnchor editAs="oneCell">
    <xdr:from>
      <xdr:col>2</xdr:col>
      <xdr:colOff>126998</xdr:colOff>
      <xdr:row>2</xdr:row>
      <xdr:rowOff>180790</xdr:rowOff>
    </xdr:from>
    <xdr:to>
      <xdr:col>2</xdr:col>
      <xdr:colOff>666759</xdr:colOff>
      <xdr:row>4</xdr:row>
      <xdr:rowOff>27542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FDDC0FA0-B5CD-49FD-9717-C3113A32F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409698" y="485590"/>
          <a:ext cx="539761" cy="227752"/>
        </a:xfrm>
        <a:prstGeom prst="rect">
          <a:avLst/>
        </a:prstGeom>
      </xdr:spPr>
    </xdr:pic>
    <xdr:clientData/>
  </xdr:twoCellAnchor>
  <xdr:twoCellAnchor editAs="oneCell">
    <xdr:from>
      <xdr:col>2</xdr:col>
      <xdr:colOff>126998</xdr:colOff>
      <xdr:row>4</xdr:row>
      <xdr:rowOff>36278</xdr:rowOff>
    </xdr:from>
    <xdr:to>
      <xdr:col>2</xdr:col>
      <xdr:colOff>695693</xdr:colOff>
      <xdr:row>4</xdr:row>
      <xdr:rowOff>174009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2AA42BA4-DAA3-43E2-82AA-E72F22FCA7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9698" y="722078"/>
          <a:ext cx="568695" cy="1377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6"/>
  <sheetViews>
    <sheetView tabSelected="1" zoomScale="90" zoomScaleNormal="90" workbookViewId="0">
      <pane xSplit="1" ySplit="3" topLeftCell="B15" activePane="bottomRight" state="frozen"/>
      <selection activeCell="BH26" sqref="BH26"/>
      <selection pane="topRight" activeCell="BH26" sqref="BH26"/>
      <selection pane="bottomLeft" activeCell="BH26" sqref="BH26"/>
      <selection pane="bottomRight" activeCell="A52" sqref="A52"/>
    </sheetView>
  </sheetViews>
  <sheetFormatPr defaultColWidth="9.1796875" defaultRowHeight="14.5" outlineLevelRow="1" x14ac:dyDescent="0.35"/>
  <cols>
    <col min="1" max="1" width="20.1796875" style="120" customWidth="1"/>
    <col min="2" max="2" width="15" style="120" customWidth="1"/>
    <col min="3" max="3" width="20" style="120" bestFit="1" customWidth="1"/>
    <col min="4" max="4" width="19.81640625" style="120" bestFit="1" customWidth="1"/>
    <col min="5" max="9" width="17.81640625" style="120" customWidth="1"/>
    <col min="10" max="16384" width="9.1796875" style="120"/>
  </cols>
  <sheetData>
    <row r="1" spans="1:11" ht="15" thickBot="1" x14ac:dyDescent="0.4">
      <c r="A1" s="202"/>
      <c r="B1" s="320" t="s">
        <v>446</v>
      </c>
      <c r="C1" s="320"/>
      <c r="D1" s="320"/>
      <c r="E1" s="320"/>
      <c r="F1" s="320"/>
      <c r="G1" s="320"/>
      <c r="H1" s="320"/>
      <c r="I1" s="320"/>
    </row>
    <row r="2" spans="1:11" ht="15" thickBot="1" x14ac:dyDescent="0.4">
      <c r="A2" s="203"/>
      <c r="B2" s="243" t="s">
        <v>48</v>
      </c>
      <c r="C2" s="243" t="s">
        <v>49</v>
      </c>
      <c r="D2" s="243" t="s">
        <v>50</v>
      </c>
      <c r="E2" s="243" t="s">
        <v>51</v>
      </c>
      <c r="F2" s="244" t="s">
        <v>52</v>
      </c>
      <c r="G2" s="243" t="s">
        <v>53</v>
      </c>
      <c r="H2" s="243" t="s">
        <v>54</v>
      </c>
      <c r="I2" s="243" t="s">
        <v>55</v>
      </c>
    </row>
    <row r="3" spans="1:11" ht="15" thickBot="1" x14ac:dyDescent="0.4">
      <c r="A3" s="203"/>
      <c r="B3" s="245" t="s">
        <v>19</v>
      </c>
      <c r="C3" s="246" t="s">
        <v>56</v>
      </c>
      <c r="D3" s="247"/>
      <c r="E3" s="248" t="s">
        <v>20</v>
      </c>
      <c r="F3" s="245" t="s">
        <v>19</v>
      </c>
      <c r="G3" s="248" t="s">
        <v>20</v>
      </c>
      <c r="H3" s="245" t="s">
        <v>19</v>
      </c>
      <c r="I3" s="248" t="s">
        <v>20</v>
      </c>
    </row>
    <row r="4" spans="1:11" s="137" customFormat="1" ht="18" customHeight="1" thickBot="1" x14ac:dyDescent="0.3">
      <c r="A4" s="249">
        <v>2006</v>
      </c>
      <c r="B4" s="135">
        <v>182398</v>
      </c>
      <c r="C4" s="136">
        <v>12.25</v>
      </c>
      <c r="D4" s="135">
        <v>1492058</v>
      </c>
      <c r="E4" s="159">
        <v>46.739999999999995</v>
      </c>
      <c r="F4" s="135">
        <v>45730</v>
      </c>
      <c r="G4" s="136">
        <v>25.1</v>
      </c>
      <c r="H4" s="135">
        <v>16911</v>
      </c>
      <c r="I4" s="159">
        <f>(H4/B4)*100</f>
        <v>9.2714832399478055</v>
      </c>
      <c r="K4" s="138"/>
    </row>
    <row r="5" spans="1:11" s="137" customFormat="1" ht="18" customHeight="1" thickBot="1" x14ac:dyDescent="0.3">
      <c r="A5" s="249">
        <v>2007</v>
      </c>
      <c r="B5" s="135">
        <v>259108</v>
      </c>
      <c r="C5" s="136">
        <v>12.53</v>
      </c>
      <c r="D5" s="135">
        <v>2113208</v>
      </c>
      <c r="E5" s="159">
        <v>43</v>
      </c>
      <c r="F5" s="135">
        <v>60258</v>
      </c>
      <c r="G5" s="136">
        <v>23.3</v>
      </c>
      <c r="H5" s="135">
        <v>47578</v>
      </c>
      <c r="I5" s="159">
        <f t="shared" ref="I5:I21" si="0">(H5/B5)*100</f>
        <v>18.362227333775877</v>
      </c>
      <c r="K5" s="138"/>
    </row>
    <row r="6" spans="1:11" s="137" customFormat="1" ht="18" customHeight="1" thickBot="1" x14ac:dyDescent="0.3">
      <c r="A6" s="249">
        <v>2008</v>
      </c>
      <c r="B6" s="135">
        <v>318205</v>
      </c>
      <c r="C6" s="136">
        <v>12.07</v>
      </c>
      <c r="D6" s="135">
        <v>2460211</v>
      </c>
      <c r="E6" s="159">
        <v>44.330000000000005</v>
      </c>
      <c r="F6" s="135">
        <v>76018</v>
      </c>
      <c r="G6" s="136">
        <v>23.9</v>
      </c>
      <c r="H6" s="135">
        <v>55153</v>
      </c>
      <c r="I6" s="159">
        <f t="shared" si="0"/>
        <v>17.332537200861083</v>
      </c>
      <c r="K6" s="138"/>
    </row>
    <row r="7" spans="1:11" s="137" customFormat="1" ht="18" customHeight="1" thickBot="1" x14ac:dyDescent="0.3">
      <c r="A7" s="249">
        <v>2009</v>
      </c>
      <c r="B7" s="135">
        <v>382499</v>
      </c>
      <c r="C7" s="139">
        <v>12.8</v>
      </c>
      <c r="D7" s="135">
        <v>4174621</v>
      </c>
      <c r="E7" s="159">
        <v>44</v>
      </c>
      <c r="F7" s="135">
        <v>80594</v>
      </c>
      <c r="G7" s="136">
        <v>21.099999999999998</v>
      </c>
      <c r="H7" s="135">
        <v>58976</v>
      </c>
      <c r="I7" s="159">
        <f t="shared" si="0"/>
        <v>15.418602401574907</v>
      </c>
      <c r="K7" s="138"/>
    </row>
    <row r="8" spans="1:11" s="137" customFormat="1" ht="18" customHeight="1" thickBot="1" x14ac:dyDescent="0.3">
      <c r="A8" s="249">
        <v>2010</v>
      </c>
      <c r="B8" s="135">
        <v>684890</v>
      </c>
      <c r="C8" s="136">
        <v>12.87</v>
      </c>
      <c r="D8" s="135">
        <v>4978171</v>
      </c>
      <c r="E8" s="159">
        <v>47.699999999999996</v>
      </c>
      <c r="F8" s="135">
        <v>153754</v>
      </c>
      <c r="G8" s="136">
        <v>22.400000000000002</v>
      </c>
      <c r="H8" s="135">
        <v>121004</v>
      </c>
      <c r="I8" s="159">
        <f t="shared" si="0"/>
        <v>17.66765465987239</v>
      </c>
      <c r="K8" s="138"/>
    </row>
    <row r="9" spans="1:11" s="137" customFormat="1" ht="18" customHeight="1" thickBot="1" x14ac:dyDescent="0.3">
      <c r="A9" s="249">
        <v>2011</v>
      </c>
      <c r="B9" s="135">
        <v>835263</v>
      </c>
      <c r="C9" s="136">
        <v>13.66</v>
      </c>
      <c r="D9" s="135">
        <v>5533353</v>
      </c>
      <c r="E9" s="159">
        <v>48.199999999999996</v>
      </c>
      <c r="F9" s="135">
        <v>208178</v>
      </c>
      <c r="G9" s="136">
        <v>24.9</v>
      </c>
      <c r="H9" s="135">
        <v>145311</v>
      </c>
      <c r="I9" s="159">
        <f t="shared" si="0"/>
        <v>17.397035424770401</v>
      </c>
      <c r="K9" s="138"/>
    </row>
    <row r="10" spans="1:11" s="137" customFormat="1" ht="18" customHeight="1" thickBot="1" x14ac:dyDescent="0.3">
      <c r="A10" s="249">
        <v>2012</v>
      </c>
      <c r="B10" s="135">
        <v>955483</v>
      </c>
      <c r="C10" s="136">
        <v>14.33</v>
      </c>
      <c r="D10" s="135">
        <v>5975854</v>
      </c>
      <c r="E10" s="136">
        <v>49.2</v>
      </c>
      <c r="F10" s="135">
        <v>227007</v>
      </c>
      <c r="G10" s="136">
        <v>23.799999999999997</v>
      </c>
      <c r="H10" s="135">
        <v>145566</v>
      </c>
      <c r="I10" s="159">
        <f t="shared" si="0"/>
        <v>15.234807945300963</v>
      </c>
      <c r="K10" s="138"/>
    </row>
    <row r="11" spans="1:11" s="137" customFormat="1" ht="18" customHeight="1" thickBot="1" x14ac:dyDescent="0.3">
      <c r="A11" s="249">
        <v>2013</v>
      </c>
      <c r="B11" s="135">
        <v>1069606</v>
      </c>
      <c r="C11" s="136">
        <v>15.22</v>
      </c>
      <c r="D11" s="135">
        <v>6171927</v>
      </c>
      <c r="E11" s="136">
        <v>47.699999999999996</v>
      </c>
      <c r="F11" s="135">
        <v>272736</v>
      </c>
      <c r="G11" s="136">
        <v>25.5</v>
      </c>
      <c r="H11" s="135">
        <v>188091</v>
      </c>
      <c r="I11" s="159">
        <f t="shared" si="0"/>
        <v>17.58507338216128</v>
      </c>
      <c r="K11" s="138"/>
    </row>
    <row r="12" spans="1:11" s="137" customFormat="1" ht="18" customHeight="1" thickBot="1" x14ac:dyDescent="0.3">
      <c r="A12" s="249">
        <v>2014</v>
      </c>
      <c r="B12" s="135">
        <v>1156121</v>
      </c>
      <c r="C12" s="136">
        <v>16.07</v>
      </c>
      <c r="D12" s="135">
        <v>6316368</v>
      </c>
      <c r="E12" s="136">
        <v>46.2</v>
      </c>
      <c r="F12" s="135">
        <v>304983</v>
      </c>
      <c r="G12" s="136">
        <v>26.400000000000002</v>
      </c>
      <c r="H12" s="135">
        <v>194709</v>
      </c>
      <c r="I12" s="159">
        <f t="shared" si="0"/>
        <v>16.841576270995855</v>
      </c>
      <c r="K12" s="138"/>
    </row>
    <row r="13" spans="1:11" s="137" customFormat="1" ht="18" customHeight="1" thickBot="1" x14ac:dyDescent="0.3">
      <c r="A13" s="249">
        <v>2015</v>
      </c>
      <c r="B13" s="135">
        <v>1249691</v>
      </c>
      <c r="C13" s="136">
        <v>17.04</v>
      </c>
      <c r="D13" s="135">
        <v>6409024</v>
      </c>
      <c r="E13" s="136">
        <v>46.6</v>
      </c>
      <c r="F13" s="140">
        <v>327042</v>
      </c>
      <c r="G13" s="136">
        <v>26.200000000000003</v>
      </c>
      <c r="H13" s="135">
        <v>220946</v>
      </c>
      <c r="I13" s="159">
        <f t="shared" si="0"/>
        <v>17.680050508485699</v>
      </c>
      <c r="K13" s="138"/>
    </row>
    <row r="14" spans="1:11" s="137" customFormat="1" ht="18" customHeight="1" thickBot="1" x14ac:dyDescent="0.3">
      <c r="A14" s="249">
        <v>2016</v>
      </c>
      <c r="B14" s="135">
        <v>1365038.5607400001</v>
      </c>
      <c r="C14" s="139">
        <v>18.579621012955496</v>
      </c>
      <c r="D14" s="135">
        <v>6266959</v>
      </c>
      <c r="E14" s="136">
        <v>49.1</v>
      </c>
      <c r="F14" s="140">
        <v>299859</v>
      </c>
      <c r="G14" s="159">
        <v>22</v>
      </c>
      <c r="H14" s="135">
        <v>215990.09988292816</v>
      </c>
      <c r="I14" s="159">
        <f t="shared" si="0"/>
        <v>15.823003546935546</v>
      </c>
      <c r="K14" s="138"/>
    </row>
    <row r="15" spans="1:11" s="137" customFormat="1" ht="18" customHeight="1" thickBot="1" x14ac:dyDescent="0.3">
      <c r="A15" s="249">
        <v>2017</v>
      </c>
      <c r="B15" s="135">
        <v>1437283.4951499999</v>
      </c>
      <c r="C15" s="139">
        <v>19.661039127705347</v>
      </c>
      <c r="D15" s="135">
        <v>6309296</v>
      </c>
      <c r="E15" s="136">
        <v>26.6</v>
      </c>
      <c r="F15" s="140">
        <v>609379.62696000002</v>
      </c>
      <c r="G15" s="136">
        <v>42.4</v>
      </c>
      <c r="H15" s="135">
        <v>502918.99402999977</v>
      </c>
      <c r="I15" s="159">
        <f t="shared" si="0"/>
        <v>34.990939207683134</v>
      </c>
      <c r="K15" s="138"/>
    </row>
    <row r="16" spans="1:11" s="137" customFormat="1" ht="18" customHeight="1" thickBot="1" x14ac:dyDescent="0.3">
      <c r="A16" s="249" t="s">
        <v>29</v>
      </c>
      <c r="B16" s="135">
        <v>1437283.4951499999</v>
      </c>
      <c r="C16" s="139">
        <v>19.661039127705347</v>
      </c>
      <c r="D16" s="135">
        <v>6309296</v>
      </c>
      <c r="E16" s="136">
        <v>45.7</v>
      </c>
      <c r="F16" s="140">
        <v>351648.10526000051</v>
      </c>
      <c r="G16" s="136">
        <v>24.5</v>
      </c>
      <c r="H16" s="135">
        <v>244571.46245999972</v>
      </c>
      <c r="I16" s="159">
        <f t="shared" si="0"/>
        <v>17.016229803325988</v>
      </c>
      <c r="K16" s="138"/>
    </row>
    <row r="17" spans="1:11" s="137" customFormat="1" ht="18" hidden="1" customHeight="1" outlineLevel="1" thickBot="1" x14ac:dyDescent="0.3">
      <c r="A17" s="249" t="s">
        <v>39</v>
      </c>
      <c r="B17" s="135">
        <v>370389.28147999995</v>
      </c>
      <c r="C17" s="139">
        <v>20.525089799846281</v>
      </c>
      <c r="D17" s="135">
        <v>6338350</v>
      </c>
      <c r="E17" s="136">
        <v>41.9</v>
      </c>
      <c r="F17" s="140">
        <v>106349</v>
      </c>
      <c r="G17" s="136">
        <v>28.7</v>
      </c>
      <c r="H17" s="135">
        <v>81965.952483348854</v>
      </c>
      <c r="I17" s="159">
        <f t="shared" si="0"/>
        <v>22.129677229273387</v>
      </c>
      <c r="K17" s="138"/>
    </row>
    <row r="18" spans="1:11" s="137" customFormat="1" ht="18" hidden="1" customHeight="1" outlineLevel="1" thickBot="1" x14ac:dyDescent="0.3">
      <c r="A18" s="249" t="s">
        <v>40</v>
      </c>
      <c r="B18" s="135">
        <v>375257.64300000004</v>
      </c>
      <c r="C18" s="139">
        <v>20.346009052410022</v>
      </c>
      <c r="D18" s="135">
        <v>6454560</v>
      </c>
      <c r="E18" s="159">
        <v>45.509504519272397</v>
      </c>
      <c r="F18" s="140">
        <v>94444</v>
      </c>
      <c r="G18" s="159">
        <v>25.167893782245997</v>
      </c>
      <c r="H18" s="135">
        <v>60343.621000000014</v>
      </c>
      <c r="I18" s="159">
        <f t="shared" si="0"/>
        <v>16.080584133498917</v>
      </c>
      <c r="K18" s="138"/>
    </row>
    <row r="19" spans="1:11" s="137" customFormat="1" ht="18" hidden="1" customHeight="1" outlineLevel="1" thickBot="1" x14ac:dyDescent="0.3">
      <c r="A19" s="250" t="s">
        <v>41</v>
      </c>
      <c r="B19" s="135">
        <v>412920.71100000007</v>
      </c>
      <c r="C19" s="139">
        <v>21.016660261810546</v>
      </c>
      <c r="D19" s="135">
        <v>7165314</v>
      </c>
      <c r="E19" s="159">
        <v>45.694637857484452</v>
      </c>
      <c r="F19" s="140">
        <v>101565</v>
      </c>
      <c r="G19" s="159">
        <v>24.596754231646432</v>
      </c>
      <c r="H19" s="135">
        <v>65037</v>
      </c>
      <c r="I19" s="159">
        <f t="shared" si="0"/>
        <v>15.75048145260023</v>
      </c>
      <c r="K19" s="138"/>
    </row>
    <row r="20" spans="1:11" s="137" customFormat="1" ht="18" hidden="1" customHeight="1" outlineLevel="1" thickBot="1" x14ac:dyDescent="0.3">
      <c r="A20" s="250" t="s">
        <v>42</v>
      </c>
      <c r="B20" s="135">
        <v>433272.97500000003</v>
      </c>
      <c r="C20" s="139">
        <v>20.86</v>
      </c>
      <c r="D20" s="135">
        <v>7230318</v>
      </c>
      <c r="E20" s="159">
        <v>43.3</v>
      </c>
      <c r="F20" s="140">
        <v>112990</v>
      </c>
      <c r="G20" s="159">
        <v>26.1</v>
      </c>
      <c r="H20" s="135">
        <v>77446.18530000007</v>
      </c>
      <c r="I20" s="159">
        <f t="shared" si="0"/>
        <v>17.874686345253835</v>
      </c>
      <c r="K20" s="138"/>
    </row>
    <row r="21" spans="1:11" s="137" customFormat="1" ht="18" customHeight="1" collapsed="1" thickBot="1" x14ac:dyDescent="0.3">
      <c r="A21" s="249" t="s">
        <v>31</v>
      </c>
      <c r="B21" s="135">
        <v>1591840.61048</v>
      </c>
      <c r="C21" s="139">
        <v>20.43</v>
      </c>
      <c r="D21" s="135">
        <f>+D20</f>
        <v>7230318</v>
      </c>
      <c r="E21" s="136">
        <v>44.1</v>
      </c>
      <c r="F21" s="140">
        <v>415348</v>
      </c>
      <c r="G21" s="136">
        <v>26.1</v>
      </c>
      <c r="H21" s="135">
        <v>284793</v>
      </c>
      <c r="I21" s="159">
        <f t="shared" si="0"/>
        <v>17.890798747377364</v>
      </c>
      <c r="K21" s="138"/>
    </row>
    <row r="22" spans="1:11" s="137" customFormat="1" ht="18" hidden="1" customHeight="1" outlineLevel="1" thickBot="1" x14ac:dyDescent="0.3">
      <c r="A22" s="249" t="s">
        <v>43</v>
      </c>
      <c r="B22" s="135">
        <v>439868.28870000003</v>
      </c>
      <c r="C22" s="139">
        <v>21.095367398024219</v>
      </c>
      <c r="D22" s="135">
        <v>7219796</v>
      </c>
      <c r="E22" s="159">
        <v>40.4</v>
      </c>
      <c r="F22" s="140">
        <v>121443.18157700004</v>
      </c>
      <c r="G22" s="136">
        <v>27.6</v>
      </c>
      <c r="H22" s="135">
        <v>97430.352976999988</v>
      </c>
      <c r="I22" s="159">
        <v>22.1</v>
      </c>
      <c r="K22" s="138"/>
    </row>
    <row r="23" spans="1:11" s="137" customFormat="1" ht="18" hidden="1" customHeight="1" outlineLevel="1" thickBot="1" x14ac:dyDescent="0.3">
      <c r="A23" s="249" t="s">
        <v>44</v>
      </c>
      <c r="B23" s="135">
        <v>447438.29379000003</v>
      </c>
      <c r="C23" s="139">
        <v>21.305584682879335</v>
      </c>
      <c r="D23" s="135">
        <v>7187333</v>
      </c>
      <c r="E23" s="159">
        <v>45.300916779629027</v>
      </c>
      <c r="F23" s="140">
        <v>101593.22563250002</v>
      </c>
      <c r="G23" s="159">
        <v>22.705527676668108</v>
      </c>
      <c r="H23" s="135">
        <v>62273.529514648028</v>
      </c>
      <c r="I23" s="159">
        <v>13.917791655060125</v>
      </c>
      <c r="K23" s="138"/>
    </row>
    <row r="24" spans="1:11" s="137" customFormat="1" ht="18" hidden="1" customHeight="1" outlineLevel="1" thickBot="1" x14ac:dyDescent="0.3">
      <c r="A24" s="249" t="s">
        <v>45</v>
      </c>
      <c r="B24" s="135">
        <v>452621.91129999992</v>
      </c>
      <c r="C24" s="139">
        <v>21.432705000052305</v>
      </c>
      <c r="D24" s="135">
        <v>7278769</v>
      </c>
      <c r="E24" s="159">
        <v>47.4818770997488</v>
      </c>
      <c r="F24" s="140">
        <v>91051.574649999966</v>
      </c>
      <c r="G24" s="159">
        <v>20.116475225091467</v>
      </c>
      <c r="H24" s="135">
        <v>53376.13564999996</v>
      </c>
      <c r="I24" s="159">
        <v>11.79265393862517</v>
      </c>
      <c r="K24" s="138"/>
    </row>
    <row r="25" spans="1:11" s="137" customFormat="1" ht="18" hidden="1" customHeight="1" outlineLevel="1" thickBot="1" x14ac:dyDescent="0.3">
      <c r="A25" s="249" t="s">
        <v>46</v>
      </c>
      <c r="B25" s="135">
        <v>455197.5</v>
      </c>
      <c r="C25" s="139">
        <v>21.424618088779436</v>
      </c>
      <c r="D25" s="135">
        <v>7399638</v>
      </c>
      <c r="E25" s="159">
        <v>44.631461435811801</v>
      </c>
      <c r="F25" s="140">
        <v>104373.14439999999</v>
      </c>
      <c r="G25" s="159">
        <v>22.929199123116341</v>
      </c>
      <c r="H25" s="135">
        <v>71683.45</v>
      </c>
      <c r="I25" s="159">
        <v>15.747861292609361</v>
      </c>
      <c r="K25" s="138"/>
    </row>
    <row r="26" spans="1:11" s="137" customFormat="1" ht="18" customHeight="1" collapsed="1" thickBot="1" x14ac:dyDescent="0.3">
      <c r="A26" s="251" t="s">
        <v>35</v>
      </c>
      <c r="B26" s="135">
        <v>1795125.99379</v>
      </c>
      <c r="C26" s="139">
        <v>21.126340606447027</v>
      </c>
      <c r="D26" s="135">
        <v>7399638</v>
      </c>
      <c r="E26" s="159">
        <v>44.5</v>
      </c>
      <c r="F26" s="140">
        <v>418461.03086950001</v>
      </c>
      <c r="G26" s="159">
        <v>23.310956017411055</v>
      </c>
      <c r="H26" s="135">
        <v>284763</v>
      </c>
      <c r="I26" s="159">
        <v>15.863141372693503</v>
      </c>
      <c r="K26" s="138"/>
    </row>
    <row r="27" spans="1:11" s="137" customFormat="1" ht="18" hidden="1" customHeight="1" outlineLevel="1" thickBot="1" x14ac:dyDescent="0.3">
      <c r="A27" s="251" t="s">
        <v>392</v>
      </c>
      <c r="B27" s="135">
        <v>455061.86886463204</v>
      </c>
      <c r="C27" s="139">
        <v>21.11</v>
      </c>
      <c r="D27" s="135">
        <v>7463320</v>
      </c>
      <c r="E27" s="159">
        <v>45.8</v>
      </c>
      <c r="F27" s="140">
        <v>112249.20040903914</v>
      </c>
      <c r="G27" s="159">
        <v>24.666799854951172</v>
      </c>
      <c r="H27" s="135">
        <v>75221.812012934795</v>
      </c>
      <c r="I27" s="159">
        <v>16.5</v>
      </c>
      <c r="K27" s="138"/>
    </row>
    <row r="28" spans="1:11" s="137" customFormat="1" ht="18" hidden="1" customHeight="1" outlineLevel="1" thickBot="1" x14ac:dyDescent="0.3">
      <c r="A28" s="251" t="s">
        <v>396</v>
      </c>
      <c r="B28" s="135">
        <v>432958.08</v>
      </c>
      <c r="C28" s="139">
        <v>20.53</v>
      </c>
      <c r="D28" s="135">
        <v>7189206</v>
      </c>
      <c r="E28" s="159">
        <v>33.1</v>
      </c>
      <c r="F28" s="140">
        <v>170926.93</v>
      </c>
      <c r="G28" s="159">
        <v>39.479999999999997</v>
      </c>
      <c r="H28" s="135">
        <v>116454.97</v>
      </c>
      <c r="I28" s="159">
        <v>26.898</v>
      </c>
      <c r="K28" s="138"/>
    </row>
    <row r="29" spans="1:11" s="137" customFormat="1" ht="18" hidden="1" customHeight="1" outlineLevel="1" thickBot="1" x14ac:dyDescent="0.3">
      <c r="A29" s="251" t="s">
        <v>397</v>
      </c>
      <c r="B29" s="135">
        <v>430350</v>
      </c>
      <c r="C29" s="139">
        <v>20.571267358542794</v>
      </c>
      <c r="D29" s="135">
        <v>7310403</v>
      </c>
      <c r="E29" s="159">
        <v>39.799999999999997</v>
      </c>
      <c r="F29" s="140">
        <v>132824.59040288051</v>
      </c>
      <c r="G29" s="159">
        <v>30.86431750967364</v>
      </c>
      <c r="H29" s="135">
        <v>85866</v>
      </c>
      <c r="I29" s="159">
        <v>19.952596723597072</v>
      </c>
      <c r="K29" s="138"/>
    </row>
    <row r="30" spans="1:11" s="137" customFormat="1" ht="18" hidden="1" customHeight="1" outlineLevel="1" thickBot="1" x14ac:dyDescent="0.3">
      <c r="A30" s="251" t="s">
        <v>399</v>
      </c>
      <c r="B30" s="135">
        <v>446967.61188088101</v>
      </c>
      <c r="C30" s="139">
        <v>20.774413693902897</v>
      </c>
      <c r="D30" s="135">
        <v>7510149</v>
      </c>
      <c r="E30" s="159">
        <v>43.327183964615998</v>
      </c>
      <c r="F30" s="140">
        <v>127522.86081630856</v>
      </c>
      <c r="G30" s="159">
        <v>28.530671446121247</v>
      </c>
      <c r="H30" s="135">
        <v>83585.138509975281</v>
      </c>
      <c r="I30" s="159">
        <v>18.700491106780937</v>
      </c>
      <c r="K30" s="138"/>
    </row>
    <row r="31" spans="1:11" s="137" customFormat="1" ht="18" customHeight="1" collapsed="1" thickBot="1" x14ac:dyDescent="0.3">
      <c r="A31" s="251" t="s">
        <v>400</v>
      </c>
      <c r="B31" s="135">
        <v>1765337.5608438028</v>
      </c>
      <c r="C31" s="139">
        <v>20.470018553026055</v>
      </c>
      <c r="D31" s="135">
        <v>7510149</v>
      </c>
      <c r="E31" s="159">
        <v>40.605311278925598</v>
      </c>
      <c r="F31" s="140">
        <v>543523.3753262622</v>
      </c>
      <c r="G31" s="159">
        <v>30.788637107254818</v>
      </c>
      <c r="H31" s="135">
        <v>361128.01909860619</v>
      </c>
      <c r="I31" s="159">
        <v>20.456598619359394</v>
      </c>
      <c r="K31" s="138"/>
    </row>
    <row r="32" spans="1:11" s="137" customFormat="1" ht="18" hidden="1" customHeight="1" outlineLevel="1" thickBot="1" x14ac:dyDescent="0.3">
      <c r="A32" s="251" t="s">
        <v>404</v>
      </c>
      <c r="B32" s="135">
        <v>451404.95620093052</v>
      </c>
      <c r="C32" s="139">
        <v>20.693175691316302</v>
      </c>
      <c r="D32" s="135">
        <v>7543621</v>
      </c>
      <c r="E32" s="159">
        <v>37.89294980607</v>
      </c>
      <c r="F32" s="140">
        <v>159853.56758439503</v>
      </c>
      <c r="G32" s="159">
        <v>35.4</v>
      </c>
      <c r="H32" s="135">
        <v>108733.60778365651</v>
      </c>
      <c r="I32" s="159">
        <v>24.0878187733625</v>
      </c>
      <c r="K32" s="138"/>
    </row>
    <row r="33" spans="1:11" s="137" customFormat="1" ht="18" hidden="1" customHeight="1" outlineLevel="1" thickBot="1" x14ac:dyDescent="0.3">
      <c r="A33" s="251" t="s">
        <v>408</v>
      </c>
      <c r="B33" s="135">
        <v>454602.00128423958</v>
      </c>
      <c r="C33" s="139">
        <v>20.43416817680718</v>
      </c>
      <c r="D33" s="135">
        <v>7695449</v>
      </c>
      <c r="E33" s="159">
        <v>39.954583665978703</v>
      </c>
      <c r="F33" s="140">
        <v>136744.08569499161</v>
      </c>
      <c r="G33" s="159">
        <v>30.079956821283872</v>
      </c>
      <c r="H33" s="135">
        <v>86642.943236062085</v>
      </c>
      <c r="I33" s="159">
        <v>19.059076508967799</v>
      </c>
      <c r="K33" s="138"/>
    </row>
    <row r="34" spans="1:11" s="137" customFormat="1" ht="18" hidden="1" customHeight="1" outlineLevel="1" thickBot="1" x14ac:dyDescent="0.3">
      <c r="A34" s="251" t="s">
        <v>413</v>
      </c>
      <c r="B34" s="135">
        <v>467067.11634076253</v>
      </c>
      <c r="C34" s="139">
        <v>20.51113294676464</v>
      </c>
      <c r="D34" s="135">
        <v>7874703</v>
      </c>
      <c r="E34" s="159">
        <v>39.790814220549301</v>
      </c>
      <c r="F34" s="140">
        <v>144711.31272885352</v>
      </c>
      <c r="G34" s="159">
        <v>30.982980318245122</v>
      </c>
      <c r="H34" s="135">
        <v>97803.356620000006</v>
      </c>
      <c r="I34" s="159">
        <v>20.939893475319018</v>
      </c>
      <c r="K34" s="138"/>
    </row>
    <row r="35" spans="1:11" s="137" customFormat="1" ht="18" hidden="1" customHeight="1" outlineLevel="1" thickBot="1" x14ac:dyDescent="0.3">
      <c r="A35" s="251" t="s">
        <v>415</v>
      </c>
      <c r="B35" s="135">
        <v>469360.73539784498</v>
      </c>
      <c r="C35" s="139">
        <v>20.395861971337908</v>
      </c>
      <c r="D35" s="135">
        <v>7984293</v>
      </c>
      <c r="E35" s="159">
        <v>39.581143386436217</v>
      </c>
      <c r="F35" s="140">
        <v>139769.59409183447</v>
      </c>
      <c r="G35" s="159">
        <v>29.778714653956161</v>
      </c>
      <c r="H35" s="135">
        <v>87178.679331258681</v>
      </c>
      <c r="I35" s="159">
        <v>18.573918258706339</v>
      </c>
      <c r="K35" s="138"/>
    </row>
    <row r="36" spans="1:11" s="137" customFormat="1" ht="18" customHeight="1" collapsed="1" thickBot="1" x14ac:dyDescent="0.3">
      <c r="A36" s="251" t="s">
        <v>416</v>
      </c>
      <c r="B36" s="135">
        <v>1842434.4092237777</v>
      </c>
      <c r="C36" s="139">
        <v>20.422319298967547</v>
      </c>
      <c r="D36" s="135">
        <v>7984293</v>
      </c>
      <c r="E36" s="159">
        <v>39.312884980704112</v>
      </c>
      <c r="F36" s="140">
        <v>581078.38048105349</v>
      </c>
      <c r="G36" s="159">
        <v>31.538619642143097</v>
      </c>
      <c r="H36" s="135">
        <v>380358.81506313308</v>
      </c>
      <c r="I36" s="159">
        <v>20.644361240701059</v>
      </c>
      <c r="K36" s="138"/>
    </row>
    <row r="37" spans="1:11" s="137" customFormat="1" ht="18" hidden="1" customHeight="1" outlineLevel="1" thickBot="1" x14ac:dyDescent="0.3">
      <c r="A37" s="251" t="s">
        <v>419</v>
      </c>
      <c r="B37" s="135">
        <v>471521.26719538006</v>
      </c>
      <c r="C37" s="260">
        <v>20.445121732242786</v>
      </c>
      <c r="D37" s="135">
        <v>7956444</v>
      </c>
      <c r="E37" s="261">
        <v>34.910652235055942</v>
      </c>
      <c r="F37" s="140">
        <v>166290.00477307462</v>
      </c>
      <c r="G37" s="261">
        <v>35.266702976553233</v>
      </c>
      <c r="H37" s="135">
        <v>161458.55829337807</v>
      </c>
      <c r="I37" s="261">
        <v>34.242052167389495</v>
      </c>
      <c r="K37" s="138"/>
    </row>
    <row r="38" spans="1:11" s="137" customFormat="1" ht="18" hidden="1" customHeight="1" outlineLevel="1" thickBot="1" x14ac:dyDescent="0.3">
      <c r="A38" s="251" t="s">
        <v>424</v>
      </c>
      <c r="B38" s="135">
        <v>481012</v>
      </c>
      <c r="C38" s="260">
        <v>20.63</v>
      </c>
      <c r="D38" s="135">
        <v>8126659</v>
      </c>
      <c r="E38" s="261">
        <v>42.1</v>
      </c>
      <c r="F38" s="140">
        <v>143513</v>
      </c>
      <c r="G38" s="261">
        <v>29.8</v>
      </c>
      <c r="H38" s="135">
        <v>99573</v>
      </c>
      <c r="I38" s="261">
        <v>20.7</v>
      </c>
      <c r="K38" s="138"/>
    </row>
    <row r="39" spans="1:11" s="137" customFormat="1" ht="18" hidden="1" customHeight="1" outlineLevel="1" thickBot="1" x14ac:dyDescent="0.3">
      <c r="A39" s="251" t="s">
        <v>427</v>
      </c>
      <c r="B39" s="135">
        <v>495418</v>
      </c>
      <c r="C39" s="265">
        <v>20.82</v>
      </c>
      <c r="D39" s="135">
        <v>8219441</v>
      </c>
      <c r="E39" s="159">
        <v>42.6</v>
      </c>
      <c r="F39" s="140">
        <v>137689</v>
      </c>
      <c r="G39" s="266">
        <v>27.8</v>
      </c>
      <c r="H39" s="135">
        <v>96188</v>
      </c>
      <c r="I39" s="266">
        <v>19.399999999999999</v>
      </c>
      <c r="K39" s="138"/>
    </row>
    <row r="40" spans="1:11" s="137" customFormat="1" ht="18" hidden="1" customHeight="1" outlineLevel="1" thickBot="1" x14ac:dyDescent="0.3">
      <c r="A40" s="251" t="s">
        <v>429</v>
      </c>
      <c r="B40" s="135">
        <v>513733</v>
      </c>
      <c r="C40" s="267">
        <v>21.35</v>
      </c>
      <c r="D40" s="135">
        <v>8317964</v>
      </c>
      <c r="E40" s="159">
        <v>41.1</v>
      </c>
      <c r="F40" s="135">
        <v>128479</v>
      </c>
      <c r="G40" s="268">
        <v>25</v>
      </c>
      <c r="H40" s="135">
        <v>94951</v>
      </c>
      <c r="I40" s="268">
        <v>18.5</v>
      </c>
      <c r="K40" s="138"/>
    </row>
    <row r="41" spans="1:11" s="137" customFormat="1" ht="18" customHeight="1" collapsed="1" thickBot="1" x14ac:dyDescent="0.3">
      <c r="A41" s="251" t="s">
        <v>430</v>
      </c>
      <c r="B41" s="135">
        <v>1961685</v>
      </c>
      <c r="C41" s="267">
        <v>20.72</v>
      </c>
      <c r="D41" s="135">
        <v>8317964</v>
      </c>
      <c r="E41" s="159">
        <v>40.200000000000003</v>
      </c>
      <c r="F41" s="135">
        <v>575972</v>
      </c>
      <c r="G41" s="268">
        <v>29.4</v>
      </c>
      <c r="H41" s="135">
        <v>452171</v>
      </c>
      <c r="I41" s="268">
        <v>23.1</v>
      </c>
      <c r="K41" s="138"/>
    </row>
    <row r="42" spans="1:11" s="137" customFormat="1" ht="18" hidden="1" customHeight="1" outlineLevel="1" thickBot="1" x14ac:dyDescent="0.3">
      <c r="A42" s="251" t="s">
        <v>432</v>
      </c>
      <c r="B42" s="135">
        <v>523806</v>
      </c>
      <c r="C42" s="267">
        <v>21.57</v>
      </c>
      <c r="D42" s="135">
        <v>8264584</v>
      </c>
      <c r="E42" s="159">
        <v>34.1</v>
      </c>
      <c r="F42" s="135">
        <v>202036</v>
      </c>
      <c r="G42" s="268">
        <v>38.6</v>
      </c>
      <c r="H42" s="135">
        <v>169637</v>
      </c>
      <c r="I42" s="268">
        <v>32.4</v>
      </c>
      <c r="K42" s="138"/>
    </row>
    <row r="43" spans="1:11" s="137" customFormat="1" ht="18" hidden="1" customHeight="1" outlineLevel="1" thickBot="1" x14ac:dyDescent="0.3">
      <c r="A43" s="251" t="s">
        <v>434</v>
      </c>
      <c r="B43" s="135">
        <v>527676</v>
      </c>
      <c r="C43" s="269">
        <v>21.42</v>
      </c>
      <c r="D43" s="135">
        <v>8420519</v>
      </c>
      <c r="E43" s="159">
        <v>41.3</v>
      </c>
      <c r="F43" s="135">
        <v>147481</v>
      </c>
      <c r="G43" s="270">
        <v>27.9</v>
      </c>
      <c r="H43" s="135">
        <v>117235</v>
      </c>
      <c r="I43" s="270">
        <v>22.2</v>
      </c>
      <c r="K43" s="138"/>
    </row>
    <row r="44" spans="1:11" s="137" customFormat="1" ht="18" hidden="1" customHeight="1" outlineLevel="1" thickBot="1" x14ac:dyDescent="0.3">
      <c r="A44" s="251" t="s">
        <v>438</v>
      </c>
      <c r="B44" s="135">
        <v>546005</v>
      </c>
      <c r="C44" s="271">
        <v>21.53</v>
      </c>
      <c r="D44" s="135">
        <v>8526307</v>
      </c>
      <c r="E44" s="159">
        <v>42.7</v>
      </c>
      <c r="F44" s="135">
        <v>156224</v>
      </c>
      <c r="G44" s="272">
        <v>28.6</v>
      </c>
      <c r="H44" s="135">
        <v>123385</v>
      </c>
      <c r="I44" s="272">
        <v>22.6</v>
      </c>
      <c r="K44" s="138"/>
    </row>
    <row r="45" spans="1:11" s="137" customFormat="1" ht="18" hidden="1" customHeight="1" outlineLevel="1" thickBot="1" x14ac:dyDescent="0.3">
      <c r="A45" s="251" t="s">
        <v>441</v>
      </c>
      <c r="B45" s="135">
        <v>545207</v>
      </c>
      <c r="C45" s="271">
        <v>21.43</v>
      </c>
      <c r="D45" s="135">
        <v>8617893</v>
      </c>
      <c r="E45" s="159">
        <v>40.299999999999997</v>
      </c>
      <c r="F45" s="135">
        <v>141641</v>
      </c>
      <c r="G45" s="272">
        <v>26</v>
      </c>
      <c r="H45" s="135">
        <v>126296</v>
      </c>
      <c r="I45" s="272">
        <v>23.2</v>
      </c>
      <c r="K45" s="138"/>
    </row>
    <row r="46" spans="1:11" s="137" customFormat="1" ht="18" customHeight="1" collapsed="1" thickBot="1" x14ac:dyDescent="0.3">
      <c r="A46" s="251" t="s">
        <v>442</v>
      </c>
      <c r="B46" s="135">
        <v>2142695</v>
      </c>
      <c r="C46" s="271">
        <v>21.37</v>
      </c>
      <c r="D46" s="135">
        <v>8617893</v>
      </c>
      <c r="E46" s="159">
        <v>39.6</v>
      </c>
      <c r="F46" s="135">
        <v>647383</v>
      </c>
      <c r="G46" s="272">
        <v>30.2</v>
      </c>
      <c r="H46" s="135">
        <v>536554</v>
      </c>
      <c r="I46" s="272">
        <v>25</v>
      </c>
      <c r="K46" s="138"/>
    </row>
    <row r="47" spans="1:11" s="137" customFormat="1" ht="18" customHeight="1" thickBot="1" x14ac:dyDescent="0.3">
      <c r="A47" s="251" t="s">
        <v>477</v>
      </c>
      <c r="B47" s="135">
        <v>550696</v>
      </c>
      <c r="C47" s="271">
        <v>21.42</v>
      </c>
      <c r="D47" s="135">
        <v>8634125</v>
      </c>
      <c r="E47" s="159">
        <v>34.9</v>
      </c>
      <c r="F47" s="135">
        <v>202464</v>
      </c>
      <c r="G47" s="272">
        <v>36.799999999999997</v>
      </c>
      <c r="H47" s="135">
        <v>155385</v>
      </c>
      <c r="I47" s="272">
        <v>28.2</v>
      </c>
      <c r="K47" s="138"/>
    </row>
    <row r="48" spans="1:11" s="137" customFormat="1" ht="18" customHeight="1" thickBot="1" x14ac:dyDescent="0.3">
      <c r="A48" s="281" t="s">
        <v>484</v>
      </c>
      <c r="B48" s="135">
        <v>558059</v>
      </c>
      <c r="C48" s="282">
        <v>21.65</v>
      </c>
      <c r="D48" s="135">
        <v>8771718</v>
      </c>
      <c r="E48" s="159">
        <v>40.9</v>
      </c>
      <c r="F48" s="135">
        <v>162072</v>
      </c>
      <c r="G48" s="283">
        <v>29</v>
      </c>
      <c r="H48" s="135">
        <v>122354</v>
      </c>
      <c r="I48" s="283">
        <v>21.9</v>
      </c>
      <c r="K48" s="138"/>
    </row>
    <row r="49" spans="1:11" s="137" customFormat="1" ht="18" customHeight="1" thickBot="1" x14ac:dyDescent="0.3">
      <c r="A49" s="251" t="s">
        <v>497</v>
      </c>
      <c r="B49" s="135">
        <v>571390</v>
      </c>
      <c r="C49" s="310">
        <v>21.95</v>
      </c>
      <c r="D49" s="135">
        <v>8818290</v>
      </c>
      <c r="E49" s="159">
        <v>37.700000000000003</v>
      </c>
      <c r="F49" s="135">
        <v>176548</v>
      </c>
      <c r="G49" s="311">
        <v>30.9</v>
      </c>
      <c r="H49" s="135">
        <v>141819</v>
      </c>
      <c r="I49" s="311">
        <v>24.8</v>
      </c>
      <c r="K49" s="138"/>
    </row>
    <row r="50" spans="1:11" s="137" customFormat="1" ht="18" customHeight="1" thickBot="1" x14ac:dyDescent="0.3">
      <c r="A50" s="251" t="s">
        <v>500</v>
      </c>
      <c r="B50" s="135">
        <v>589642</v>
      </c>
      <c r="C50" s="316">
        <v>22.41</v>
      </c>
      <c r="D50" s="135">
        <v>8924269</v>
      </c>
      <c r="E50" s="159">
        <v>40</v>
      </c>
      <c r="F50" s="135">
        <v>153309</v>
      </c>
      <c r="G50" s="317">
        <v>26</v>
      </c>
      <c r="H50" s="135">
        <v>114022</v>
      </c>
      <c r="I50" s="317">
        <v>19.3</v>
      </c>
      <c r="K50" s="138"/>
    </row>
    <row r="51" spans="1:11" s="137" customFormat="1" ht="18" customHeight="1" thickBot="1" x14ac:dyDescent="0.3">
      <c r="A51" s="251" t="s">
        <v>501</v>
      </c>
      <c r="B51" s="135">
        <v>2269786</v>
      </c>
      <c r="C51" s="316">
        <v>21.81</v>
      </c>
      <c r="D51" s="135">
        <v>8924269</v>
      </c>
      <c r="E51" s="159">
        <v>38.4</v>
      </c>
      <c r="F51" s="135">
        <v>694395</v>
      </c>
      <c r="G51" s="317">
        <v>30.6</v>
      </c>
      <c r="H51" s="135">
        <v>533581</v>
      </c>
      <c r="I51" s="317">
        <v>23.5</v>
      </c>
      <c r="K51" s="138"/>
    </row>
    <row r="52" spans="1:11" s="137" customFormat="1" ht="18" customHeight="1" thickBot="1" x14ac:dyDescent="0.3">
      <c r="A52" s="251" t="s">
        <v>503</v>
      </c>
      <c r="B52" s="135">
        <v>590466</v>
      </c>
      <c r="C52" s="318">
        <v>22.49</v>
      </c>
      <c r="D52" s="135">
        <v>8900512</v>
      </c>
      <c r="E52" s="159">
        <v>35.799999999999997</v>
      </c>
      <c r="F52" s="135">
        <v>226052</v>
      </c>
      <c r="G52" s="319">
        <v>38.299999999999997</v>
      </c>
      <c r="H52" s="135">
        <v>166632</v>
      </c>
      <c r="I52" s="319">
        <v>28.2</v>
      </c>
      <c r="K52" s="138"/>
    </row>
    <row r="53" spans="1:11" x14ac:dyDescent="0.35">
      <c r="A53" s="124" t="s">
        <v>398</v>
      </c>
    </row>
    <row r="54" spans="1:11" x14ac:dyDescent="0.35">
      <c r="A54" s="124" t="s">
        <v>47</v>
      </c>
      <c r="H54" s="188"/>
    </row>
    <row r="55" spans="1:11" x14ac:dyDescent="0.35">
      <c r="B55" s="182"/>
    </row>
    <row r="56" spans="1:11" x14ac:dyDescent="0.35">
      <c r="B56" s="189"/>
      <c r="C56" s="160"/>
      <c r="D56" s="160"/>
      <c r="E56" s="160"/>
      <c r="F56" s="160"/>
      <c r="G56" s="160"/>
      <c r="H56" s="160"/>
      <c r="I56" s="160"/>
    </row>
  </sheetData>
  <mergeCells count="1">
    <mergeCell ref="B1:I1"/>
  </mergeCells>
  <pageMargins left="0.511811024" right="0.511811024" top="0.78740157499999996" bottom="0.78740157499999996" header="0.31496062000000002" footer="0.31496062000000002"/>
  <pageSetup paperSize="9" scale="76" fitToHeight="0" orientation="landscape" verticalDpi="597" r:id="rId1"/>
  <ignoredErrors>
    <ignoredError sqref="A46 B3 A41 A21:A36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50"/>
  <sheetViews>
    <sheetView showGridLines="0" zoomScaleNormal="100" workbookViewId="0">
      <pane xSplit="1" ySplit="2" topLeftCell="F3" activePane="bottomRight" state="frozen"/>
      <selection activeCell="BH26" sqref="BH26"/>
      <selection pane="topRight" activeCell="BH26" sqref="BH26"/>
      <selection pane="bottomLeft" activeCell="BH26" sqref="BH26"/>
      <selection pane="bottomRight" activeCell="AA2" sqref="AA2"/>
    </sheetView>
  </sheetViews>
  <sheetFormatPr defaultColWidth="33" defaultRowHeight="13" outlineLevelCol="1" x14ac:dyDescent="0.3"/>
  <cols>
    <col min="1" max="1" width="73" bestFit="1" customWidth="1"/>
    <col min="2" max="5" width="8.81640625" hidden="1" customWidth="1" outlineLevel="1"/>
    <col min="6" max="6" width="8.81640625" customWidth="1" collapsed="1"/>
    <col min="7" max="10" width="8.81640625" hidden="1" customWidth="1" outlineLevel="1"/>
    <col min="11" max="11" width="8.81640625" customWidth="1" collapsed="1"/>
    <col min="12" max="15" width="8.81640625" hidden="1" customWidth="1" outlineLevel="1"/>
    <col min="16" max="16" width="8.81640625" customWidth="1" collapsed="1"/>
    <col min="17" max="20" width="8.81640625" hidden="1" customWidth="1" outlineLevel="1"/>
    <col min="21" max="21" width="8.81640625" customWidth="1" collapsed="1"/>
    <col min="22" max="23" width="8.81640625" hidden="1" customWidth="1" outlineLevel="1" collapsed="1"/>
    <col min="24" max="25" width="8.54296875" style="291" hidden="1" customWidth="1" outlineLevel="1"/>
    <col min="26" max="26" width="8.54296875" style="291" customWidth="1" collapsed="1"/>
    <col min="27" max="27" width="8.54296875" style="291" customWidth="1"/>
  </cols>
  <sheetData>
    <row r="1" spans="1:27" ht="40.5" customHeight="1" thickBot="1" x14ac:dyDescent="0.4">
      <c r="A1" s="190"/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  <c r="AA1" s="190"/>
    </row>
    <row r="2" spans="1:27" ht="14" thickTop="1" thickBot="1" x14ac:dyDescent="0.3">
      <c r="A2" s="241" t="s">
        <v>57</v>
      </c>
      <c r="B2" s="242" t="s">
        <v>392</v>
      </c>
      <c r="C2" s="242" t="s">
        <v>396</v>
      </c>
      <c r="D2" s="242" t="s">
        <v>397</v>
      </c>
      <c r="E2" s="242" t="s">
        <v>399</v>
      </c>
      <c r="F2" s="252" t="s">
        <v>400</v>
      </c>
      <c r="G2" s="252" t="s">
        <v>404</v>
      </c>
      <c r="H2" s="252" t="s">
        <v>408</v>
      </c>
      <c r="I2" s="252" t="s">
        <v>413</v>
      </c>
      <c r="J2" s="252" t="s">
        <v>415</v>
      </c>
      <c r="K2" s="252" t="s">
        <v>416</v>
      </c>
      <c r="L2" s="252" t="s">
        <v>425</v>
      </c>
      <c r="M2" s="252" t="s">
        <v>424</v>
      </c>
      <c r="N2" s="252" t="s">
        <v>427</v>
      </c>
      <c r="O2" s="252" t="s">
        <v>429</v>
      </c>
      <c r="P2" s="252" t="s">
        <v>430</v>
      </c>
      <c r="Q2" s="252" t="s">
        <v>432</v>
      </c>
      <c r="R2" s="252" t="s">
        <v>434</v>
      </c>
      <c r="S2" s="252" t="s">
        <v>438</v>
      </c>
      <c r="T2" s="252" t="s">
        <v>441</v>
      </c>
      <c r="U2" s="252" t="s">
        <v>442</v>
      </c>
      <c r="V2" s="252" t="s">
        <v>477</v>
      </c>
      <c r="W2" s="252" t="s">
        <v>484</v>
      </c>
      <c r="X2" s="284" t="s">
        <v>497</v>
      </c>
      <c r="Y2" s="284" t="s">
        <v>500</v>
      </c>
      <c r="Z2" s="284" t="s">
        <v>501</v>
      </c>
      <c r="AA2" s="284" t="s">
        <v>503</v>
      </c>
    </row>
    <row r="3" spans="1:27" ht="16.5" customHeight="1" thickBot="1" x14ac:dyDescent="0.35">
      <c r="A3" s="192" t="s">
        <v>58</v>
      </c>
      <c r="B3" s="193">
        <v>235613</v>
      </c>
      <c r="C3" s="193">
        <v>141141</v>
      </c>
      <c r="D3" s="193">
        <v>172685</v>
      </c>
      <c r="E3" s="193">
        <v>184644</v>
      </c>
      <c r="F3" s="193">
        <v>734083</v>
      </c>
      <c r="G3" s="193">
        <v>196925</v>
      </c>
      <c r="H3" s="193">
        <v>155177</v>
      </c>
      <c r="I3" s="193">
        <v>156298</v>
      </c>
      <c r="J3" s="193">
        <v>111125</v>
      </c>
      <c r="K3" s="193">
        <v>619525</v>
      </c>
      <c r="L3" s="193">
        <v>8609</v>
      </c>
      <c r="M3" s="193">
        <v>13506</v>
      </c>
      <c r="N3" s="193">
        <v>47491</v>
      </c>
      <c r="O3" s="193">
        <v>37331</v>
      </c>
      <c r="P3" s="193">
        <v>106937</v>
      </c>
      <c r="Q3" s="193">
        <v>263283.4644</v>
      </c>
      <c r="R3" s="193">
        <v>217261.67440000002</v>
      </c>
      <c r="S3" s="193">
        <v>364484.83039999998</v>
      </c>
      <c r="T3" s="193">
        <v>293527.84019999998</v>
      </c>
      <c r="U3" s="193">
        <v>1138557.8093999999</v>
      </c>
      <c r="V3" s="193">
        <v>273816.84000000003</v>
      </c>
      <c r="W3" s="193">
        <v>678857.15</v>
      </c>
      <c r="X3" s="193">
        <v>375082.27</v>
      </c>
      <c r="Y3" s="193">
        <v>543042</v>
      </c>
      <c r="Z3" s="193">
        <v>1870798.26</v>
      </c>
      <c r="AA3" s="278">
        <v>577354</v>
      </c>
    </row>
    <row r="4" spans="1:27" ht="13.5" thickBot="1" x14ac:dyDescent="0.35">
      <c r="A4" s="192" t="s">
        <v>59</v>
      </c>
      <c r="B4" s="193">
        <v>1905.65</v>
      </c>
      <c r="C4" s="193">
        <v>1029.93</v>
      </c>
      <c r="D4" s="193">
        <v>953.51</v>
      </c>
      <c r="E4" s="193">
        <v>1064</v>
      </c>
      <c r="F4" s="193">
        <v>4953.09</v>
      </c>
      <c r="G4" s="193">
        <v>1220</v>
      </c>
      <c r="H4" s="193">
        <v>540.78</v>
      </c>
      <c r="I4" s="193">
        <v>595.54999999999995</v>
      </c>
      <c r="J4" s="193">
        <v>862.63</v>
      </c>
      <c r="K4" s="193">
        <v>3218.96</v>
      </c>
      <c r="L4" s="193">
        <v>446.54</v>
      </c>
      <c r="M4" s="193">
        <v>544.75</v>
      </c>
      <c r="N4" s="193">
        <v>540</v>
      </c>
      <c r="O4" s="193">
        <v>476</v>
      </c>
      <c r="P4" s="193">
        <v>2007.29</v>
      </c>
      <c r="Q4" s="193">
        <v>705.12</v>
      </c>
      <c r="R4" s="193">
        <v>631.20000000000005</v>
      </c>
      <c r="S4" s="193">
        <v>920.64</v>
      </c>
      <c r="T4" s="193">
        <v>800.88</v>
      </c>
      <c r="U4" s="193">
        <v>3057.84</v>
      </c>
      <c r="V4" s="193">
        <v>611.86</v>
      </c>
      <c r="W4" s="193">
        <v>621.67999999999995</v>
      </c>
      <c r="X4" s="193">
        <v>665.73</v>
      </c>
      <c r="Y4" s="193">
        <v>490</v>
      </c>
      <c r="Z4" s="193">
        <v>2389.27</v>
      </c>
      <c r="AA4" s="278">
        <v>633</v>
      </c>
    </row>
    <row r="5" spans="1:27" ht="13.5" thickBot="1" x14ac:dyDescent="0.35">
      <c r="A5" s="192" t="s">
        <v>60</v>
      </c>
      <c r="B5" s="193">
        <v>142.47</v>
      </c>
      <c r="C5" s="193">
        <v>30.28</v>
      </c>
      <c r="D5" s="193">
        <v>41.71</v>
      </c>
      <c r="E5" s="193">
        <v>58</v>
      </c>
      <c r="F5" s="193">
        <v>272.46000000000004</v>
      </c>
      <c r="G5" s="193">
        <v>94</v>
      </c>
      <c r="H5" s="193">
        <v>42</v>
      </c>
      <c r="I5" s="193">
        <v>79</v>
      </c>
      <c r="J5" s="193">
        <v>95.16</v>
      </c>
      <c r="K5" s="193">
        <v>310.15999999999997</v>
      </c>
      <c r="L5" s="193">
        <v>69.720000000000013</v>
      </c>
      <c r="M5" s="193">
        <v>70.510000000000005</v>
      </c>
      <c r="N5" s="193">
        <v>50</v>
      </c>
      <c r="O5" s="193">
        <v>67.5</v>
      </c>
      <c r="P5" s="193">
        <v>256.73</v>
      </c>
      <c r="Q5" s="193">
        <v>87.68</v>
      </c>
      <c r="R5" s="193">
        <v>108.12</v>
      </c>
      <c r="S5" s="193">
        <v>87.84</v>
      </c>
      <c r="T5" s="193">
        <v>88.14</v>
      </c>
      <c r="U5" s="193">
        <v>371.78</v>
      </c>
      <c r="V5" s="193">
        <v>97.86</v>
      </c>
      <c r="W5" s="193">
        <v>148.78</v>
      </c>
      <c r="X5" s="193">
        <v>142.61000000000001</v>
      </c>
      <c r="Y5" s="193">
        <v>229</v>
      </c>
      <c r="Z5" s="193">
        <v>618.25</v>
      </c>
      <c r="AA5" s="279">
        <v>116.27</v>
      </c>
    </row>
    <row r="6" spans="1:27" ht="14" thickTop="1" thickBot="1" x14ac:dyDescent="0.3">
      <c r="A6" s="194" t="s">
        <v>61</v>
      </c>
      <c r="B6" s="195">
        <v>18.600000000000001</v>
      </c>
      <c r="C6" s="195">
        <v>1.28</v>
      </c>
      <c r="D6" s="195">
        <v>0.5</v>
      </c>
      <c r="E6" s="195">
        <v>0.6</v>
      </c>
      <c r="F6" s="195">
        <v>20.98</v>
      </c>
      <c r="G6" s="195">
        <v>7</v>
      </c>
      <c r="H6" s="195">
        <v>0.5</v>
      </c>
      <c r="I6" s="195">
        <v>0.63</v>
      </c>
      <c r="J6" s="195">
        <v>0.27</v>
      </c>
      <c r="K6" s="195">
        <v>8.4</v>
      </c>
      <c r="L6" s="195">
        <v>0</v>
      </c>
      <c r="M6" s="195">
        <v>0</v>
      </c>
      <c r="N6" s="195" t="s">
        <v>0</v>
      </c>
      <c r="O6" s="195">
        <v>0</v>
      </c>
      <c r="P6" s="195">
        <v>0</v>
      </c>
      <c r="Q6" s="195">
        <v>0.55000000000000004</v>
      </c>
      <c r="R6" s="195">
        <v>2.56</v>
      </c>
      <c r="S6" s="195">
        <v>2.35</v>
      </c>
      <c r="T6" s="195">
        <v>5.8</v>
      </c>
      <c r="U6" s="195">
        <v>11.260000000000002</v>
      </c>
      <c r="V6" s="195">
        <v>0.36</v>
      </c>
      <c r="W6" s="195">
        <v>0.52</v>
      </c>
      <c r="X6" s="195">
        <v>0.87</v>
      </c>
      <c r="Y6" s="195">
        <v>3</v>
      </c>
      <c r="Z6" s="195">
        <v>4.75</v>
      </c>
      <c r="AA6" s="280">
        <v>1.51</v>
      </c>
    </row>
    <row r="7" spans="1:27" ht="14" thickTop="1" thickBot="1" x14ac:dyDescent="0.3">
      <c r="A7" s="194" t="s">
        <v>62</v>
      </c>
      <c r="B7" s="195">
        <v>21.51</v>
      </c>
      <c r="C7" s="195">
        <v>12.89</v>
      </c>
      <c r="D7" s="195">
        <v>8.48</v>
      </c>
      <c r="E7" s="195">
        <v>20.14</v>
      </c>
      <c r="F7" s="195">
        <v>63.02000000000001</v>
      </c>
      <c r="G7" s="195">
        <v>22</v>
      </c>
      <c r="H7" s="195">
        <v>17.21</v>
      </c>
      <c r="I7" s="195">
        <v>23.3</v>
      </c>
      <c r="J7" s="195">
        <v>28.39</v>
      </c>
      <c r="K7" s="195">
        <v>90.9</v>
      </c>
      <c r="L7" s="195">
        <v>0.68</v>
      </c>
      <c r="M7" s="195">
        <v>1.39</v>
      </c>
      <c r="N7" s="195">
        <v>2</v>
      </c>
      <c r="O7" s="195">
        <v>1.6</v>
      </c>
      <c r="P7" s="195">
        <v>5.67</v>
      </c>
      <c r="Q7" s="195">
        <v>7.34</v>
      </c>
      <c r="R7" s="195">
        <v>8.14</v>
      </c>
      <c r="S7" s="195">
        <v>13.42</v>
      </c>
      <c r="T7" s="195">
        <v>13.29</v>
      </c>
      <c r="U7" s="195">
        <v>42.19</v>
      </c>
      <c r="V7" s="195">
        <v>12.56</v>
      </c>
      <c r="W7" s="195">
        <v>14</v>
      </c>
      <c r="X7" s="195">
        <v>17.440000000000001</v>
      </c>
      <c r="Y7" s="195">
        <v>44</v>
      </c>
      <c r="Z7" s="195">
        <v>88</v>
      </c>
      <c r="AA7" s="280">
        <v>26.34</v>
      </c>
    </row>
    <row r="8" spans="1:27" ht="14" thickTop="1" thickBot="1" x14ac:dyDescent="0.3">
      <c r="A8" s="194" t="s">
        <v>63</v>
      </c>
      <c r="B8" s="195">
        <v>102.36</v>
      </c>
      <c r="C8" s="195">
        <v>16.11</v>
      </c>
      <c r="D8" s="195">
        <v>32.74</v>
      </c>
      <c r="E8" s="195">
        <v>37.020000000000003</v>
      </c>
      <c r="F8" s="195">
        <v>188.23000000000002</v>
      </c>
      <c r="G8" s="195">
        <v>65</v>
      </c>
      <c r="H8" s="195">
        <v>24.13</v>
      </c>
      <c r="I8" s="195">
        <v>54.67</v>
      </c>
      <c r="J8" s="195">
        <v>66.5</v>
      </c>
      <c r="K8" s="195">
        <v>210.3</v>
      </c>
      <c r="L8" s="195">
        <v>69.040000000000006</v>
      </c>
      <c r="M8" s="195">
        <v>69.12</v>
      </c>
      <c r="N8" s="195">
        <v>47</v>
      </c>
      <c r="O8" s="195">
        <v>65.900000000000006</v>
      </c>
      <c r="P8" s="195">
        <v>251.06000000000003</v>
      </c>
      <c r="Q8" s="195">
        <v>79.790000000000006</v>
      </c>
      <c r="R8" s="195">
        <v>97.42</v>
      </c>
      <c r="S8" s="195">
        <v>72.070000000000007</v>
      </c>
      <c r="T8" s="195">
        <v>69.05</v>
      </c>
      <c r="U8" s="195">
        <v>318.33000000000004</v>
      </c>
      <c r="V8" s="195">
        <v>84.94</v>
      </c>
      <c r="W8" s="195">
        <v>134.26</v>
      </c>
      <c r="X8" s="195">
        <v>124.3</v>
      </c>
      <c r="Y8" s="195">
        <v>182</v>
      </c>
      <c r="Z8" s="195">
        <v>525</v>
      </c>
      <c r="AA8" s="280">
        <v>88.42</v>
      </c>
    </row>
    <row r="9" spans="1:27" ht="14" thickTop="1" thickBot="1" x14ac:dyDescent="0.35">
      <c r="A9" s="192" t="s">
        <v>64</v>
      </c>
      <c r="B9" s="193">
        <v>1948</v>
      </c>
      <c r="C9" s="193">
        <v>283</v>
      </c>
      <c r="D9" s="193">
        <v>794</v>
      </c>
      <c r="E9" s="193">
        <v>842</v>
      </c>
      <c r="F9" s="193">
        <v>3867</v>
      </c>
      <c r="G9" s="193">
        <v>666</v>
      </c>
      <c r="H9" s="193">
        <v>557</v>
      </c>
      <c r="I9" s="193">
        <v>276</v>
      </c>
      <c r="J9" s="193">
        <v>432</v>
      </c>
      <c r="K9" s="193">
        <v>1931</v>
      </c>
      <c r="L9" s="193">
        <v>228</v>
      </c>
      <c r="M9" s="193">
        <v>535.78000000000009</v>
      </c>
      <c r="N9" s="193">
        <v>568.37</v>
      </c>
      <c r="O9" s="193">
        <v>385</v>
      </c>
      <c r="P9" s="193">
        <v>1717.1499999999999</v>
      </c>
      <c r="Q9" s="193">
        <v>856.07999999999993</v>
      </c>
      <c r="R9" s="193">
        <v>443.28</v>
      </c>
      <c r="S9" s="193">
        <v>54</v>
      </c>
      <c r="T9" s="193">
        <v>243.95999999999998</v>
      </c>
      <c r="U9" s="193">
        <v>1597.32</v>
      </c>
      <c r="V9" s="193">
        <v>56.73</v>
      </c>
      <c r="W9" s="193">
        <v>44.19</v>
      </c>
      <c r="X9" s="193">
        <v>55.64</v>
      </c>
      <c r="Y9" s="193">
        <v>25</v>
      </c>
      <c r="Z9" s="193">
        <v>181.56</v>
      </c>
      <c r="AA9" s="279">
        <v>119</v>
      </c>
    </row>
    <row r="10" spans="1:27" ht="14" thickTop="1" thickBot="1" x14ac:dyDescent="0.3">
      <c r="A10" s="196" t="s">
        <v>65</v>
      </c>
      <c r="B10" s="195">
        <v>1139</v>
      </c>
      <c r="C10" s="195">
        <v>187</v>
      </c>
      <c r="D10" s="195">
        <v>406</v>
      </c>
      <c r="E10" s="195">
        <v>486</v>
      </c>
      <c r="F10" s="195">
        <v>2218</v>
      </c>
      <c r="G10" s="195">
        <v>460</v>
      </c>
      <c r="H10" s="195">
        <v>411</v>
      </c>
      <c r="I10" s="195">
        <v>194</v>
      </c>
      <c r="J10" s="195">
        <v>331</v>
      </c>
      <c r="K10" s="195">
        <v>1396</v>
      </c>
      <c r="L10" s="195">
        <v>205</v>
      </c>
      <c r="M10" s="195">
        <v>482.11</v>
      </c>
      <c r="N10" s="195">
        <v>511.78</v>
      </c>
      <c r="O10" s="195">
        <v>346</v>
      </c>
      <c r="P10" s="195">
        <v>1544.8899999999999</v>
      </c>
      <c r="Q10" s="195">
        <v>770.4</v>
      </c>
      <c r="R10" s="195">
        <v>399.12</v>
      </c>
      <c r="S10" s="195">
        <v>48.72</v>
      </c>
      <c r="T10" s="195">
        <v>219.64</v>
      </c>
      <c r="U10" s="195">
        <v>1437.88</v>
      </c>
      <c r="V10" s="195">
        <v>51.14</v>
      </c>
      <c r="W10" s="195">
        <v>39.68</v>
      </c>
      <c r="X10" s="195">
        <v>49.36</v>
      </c>
      <c r="Y10" s="195">
        <v>23</v>
      </c>
      <c r="Z10" s="195">
        <v>163.18</v>
      </c>
      <c r="AA10" s="280">
        <v>107</v>
      </c>
    </row>
    <row r="11" spans="1:27" ht="14" thickTop="1" thickBot="1" x14ac:dyDescent="0.3">
      <c r="A11" s="196" t="s">
        <v>66</v>
      </c>
      <c r="B11" s="195">
        <v>785</v>
      </c>
      <c r="C11" s="195">
        <v>96</v>
      </c>
      <c r="D11" s="195">
        <v>388</v>
      </c>
      <c r="E11" s="195">
        <v>356</v>
      </c>
      <c r="F11" s="195">
        <v>1625</v>
      </c>
      <c r="G11" s="195">
        <v>206</v>
      </c>
      <c r="H11" s="195">
        <v>146</v>
      </c>
      <c r="I11" s="195">
        <v>82</v>
      </c>
      <c r="J11" s="195">
        <v>101</v>
      </c>
      <c r="K11" s="195">
        <v>535</v>
      </c>
      <c r="L11" s="195">
        <v>16</v>
      </c>
      <c r="M11" s="195">
        <v>37.46</v>
      </c>
      <c r="N11" s="195">
        <v>39.729999999999997</v>
      </c>
      <c r="O11" s="195">
        <v>27</v>
      </c>
      <c r="P11" s="195">
        <v>120.19</v>
      </c>
      <c r="Q11" s="195">
        <v>60</v>
      </c>
      <c r="R11" s="195">
        <v>30.96</v>
      </c>
      <c r="S11" s="195">
        <v>3.6</v>
      </c>
      <c r="T11" s="195">
        <v>17.2</v>
      </c>
      <c r="U11" s="195">
        <v>111.76</v>
      </c>
      <c r="V11" s="195">
        <v>3.95</v>
      </c>
      <c r="W11" s="195">
        <v>3.14</v>
      </c>
      <c r="X11" s="195">
        <v>3.68</v>
      </c>
      <c r="Y11" s="195">
        <v>2</v>
      </c>
      <c r="Z11" s="195">
        <v>12.77</v>
      </c>
      <c r="AA11" s="280">
        <v>8</v>
      </c>
    </row>
    <row r="12" spans="1:27" ht="14" thickTop="1" thickBot="1" x14ac:dyDescent="0.3">
      <c r="A12" s="196" t="s">
        <v>67</v>
      </c>
      <c r="B12" s="195">
        <v>21</v>
      </c>
      <c r="C12" s="195">
        <v>0</v>
      </c>
      <c r="D12" s="195">
        <v>0</v>
      </c>
      <c r="E12" s="195">
        <v>0</v>
      </c>
      <c r="F12" s="195">
        <v>21</v>
      </c>
      <c r="G12" s="195">
        <v>0</v>
      </c>
      <c r="H12" s="195">
        <v>0</v>
      </c>
      <c r="I12" s="195">
        <v>0</v>
      </c>
      <c r="J12" s="195">
        <v>0</v>
      </c>
      <c r="K12" s="195">
        <v>0</v>
      </c>
      <c r="L12" s="195">
        <v>5</v>
      </c>
      <c r="M12" s="195">
        <v>10.7</v>
      </c>
      <c r="N12" s="195">
        <v>11.35</v>
      </c>
      <c r="O12" s="195">
        <v>8</v>
      </c>
      <c r="P12" s="195">
        <v>35.049999999999997</v>
      </c>
      <c r="Q12" s="195">
        <v>17.28</v>
      </c>
      <c r="R12" s="195">
        <v>8.64</v>
      </c>
      <c r="S12" s="195">
        <v>0.96</v>
      </c>
      <c r="T12" s="195">
        <v>5.16</v>
      </c>
      <c r="U12" s="195">
        <v>32.040000000000006</v>
      </c>
      <c r="V12" s="195">
        <v>1.0900000000000001</v>
      </c>
      <c r="W12" s="195">
        <v>0.82</v>
      </c>
      <c r="X12" s="195">
        <v>2.0499999999999998</v>
      </c>
      <c r="Y12" s="195">
        <v>0</v>
      </c>
      <c r="Z12" s="195">
        <v>3.96</v>
      </c>
      <c r="AA12" s="280">
        <v>2</v>
      </c>
    </row>
    <row r="13" spans="1:27" ht="14" thickTop="1" thickBot="1" x14ac:dyDescent="0.3">
      <c r="A13" s="196" t="s">
        <v>68</v>
      </c>
      <c r="B13" s="195">
        <v>3</v>
      </c>
      <c r="C13" s="195">
        <v>0</v>
      </c>
      <c r="D13" s="195">
        <v>0</v>
      </c>
      <c r="E13" s="195">
        <v>0</v>
      </c>
      <c r="F13" s="195">
        <v>3</v>
      </c>
      <c r="G13" s="195">
        <v>0</v>
      </c>
      <c r="H13" s="195">
        <v>0</v>
      </c>
      <c r="I13" s="195">
        <v>0</v>
      </c>
      <c r="J13" s="195" t="s">
        <v>0</v>
      </c>
      <c r="K13" s="195">
        <v>0</v>
      </c>
      <c r="L13" s="195">
        <v>2</v>
      </c>
      <c r="M13" s="195">
        <v>5.51</v>
      </c>
      <c r="N13" s="195">
        <v>5.51</v>
      </c>
      <c r="O13" s="195">
        <v>4</v>
      </c>
      <c r="P13" s="195">
        <v>17.02</v>
      </c>
      <c r="Q13" s="195">
        <v>8.4</v>
      </c>
      <c r="R13" s="195">
        <v>4.5599999999999996</v>
      </c>
      <c r="S13" s="195">
        <v>0.72</v>
      </c>
      <c r="T13" s="195">
        <v>1.96</v>
      </c>
      <c r="U13" s="195">
        <v>15.64</v>
      </c>
      <c r="V13" s="195">
        <v>0.55000000000000004</v>
      </c>
      <c r="W13" s="195">
        <v>0.55000000000000004</v>
      </c>
      <c r="X13" s="195">
        <v>0.55000000000000004</v>
      </c>
      <c r="Y13" s="195">
        <v>0</v>
      </c>
      <c r="Z13" s="195">
        <v>1.6500000000000001</v>
      </c>
      <c r="AA13" s="280">
        <v>1</v>
      </c>
    </row>
    <row r="14" spans="1:27" thickTop="1" x14ac:dyDescent="0.25">
      <c r="A14" t="s">
        <v>480</v>
      </c>
      <c r="X14" s="285"/>
      <c r="Y14" s="285"/>
      <c r="Z14" s="285"/>
      <c r="AA14" s="285"/>
    </row>
    <row r="15" spans="1:27" ht="12.5" x14ac:dyDescent="0.25">
      <c r="A15" t="s">
        <v>479</v>
      </c>
      <c r="X15" s="285"/>
      <c r="Y15" s="285"/>
      <c r="Z15" s="285"/>
      <c r="AA15" s="285"/>
    </row>
    <row r="16" spans="1:27" thickBot="1" x14ac:dyDescent="0.3">
      <c r="X16" s="285"/>
      <c r="Y16" s="285"/>
      <c r="Z16" s="285"/>
      <c r="AA16" s="285"/>
    </row>
    <row r="17" spans="1:27" ht="14" thickTop="1" thickBot="1" x14ac:dyDescent="0.3">
      <c r="A17" s="241" t="s">
        <v>388</v>
      </c>
      <c r="B17" s="242" t="s">
        <v>392</v>
      </c>
      <c r="C17" s="242" t="s">
        <v>396</v>
      </c>
      <c r="D17" s="242" t="str">
        <f>D2</f>
        <v>3Q20</v>
      </c>
      <c r="E17" s="242" t="s">
        <v>399</v>
      </c>
      <c r="F17" s="242" t="str">
        <f>F2</f>
        <v>2020</v>
      </c>
      <c r="G17" s="242" t="str">
        <f t="shared" ref="G17" si="0">G2</f>
        <v>1Q21</v>
      </c>
      <c r="H17" s="242" t="s">
        <v>408</v>
      </c>
      <c r="I17" s="242" t="s">
        <v>413</v>
      </c>
      <c r="J17" s="242" t="s">
        <v>415</v>
      </c>
      <c r="K17" s="242" t="s">
        <v>416</v>
      </c>
      <c r="L17" s="242" t="s">
        <v>425</v>
      </c>
      <c r="M17" s="242" t="s">
        <v>424</v>
      </c>
      <c r="N17" s="242" t="s">
        <v>427</v>
      </c>
      <c r="O17" s="242" t="s">
        <v>429</v>
      </c>
      <c r="P17" s="242" t="s">
        <v>430</v>
      </c>
      <c r="Q17" s="242" t="s">
        <v>432</v>
      </c>
      <c r="R17" s="242" t="s">
        <v>434</v>
      </c>
      <c r="S17" s="242" t="s">
        <v>438</v>
      </c>
      <c r="T17" s="242" t="s">
        <v>441</v>
      </c>
      <c r="U17" s="242" t="s">
        <v>442</v>
      </c>
      <c r="V17" s="242" t="s">
        <v>477</v>
      </c>
      <c r="W17" s="242" t="s">
        <v>484</v>
      </c>
      <c r="X17" s="284" t="s">
        <v>497</v>
      </c>
      <c r="Y17" s="284" t="s">
        <v>500</v>
      </c>
      <c r="Z17" s="284" t="s">
        <v>501</v>
      </c>
      <c r="AA17" s="284" t="s">
        <v>503</v>
      </c>
    </row>
    <row r="18" spans="1:27" ht="13.5" thickBot="1" x14ac:dyDescent="0.35">
      <c r="A18" s="192" t="s">
        <v>481</v>
      </c>
      <c r="B18" s="193">
        <v>2146</v>
      </c>
      <c r="C18" s="193">
        <v>2079</v>
      </c>
      <c r="D18" s="193">
        <v>2076</v>
      </c>
      <c r="E18" s="193">
        <v>1991</v>
      </c>
      <c r="F18" s="193">
        <v>1991</v>
      </c>
      <c r="G18" s="193">
        <v>1939</v>
      </c>
      <c r="H18" s="193">
        <v>1922</v>
      </c>
      <c r="I18" s="193">
        <v>1992</v>
      </c>
      <c r="J18" s="193">
        <v>1745</v>
      </c>
      <c r="K18" s="193">
        <v>1745</v>
      </c>
      <c r="L18" s="193">
        <v>1719</v>
      </c>
      <c r="M18" s="193">
        <v>1698</v>
      </c>
      <c r="N18" s="193">
        <v>1718</v>
      </c>
      <c r="O18" s="193">
        <v>1726</v>
      </c>
      <c r="P18" s="193">
        <v>1726</v>
      </c>
      <c r="Q18" s="193">
        <v>1746</v>
      </c>
      <c r="R18" s="193">
        <v>1756</v>
      </c>
      <c r="S18" s="193">
        <v>1947</v>
      </c>
      <c r="T18" s="193">
        <v>1917</v>
      </c>
      <c r="U18" s="193">
        <v>1917</v>
      </c>
      <c r="V18" s="193">
        <v>1936</v>
      </c>
      <c r="W18" s="193">
        <v>1959</v>
      </c>
      <c r="X18" s="193">
        <v>1958</v>
      </c>
      <c r="Y18" s="193">
        <v>1914</v>
      </c>
      <c r="Z18" s="193">
        <v>1914</v>
      </c>
      <c r="AA18" s="278">
        <v>1927</v>
      </c>
    </row>
    <row r="19" spans="1:27" ht="13.5" thickBot="1" x14ac:dyDescent="0.35">
      <c r="A19" s="192" t="s">
        <v>482</v>
      </c>
      <c r="B19" s="193">
        <v>11</v>
      </c>
      <c r="C19" s="193">
        <v>11</v>
      </c>
      <c r="D19" s="193">
        <v>11</v>
      </c>
      <c r="E19" s="193">
        <v>10</v>
      </c>
      <c r="F19" s="193">
        <v>10</v>
      </c>
      <c r="G19" s="193">
        <v>11</v>
      </c>
      <c r="H19" s="193">
        <v>11</v>
      </c>
      <c r="I19" s="193">
        <v>11</v>
      </c>
      <c r="J19" s="193">
        <v>11</v>
      </c>
      <c r="K19" s="193">
        <v>11</v>
      </c>
      <c r="L19" s="193">
        <v>11</v>
      </c>
      <c r="M19" s="193">
        <v>11</v>
      </c>
      <c r="N19" s="193">
        <v>11</v>
      </c>
      <c r="O19" s="193">
        <v>11</v>
      </c>
      <c r="P19" s="193">
        <v>11</v>
      </c>
      <c r="Q19" s="193">
        <v>11</v>
      </c>
      <c r="R19" s="193">
        <v>11</v>
      </c>
      <c r="S19" s="193">
        <v>11</v>
      </c>
      <c r="T19" s="193">
        <v>11</v>
      </c>
      <c r="U19" s="193">
        <v>11</v>
      </c>
      <c r="V19" s="193">
        <v>11</v>
      </c>
      <c r="W19" s="193">
        <v>11</v>
      </c>
      <c r="X19" s="193">
        <v>11</v>
      </c>
      <c r="Y19" s="193">
        <v>11</v>
      </c>
      <c r="Z19" s="193">
        <v>11</v>
      </c>
      <c r="AA19" s="278">
        <v>11</v>
      </c>
    </row>
    <row r="20" spans="1:27" ht="13.5" thickBot="1" x14ac:dyDescent="0.35">
      <c r="A20" s="192" t="s">
        <v>483</v>
      </c>
      <c r="B20" s="193">
        <v>2136</v>
      </c>
      <c r="C20" s="193">
        <v>2068</v>
      </c>
      <c r="D20" s="193">
        <v>2065</v>
      </c>
      <c r="E20" s="193">
        <v>1981</v>
      </c>
      <c r="F20" s="193">
        <v>1981</v>
      </c>
      <c r="G20" s="193">
        <v>1928</v>
      </c>
      <c r="H20" s="193">
        <v>1911</v>
      </c>
      <c r="I20" s="193">
        <v>1981</v>
      </c>
      <c r="J20" s="193">
        <v>1734</v>
      </c>
      <c r="K20" s="193">
        <v>1734</v>
      </c>
      <c r="L20" s="193">
        <v>1718</v>
      </c>
      <c r="M20" s="193">
        <v>1698</v>
      </c>
      <c r="N20" s="193">
        <v>1715</v>
      </c>
      <c r="O20" s="193">
        <v>1726</v>
      </c>
      <c r="P20" s="193">
        <v>1726</v>
      </c>
      <c r="Q20" s="193">
        <v>1735</v>
      </c>
      <c r="R20" s="193">
        <v>1745</v>
      </c>
      <c r="S20" s="193">
        <v>1936</v>
      </c>
      <c r="T20" s="193">
        <v>1906</v>
      </c>
      <c r="U20" s="193">
        <v>1906</v>
      </c>
      <c r="V20" s="193">
        <v>1925</v>
      </c>
      <c r="W20" s="193">
        <v>1948</v>
      </c>
      <c r="X20" s="193">
        <v>1947</v>
      </c>
      <c r="Y20" s="193">
        <v>1903</v>
      </c>
      <c r="Z20" s="193">
        <v>1903</v>
      </c>
      <c r="AA20" s="278">
        <v>1916</v>
      </c>
    </row>
    <row r="21" spans="1:27" ht="13.5" thickBot="1" x14ac:dyDescent="0.35">
      <c r="A21" s="192" t="s">
        <v>69</v>
      </c>
      <c r="B21" s="193">
        <v>572</v>
      </c>
      <c r="C21" s="193">
        <v>544</v>
      </c>
      <c r="D21" s="193">
        <v>545</v>
      </c>
      <c r="E21" s="193">
        <v>520</v>
      </c>
      <c r="F21" s="193">
        <v>520</v>
      </c>
      <c r="G21" s="193">
        <v>504</v>
      </c>
      <c r="H21" s="193">
        <v>490</v>
      </c>
      <c r="I21" s="193">
        <v>477</v>
      </c>
      <c r="J21" s="193">
        <v>192</v>
      </c>
      <c r="K21" s="193">
        <v>192</v>
      </c>
      <c r="L21" s="193">
        <v>166</v>
      </c>
      <c r="M21" s="193">
        <v>153</v>
      </c>
      <c r="N21" s="193">
        <v>145</v>
      </c>
      <c r="O21" s="193">
        <v>149</v>
      </c>
      <c r="P21" s="193">
        <v>149</v>
      </c>
      <c r="Q21" s="193">
        <v>146</v>
      </c>
      <c r="R21" s="193">
        <v>143</v>
      </c>
      <c r="S21" s="193">
        <v>159</v>
      </c>
      <c r="T21" s="193">
        <v>156</v>
      </c>
      <c r="U21" s="193">
        <v>156</v>
      </c>
      <c r="V21" s="193">
        <v>170</v>
      </c>
      <c r="W21" s="193">
        <v>134</v>
      </c>
      <c r="X21" s="193">
        <v>185</v>
      </c>
      <c r="Y21" s="193">
        <v>156</v>
      </c>
      <c r="Z21" s="193">
        <v>156</v>
      </c>
      <c r="AA21" s="312">
        <v>168</v>
      </c>
    </row>
    <row r="22" spans="1:27" ht="13.5" thickBot="1" x14ac:dyDescent="0.35">
      <c r="A22" s="197"/>
      <c r="B22" s="198"/>
      <c r="C22" s="198"/>
      <c r="D22" s="198"/>
      <c r="E22" s="198"/>
      <c r="F22" s="198"/>
      <c r="G22" s="198"/>
      <c r="H22" s="198"/>
      <c r="I22" s="198"/>
      <c r="J22" s="198"/>
      <c r="K22" s="198"/>
      <c r="L22" s="198"/>
      <c r="M22" s="198"/>
      <c r="N22" s="198"/>
      <c r="O22" s="198"/>
      <c r="P22" s="198"/>
      <c r="Q22" s="198"/>
      <c r="R22" s="198"/>
      <c r="S22" s="198"/>
      <c r="T22" s="198"/>
      <c r="U22" s="198"/>
      <c r="V22" s="198"/>
      <c r="W22" s="198"/>
      <c r="X22" s="313"/>
      <c r="Y22" s="313"/>
      <c r="Z22" s="313"/>
      <c r="AA22" s="313"/>
    </row>
    <row r="23" spans="1:27" ht="13.5" thickBot="1" x14ac:dyDescent="0.35">
      <c r="A23" s="192" t="s">
        <v>70</v>
      </c>
      <c r="B23" s="199">
        <v>5.7116104868913858E-2</v>
      </c>
      <c r="C23" s="199">
        <v>3.9149347510874816E-2</v>
      </c>
      <c r="D23" s="199">
        <v>3.0024213075060532E-2</v>
      </c>
      <c r="E23" s="199">
        <v>8.6320040383644631E-2</v>
      </c>
      <c r="F23" s="199">
        <v>0.21898543445504773</v>
      </c>
      <c r="G23" s="199">
        <v>6.1203319502074686E-2</v>
      </c>
      <c r="H23" s="199">
        <v>5.763239875389408E-2</v>
      </c>
      <c r="I23" s="199">
        <v>4.4399596367305755E-2</v>
      </c>
      <c r="J23" s="199">
        <v>0.19096626643796455</v>
      </c>
      <c r="K23" s="199">
        <v>0.37278444825614637</v>
      </c>
      <c r="L23" s="199">
        <v>6.755196304849885E-2</v>
      </c>
      <c r="M23" s="199">
        <v>5.9544658493870403E-2</v>
      </c>
      <c r="N23" s="199">
        <v>7.6999999999999999E-2</v>
      </c>
      <c r="O23" s="199">
        <v>7.1587449625791597E-2</v>
      </c>
      <c r="P23" s="199">
        <v>0.27173287276914221</v>
      </c>
      <c r="Q23" s="199">
        <v>6.8000000000000005E-2</v>
      </c>
      <c r="R23" s="199">
        <v>4.9544419134396354E-2</v>
      </c>
      <c r="S23" s="199">
        <v>7.2999999999999995E-2</v>
      </c>
      <c r="T23" s="199">
        <v>8.4000000000000005E-2</v>
      </c>
      <c r="U23" s="199">
        <v>0.26600000000000001</v>
      </c>
      <c r="V23" s="199">
        <v>7.0999999999999994E-2</v>
      </c>
      <c r="W23" s="199">
        <v>7.6999999999999999E-2</v>
      </c>
      <c r="X23" s="199">
        <v>8.6999999999999994E-2</v>
      </c>
      <c r="Y23" s="199">
        <v>0.13300000000000001</v>
      </c>
      <c r="Z23" s="199">
        <v>0.32400000000000001</v>
      </c>
      <c r="AA23" s="286">
        <v>6.5000000000000002E-2</v>
      </c>
    </row>
    <row r="24" spans="1:27" ht="14" thickTop="1" thickBot="1" x14ac:dyDescent="0.3">
      <c r="A24" s="194" t="s">
        <v>71</v>
      </c>
      <c r="B24" s="200">
        <v>6.010230179028133E-2</v>
      </c>
      <c r="C24" s="200">
        <v>3.4098360655737708E-2</v>
      </c>
      <c r="D24" s="200">
        <v>3.0263157894736843E-2</v>
      </c>
      <c r="E24" s="200">
        <v>9.3086926762491445E-2</v>
      </c>
      <c r="F24" s="200">
        <v>0.22297756628144119</v>
      </c>
      <c r="G24" s="200">
        <v>7.02247191011236E-2</v>
      </c>
      <c r="H24" s="200">
        <v>6.4066852367688026E-2</v>
      </c>
      <c r="I24" s="200">
        <v>4.5182724252491695E-2</v>
      </c>
      <c r="J24" s="200">
        <v>4.9454078355812461E-2</v>
      </c>
      <c r="K24" s="200">
        <v>0.21708413615928066</v>
      </c>
      <c r="L24" s="200">
        <v>4.4699872286079183E-2</v>
      </c>
      <c r="M24" s="200">
        <v>5.5769230769230772E-2</v>
      </c>
      <c r="N24" s="200">
        <v>7.0999999999999994E-2</v>
      </c>
      <c r="O24" s="200">
        <v>6.9899244332493699E-2</v>
      </c>
      <c r="P24" s="200">
        <v>0.23677581863979849</v>
      </c>
      <c r="Q24" s="200">
        <v>6.3E-2</v>
      </c>
      <c r="R24" s="200">
        <v>4.4637321760694355E-2</v>
      </c>
      <c r="S24" s="200">
        <v>7.0000000000000007E-2</v>
      </c>
      <c r="T24" s="200">
        <v>8.3000000000000004E-2</v>
      </c>
      <c r="U24" s="200">
        <v>0.253</v>
      </c>
      <c r="V24" s="200">
        <v>6.4000000000000001E-2</v>
      </c>
      <c r="W24" s="200">
        <v>6.9000000000000006E-2</v>
      </c>
      <c r="X24" s="200">
        <v>5.6000000000000001E-2</v>
      </c>
      <c r="Y24" s="200">
        <v>5.7000000000000002E-2</v>
      </c>
      <c r="Z24" s="200">
        <v>0.23699999999999999</v>
      </c>
      <c r="AA24" s="287">
        <v>6.4000000000000001E-2</v>
      </c>
    </row>
    <row r="25" spans="1:27" ht="14" thickTop="1" thickBot="1" x14ac:dyDescent="0.3">
      <c r="A25" s="194" t="s">
        <v>72</v>
      </c>
      <c r="B25" s="200">
        <v>4.8951048951048952E-2</v>
      </c>
      <c r="C25" s="200">
        <v>5.3308823529411763E-2</v>
      </c>
      <c r="D25" s="200">
        <v>2.9357798165137616E-2</v>
      </c>
      <c r="E25" s="200">
        <v>6.7307692307692304E-2</v>
      </c>
      <c r="F25" s="200">
        <v>0.2076923076923077</v>
      </c>
      <c r="G25" s="200">
        <v>3.5714285714285712E-2</v>
      </c>
      <c r="H25" s="200">
        <v>3.8775510204081633E-2</v>
      </c>
      <c r="I25" s="200">
        <v>4.1928721174004195E-2</v>
      </c>
      <c r="J25" s="200">
        <v>1.3385416666666667</v>
      </c>
      <c r="K25" s="200">
        <v>1.6354166666666667</v>
      </c>
      <c r="L25" s="200">
        <v>0.28313253012048195</v>
      </c>
      <c r="M25" s="200">
        <v>9.8039215686274508E-2</v>
      </c>
      <c r="N25" s="200">
        <v>0.14499999999999999</v>
      </c>
      <c r="O25" s="200">
        <v>8.7248322147651006E-2</v>
      </c>
      <c r="P25" s="200">
        <v>0.64429530201342278</v>
      </c>
      <c r="Q25" s="200">
        <v>0.128</v>
      </c>
      <c r="R25" s="200">
        <v>0.1048951048951049</v>
      </c>
      <c r="S25" s="200">
        <v>0.107</v>
      </c>
      <c r="T25" s="200">
        <v>0.09</v>
      </c>
      <c r="U25" s="200">
        <v>0.41</v>
      </c>
      <c r="V25" s="200">
        <v>0.14099999999999999</v>
      </c>
      <c r="W25" s="200">
        <v>0.18099999999999999</v>
      </c>
      <c r="X25" s="200">
        <v>0.11899999999999999</v>
      </c>
      <c r="Y25" s="200">
        <v>0.14099999999999999</v>
      </c>
      <c r="Z25" s="200">
        <v>0.57699999999999996</v>
      </c>
      <c r="AA25" s="287">
        <v>0.14299999999999999</v>
      </c>
    </row>
    <row r="26" spans="1:27" ht="6" customHeight="1" thickTop="1" thickBot="1" x14ac:dyDescent="0.3">
      <c r="X26" s="273"/>
      <c r="Y26" s="273"/>
      <c r="Z26" s="273"/>
      <c r="AA26" s="273"/>
    </row>
    <row r="27" spans="1:27" ht="13.5" thickTop="1" thickBot="1" x14ac:dyDescent="0.3">
      <c r="A27" s="201" t="s">
        <v>32</v>
      </c>
      <c r="X27" s="285"/>
      <c r="Y27" s="285"/>
      <c r="Z27" s="285"/>
      <c r="AA27" s="285"/>
    </row>
    <row r="28" spans="1:27" ht="16.5" thickTop="1" thickBot="1" x14ac:dyDescent="0.3">
      <c r="A28" s="208" t="s">
        <v>385</v>
      </c>
      <c r="X28" s="285"/>
      <c r="Y28" s="285"/>
      <c r="Z28" s="285"/>
      <c r="AA28" s="285"/>
    </row>
    <row r="29" spans="1:27" ht="13.5" thickBot="1" x14ac:dyDescent="0.35">
      <c r="A29" s="192" t="s">
        <v>73</v>
      </c>
      <c r="B29" s="199">
        <v>0.26561043802423112</v>
      </c>
      <c r="C29" s="199">
        <v>0.265993265993266</v>
      </c>
      <c r="D29" s="199">
        <v>0.26878612716763006</v>
      </c>
      <c r="E29" s="199">
        <v>0.26217980914113509</v>
      </c>
      <c r="F29" s="199">
        <v>0.26217980914113509</v>
      </c>
      <c r="G29" s="199">
        <v>0.26044352759154205</v>
      </c>
      <c r="H29" s="199">
        <v>0.26272066458982346</v>
      </c>
      <c r="I29" s="199">
        <v>0.2620240480961924</v>
      </c>
      <c r="J29" s="199">
        <v>0.28587764436821039</v>
      </c>
      <c r="K29" s="199">
        <v>0.28587764436821039</v>
      </c>
      <c r="L29" s="199">
        <v>0.29907621247113164</v>
      </c>
      <c r="M29" s="199">
        <v>0.29772329246935203</v>
      </c>
      <c r="N29" s="199">
        <v>0.29899999999999999</v>
      </c>
      <c r="O29" s="199">
        <v>0.29648819804260218</v>
      </c>
      <c r="P29" s="199">
        <v>0.29648819804260218</v>
      </c>
      <c r="Q29" s="199">
        <v>0.29199999999999998</v>
      </c>
      <c r="R29" s="199">
        <v>0.29199999999999998</v>
      </c>
      <c r="S29" s="199">
        <v>0.28599999999999998</v>
      </c>
      <c r="T29" s="199">
        <v>0.28499999999999998</v>
      </c>
      <c r="U29" s="199">
        <v>0.28499999999999998</v>
      </c>
      <c r="V29" s="199">
        <v>0.28699999999999998</v>
      </c>
      <c r="W29" s="199">
        <v>0.27600000000000002</v>
      </c>
      <c r="X29" s="199">
        <v>0.27300000000000002</v>
      </c>
      <c r="Y29" s="199">
        <v>0.26900000000000002</v>
      </c>
      <c r="Z29" s="199">
        <v>0.26900000000000002</v>
      </c>
      <c r="AA29" s="314">
        <v>0.27</v>
      </c>
    </row>
    <row r="30" spans="1:27" ht="13.5" thickBot="1" x14ac:dyDescent="0.35">
      <c r="A30" s="192" t="s">
        <v>74</v>
      </c>
      <c r="B30" s="199">
        <v>0.73438956197576888</v>
      </c>
      <c r="C30" s="199">
        <v>0.734006734006734</v>
      </c>
      <c r="D30" s="199">
        <v>0.73121387283236994</v>
      </c>
      <c r="E30" s="199">
        <v>0.73782019085886485</v>
      </c>
      <c r="F30" s="199">
        <v>0.73782019085886485</v>
      </c>
      <c r="G30" s="199">
        <v>0.73955647240845801</v>
      </c>
      <c r="H30" s="199">
        <v>0.73727933541017654</v>
      </c>
      <c r="I30" s="199">
        <v>0.7379759519038076</v>
      </c>
      <c r="J30" s="199">
        <v>0.71412235563178961</v>
      </c>
      <c r="K30" s="199">
        <v>0.71412235563178961</v>
      </c>
      <c r="L30" s="199">
        <v>0.70092378752886841</v>
      </c>
      <c r="M30" s="199">
        <v>0.70227670753064797</v>
      </c>
      <c r="N30" s="199">
        <v>0.70099999999999996</v>
      </c>
      <c r="O30" s="199">
        <v>0.70351180195739782</v>
      </c>
      <c r="P30" s="199">
        <v>0.70351180195739782</v>
      </c>
      <c r="Q30" s="199">
        <v>0.70799999999999996</v>
      </c>
      <c r="R30" s="199">
        <v>0.70799999999999996</v>
      </c>
      <c r="S30" s="199">
        <v>0.71399999999999997</v>
      </c>
      <c r="T30" s="199">
        <v>0.71499999999999997</v>
      </c>
      <c r="U30" s="199">
        <v>0.71499999999999997</v>
      </c>
      <c r="V30" s="199">
        <v>0.71299999999999997</v>
      </c>
      <c r="W30" s="199">
        <v>0.72399999999999998</v>
      </c>
      <c r="X30" s="199">
        <v>0.72699999999999998</v>
      </c>
      <c r="Y30" s="199">
        <v>0.73099999999999998</v>
      </c>
      <c r="Z30" s="199">
        <v>0.73099999999999998</v>
      </c>
      <c r="AA30" s="314">
        <v>0.73</v>
      </c>
    </row>
    <row r="31" spans="1:27" ht="6" customHeight="1" thickBot="1" x14ac:dyDescent="0.35">
      <c r="X31"/>
      <c r="Y31"/>
      <c r="Z31"/>
      <c r="AA31" s="315"/>
    </row>
    <row r="32" spans="1:27" ht="15" customHeight="1" thickBot="1" x14ac:dyDescent="0.35">
      <c r="A32" s="192" t="s">
        <v>380</v>
      </c>
      <c r="B32" s="199">
        <v>0.43661971830985913</v>
      </c>
      <c r="C32" s="199">
        <v>0.42253521126760563</v>
      </c>
      <c r="D32" s="199">
        <v>0.41891891891891891</v>
      </c>
      <c r="E32" s="199">
        <v>0.42253521126760563</v>
      </c>
      <c r="F32" s="199">
        <v>0.42253521126760563</v>
      </c>
      <c r="G32" s="199">
        <v>0.4264705882352941</v>
      </c>
      <c r="H32" s="199">
        <v>0.42028985507246375</v>
      </c>
      <c r="I32" s="199">
        <v>0.45200000000000001</v>
      </c>
      <c r="J32" s="199">
        <v>0.43</v>
      </c>
      <c r="K32" s="199">
        <v>0.43</v>
      </c>
      <c r="L32" s="199">
        <v>0.41772151898734178</v>
      </c>
      <c r="M32" s="199">
        <v>0.42699999999999999</v>
      </c>
      <c r="N32" s="199">
        <v>0.45100000000000001</v>
      </c>
      <c r="O32" s="199">
        <v>0.42528735632183906</v>
      </c>
      <c r="P32" s="199">
        <v>0.42528735632183906</v>
      </c>
      <c r="Q32" s="199">
        <v>0.46</v>
      </c>
      <c r="R32" s="199">
        <v>0.438</v>
      </c>
      <c r="S32" s="199">
        <v>0.44</v>
      </c>
      <c r="T32" s="199">
        <v>0.44600000000000001</v>
      </c>
      <c r="U32" s="199">
        <v>0.44600000000000001</v>
      </c>
      <c r="V32" s="199">
        <v>0.44600000000000001</v>
      </c>
      <c r="W32" s="199">
        <v>0.45100000000000001</v>
      </c>
      <c r="X32" s="199">
        <v>0.45300000000000001</v>
      </c>
      <c r="Y32" s="199">
        <v>0.44700000000000001</v>
      </c>
      <c r="Z32" s="199">
        <v>0.44700000000000001</v>
      </c>
      <c r="AA32" s="314">
        <v>0.33300000000000002</v>
      </c>
    </row>
    <row r="33" spans="1:27" ht="6" customHeight="1" thickBot="1" x14ac:dyDescent="0.35">
      <c r="X33"/>
      <c r="Y33"/>
      <c r="Z33"/>
      <c r="AA33" s="289"/>
    </row>
    <row r="34" spans="1:27" ht="14" thickTop="1" thickBot="1" x14ac:dyDescent="0.35">
      <c r="A34" s="201" t="s">
        <v>32</v>
      </c>
      <c r="X34"/>
      <c r="Y34"/>
      <c r="Z34"/>
      <c r="AA34" s="290"/>
    </row>
    <row r="35" spans="1:27" ht="16.5" thickTop="1" thickBot="1" x14ac:dyDescent="0.35">
      <c r="A35" s="208" t="s">
        <v>386</v>
      </c>
      <c r="X35"/>
      <c r="Y35"/>
      <c r="Z35"/>
      <c r="AA35" s="290"/>
    </row>
    <row r="36" spans="1:27" ht="13.5" thickBot="1" x14ac:dyDescent="0.35">
      <c r="A36" s="192" t="s">
        <v>75</v>
      </c>
      <c r="B36" s="199">
        <v>3.2771535580524347E-3</v>
      </c>
      <c r="C36" s="199">
        <v>3.3832769453842437E-3</v>
      </c>
      <c r="D36" s="199">
        <v>3.3898305084745762E-3</v>
      </c>
      <c r="E36" s="199">
        <v>3.5335689045936395E-3</v>
      </c>
      <c r="F36" s="199">
        <v>3.5335689045936395E-3</v>
      </c>
      <c r="G36" s="199">
        <v>3.6307053941908715E-3</v>
      </c>
      <c r="H36" s="199">
        <v>3.663003663003663E-3</v>
      </c>
      <c r="I36" s="199">
        <v>3.5335689045936395E-3</v>
      </c>
      <c r="J36" s="199">
        <v>4.0369088811995383E-3</v>
      </c>
      <c r="K36" s="199">
        <v>4.0369088811995383E-3</v>
      </c>
      <c r="L36" s="199">
        <v>4.0721349621873184E-3</v>
      </c>
      <c r="M36" s="199">
        <v>4.7114252061248524E-3</v>
      </c>
      <c r="N36" s="199">
        <v>4.6565774155995342E-3</v>
      </c>
      <c r="O36" s="199">
        <v>4.6349942062572421E-3</v>
      </c>
      <c r="P36" s="199">
        <v>4.6349942062572421E-3</v>
      </c>
      <c r="Q36" s="199">
        <v>4.6109510086455334E-3</v>
      </c>
      <c r="R36" s="199">
        <v>4.5845272206303722E-3</v>
      </c>
      <c r="S36" s="199">
        <v>4.1322314049586778E-3</v>
      </c>
      <c r="T36" s="199">
        <v>4.0547389761784085E-3</v>
      </c>
      <c r="U36" s="199">
        <v>4.0547389761784085E-3</v>
      </c>
      <c r="V36" s="199">
        <v>3.6363636363636364E-3</v>
      </c>
      <c r="W36" s="199">
        <v>4.0000000000000001E-3</v>
      </c>
      <c r="X36" s="199">
        <v>3.0000000000000001E-3</v>
      </c>
      <c r="Y36" s="199">
        <v>4.0000000000000001E-3</v>
      </c>
      <c r="Z36" s="199">
        <v>4.0000000000000001E-3</v>
      </c>
      <c r="AA36" s="314">
        <v>4.0000000000000001E-3</v>
      </c>
    </row>
    <row r="37" spans="1:27" ht="13.5" thickBot="1" x14ac:dyDescent="0.35">
      <c r="A37" s="192" t="s">
        <v>493</v>
      </c>
      <c r="B37" s="199">
        <v>3.3239700374531833E-2</v>
      </c>
      <c r="C37" s="199">
        <v>3.4316094731754468E-2</v>
      </c>
      <c r="D37" s="199">
        <v>3.583535108958838E-2</v>
      </c>
      <c r="E37" s="199">
        <v>3.5840484603735484E-2</v>
      </c>
      <c r="F37" s="199">
        <v>3.5840484603735484E-2</v>
      </c>
      <c r="G37" s="199">
        <v>3.5269709543568464E-2</v>
      </c>
      <c r="H37" s="199">
        <v>3.6106750392464679E-2</v>
      </c>
      <c r="I37" s="199">
        <v>3.7354871277132759E-2</v>
      </c>
      <c r="J37" s="199">
        <v>4.5559400230680509E-2</v>
      </c>
      <c r="K37" s="199">
        <v>4.5559400230680509E-2</v>
      </c>
      <c r="L37" s="199">
        <v>4.5956951716114018E-2</v>
      </c>
      <c r="M37" s="199">
        <v>4.8292108362779744E-2</v>
      </c>
      <c r="N37" s="199">
        <v>4.831199068684517E-2</v>
      </c>
      <c r="O37" s="199">
        <v>4.9826187717265352E-2</v>
      </c>
      <c r="P37" s="199">
        <v>4.9826187717265352E-2</v>
      </c>
      <c r="Q37" s="199">
        <v>4.7838616714697406E-2</v>
      </c>
      <c r="R37" s="199">
        <v>4.8137535816618914E-2</v>
      </c>
      <c r="S37" s="199">
        <v>4.390495867768595E-2</v>
      </c>
      <c r="T37" s="199">
        <v>4.4602128737962494E-2</v>
      </c>
      <c r="U37" s="199">
        <v>4.4602128737962494E-2</v>
      </c>
      <c r="V37" s="199">
        <v>4.4675324675324674E-2</v>
      </c>
      <c r="W37" s="199">
        <v>4.4999999999999998E-2</v>
      </c>
      <c r="X37" s="199">
        <v>4.2999999999999997E-2</v>
      </c>
      <c r="Y37" s="199">
        <v>4.3999999999999997E-2</v>
      </c>
      <c r="Z37" s="199">
        <v>4.3999999999999997E-2</v>
      </c>
      <c r="AA37" s="314">
        <v>4.3999999999999997E-2</v>
      </c>
    </row>
    <row r="38" spans="1:27" ht="13.5" thickBot="1" x14ac:dyDescent="0.35">
      <c r="A38" s="192" t="s">
        <v>494</v>
      </c>
      <c r="B38" s="199">
        <v>4.6816479400749067E-2</v>
      </c>
      <c r="C38" s="199">
        <v>4.9782503624939585E-2</v>
      </c>
      <c r="D38" s="199">
        <v>4.6973365617433413E-2</v>
      </c>
      <c r="E38" s="199">
        <v>4.5936395759717315E-2</v>
      </c>
      <c r="F38" s="199">
        <v>4.5936395759717315E-2</v>
      </c>
      <c r="G38" s="199">
        <v>4.8755186721991702E-2</v>
      </c>
      <c r="H38" s="199">
        <v>4.8665620094191522E-2</v>
      </c>
      <c r="I38" s="199">
        <v>4.7955577990913677E-2</v>
      </c>
      <c r="J38" s="199">
        <v>5.1903114186851208E-2</v>
      </c>
      <c r="K38" s="199">
        <v>5.1903114186851208E-2</v>
      </c>
      <c r="L38" s="199">
        <v>5.2937754508435138E-2</v>
      </c>
      <c r="M38" s="199">
        <v>5.2414605418138985E-2</v>
      </c>
      <c r="N38" s="199">
        <v>5.1804423748544819E-2</v>
      </c>
      <c r="O38" s="199">
        <v>5.2143684820393978E-2</v>
      </c>
      <c r="P38" s="199">
        <v>5.2143684820393978E-2</v>
      </c>
      <c r="Q38" s="199">
        <v>5.4178674351585014E-2</v>
      </c>
      <c r="R38" s="199">
        <v>5.2722063037249287E-2</v>
      </c>
      <c r="S38" s="199">
        <v>5.06198347107438E-2</v>
      </c>
      <c r="T38" s="199">
        <v>4.9670552458185503E-2</v>
      </c>
      <c r="U38" s="199">
        <v>4.9670552458185503E-2</v>
      </c>
      <c r="V38" s="199">
        <v>5.1428571428571428E-2</v>
      </c>
      <c r="W38" s="199">
        <v>5.1999999999999998E-2</v>
      </c>
      <c r="X38" s="199">
        <v>0.05</v>
      </c>
      <c r="Y38" s="199">
        <v>5.5E-2</v>
      </c>
      <c r="Z38" s="199">
        <v>5.5E-2</v>
      </c>
      <c r="AA38" s="314">
        <v>5.5E-2</v>
      </c>
    </row>
    <row r="39" spans="1:27" ht="13.5" thickBot="1" x14ac:dyDescent="0.35">
      <c r="A39" s="192" t="s">
        <v>76</v>
      </c>
      <c r="B39" s="199">
        <v>0.25608614232209737</v>
      </c>
      <c r="C39" s="199">
        <v>0.26002899951667474</v>
      </c>
      <c r="D39" s="199">
        <v>0.2513317191283293</v>
      </c>
      <c r="E39" s="199">
        <v>0.26855123674911663</v>
      </c>
      <c r="F39" s="199">
        <v>0.26855123674911663</v>
      </c>
      <c r="G39" s="199">
        <v>0.27852697095435686</v>
      </c>
      <c r="H39" s="199">
        <v>0.2783882783882784</v>
      </c>
      <c r="I39" s="199">
        <v>0.28319030792529026</v>
      </c>
      <c r="J39" s="199">
        <v>0.32295271049596308</v>
      </c>
      <c r="K39" s="199">
        <v>0.32295271049596308</v>
      </c>
      <c r="L39" s="199">
        <v>0.33333333333333331</v>
      </c>
      <c r="M39" s="199">
        <v>0.34805653710247347</v>
      </c>
      <c r="N39" s="199">
        <v>0.35040745052386496</v>
      </c>
      <c r="O39" s="199">
        <v>0.35225955967555039</v>
      </c>
      <c r="P39" s="199">
        <v>0.35225955967555039</v>
      </c>
      <c r="Q39" s="199">
        <v>0.36368876080691642</v>
      </c>
      <c r="R39" s="199">
        <v>0.35931232091690546</v>
      </c>
      <c r="S39" s="199">
        <v>0.3300619834710744</v>
      </c>
      <c r="T39" s="199">
        <v>0.32488596046629498</v>
      </c>
      <c r="U39" s="199">
        <v>0.32488596046629498</v>
      </c>
      <c r="V39" s="199">
        <v>0.34389610389610392</v>
      </c>
      <c r="W39" s="199">
        <v>0.33900000000000002</v>
      </c>
      <c r="X39" s="199">
        <v>0.34100000000000003</v>
      </c>
      <c r="Y39" s="199">
        <v>0.33300000000000002</v>
      </c>
      <c r="Z39" s="199">
        <v>0.33300000000000002</v>
      </c>
      <c r="AA39" s="314">
        <v>0.33500000000000002</v>
      </c>
    </row>
    <row r="40" spans="1:27" ht="13.5" thickBot="1" x14ac:dyDescent="0.35">
      <c r="A40" s="192" t="s">
        <v>495</v>
      </c>
      <c r="B40" s="199">
        <v>0.60627340823970033</v>
      </c>
      <c r="C40" s="199">
        <v>0.60512324794586758</v>
      </c>
      <c r="D40" s="199">
        <v>0.61549636803874097</v>
      </c>
      <c r="E40" s="199">
        <v>0.61231701161029783</v>
      </c>
      <c r="F40" s="199">
        <v>0.61231701161029783</v>
      </c>
      <c r="G40" s="199">
        <v>0.60788381742738584</v>
      </c>
      <c r="H40" s="199">
        <v>0.60177917320774466</v>
      </c>
      <c r="I40" s="199">
        <v>0.59414437152953059</v>
      </c>
      <c r="J40" s="199">
        <v>0.53402537485582469</v>
      </c>
      <c r="K40" s="199">
        <v>0.53402537485582469</v>
      </c>
      <c r="L40" s="199">
        <v>0.5154159394997091</v>
      </c>
      <c r="M40" s="199">
        <v>0.49882214369846878</v>
      </c>
      <c r="N40" s="199">
        <v>0.49068684516880096</v>
      </c>
      <c r="O40" s="199">
        <v>0.48783314020857477</v>
      </c>
      <c r="P40" s="199">
        <v>0.48783314020857477</v>
      </c>
      <c r="Q40" s="199">
        <v>0.48587896253602303</v>
      </c>
      <c r="R40" s="199">
        <v>0.4859598853868195</v>
      </c>
      <c r="S40" s="199">
        <v>0.51652892561983466</v>
      </c>
      <c r="T40" s="199">
        <v>0.50582868727825647</v>
      </c>
      <c r="U40" s="199">
        <v>0.50582868727825647</v>
      </c>
      <c r="V40" s="199">
        <v>0.51480519480519482</v>
      </c>
      <c r="W40" s="199">
        <v>0.52</v>
      </c>
      <c r="X40" s="199">
        <v>0.51900000000000002</v>
      </c>
      <c r="Y40" s="199">
        <v>0.52400000000000002</v>
      </c>
      <c r="Z40" s="199">
        <v>0.52400000000000002</v>
      </c>
      <c r="AA40" s="314">
        <v>0.52600000000000002</v>
      </c>
    </row>
    <row r="41" spans="1:27" ht="13.5" thickBot="1" x14ac:dyDescent="0.35">
      <c r="A41" s="192" t="s">
        <v>496</v>
      </c>
      <c r="B41" s="199">
        <v>5.4307116104868915E-2</v>
      </c>
      <c r="C41" s="199">
        <v>4.7365877235379411E-2</v>
      </c>
      <c r="D41" s="199">
        <v>4.6973365617433413E-2</v>
      </c>
      <c r="E41" s="199">
        <v>3.3821302372539122E-2</v>
      </c>
      <c r="F41" s="199">
        <v>3.3821302372539122E-2</v>
      </c>
      <c r="G41" s="199">
        <v>2.5933609958506226E-2</v>
      </c>
      <c r="H41" s="199">
        <v>3.1397174254317109E-2</v>
      </c>
      <c r="I41" s="199">
        <v>3.3821302372539122E-2</v>
      </c>
      <c r="J41" s="199">
        <v>4.1522491349480967E-2</v>
      </c>
      <c r="K41" s="199">
        <v>4.1522491349480967E-2</v>
      </c>
      <c r="L41" s="199">
        <v>4.8283885980221056E-2</v>
      </c>
      <c r="M41" s="199">
        <v>4.7703180212014133E-2</v>
      </c>
      <c r="N41" s="199">
        <v>5.4132712456344587E-2</v>
      </c>
      <c r="O41" s="199">
        <v>5.3302433371958287E-2</v>
      </c>
      <c r="P41" s="199">
        <v>5.3302433371958287E-2</v>
      </c>
      <c r="Q41" s="199">
        <v>4.3804034582132563E-2</v>
      </c>
      <c r="R41" s="199">
        <v>4.9283667621776502E-2</v>
      </c>
      <c r="S41" s="199">
        <v>5.4752066115702477E-2</v>
      </c>
      <c r="T41" s="199">
        <v>3.6999493157627975E-2</v>
      </c>
      <c r="U41" s="199">
        <v>3.6999493157627975E-2</v>
      </c>
      <c r="V41" s="199">
        <v>4.1558441558441558E-2</v>
      </c>
      <c r="W41" s="199">
        <v>4.1000000000000002E-2</v>
      </c>
      <c r="X41" s="199">
        <v>4.3999999999999997E-2</v>
      </c>
      <c r="Y41" s="199">
        <v>3.9E-2</v>
      </c>
      <c r="Z41" s="199">
        <v>3.9E-2</v>
      </c>
      <c r="AA41" s="314">
        <v>3.6999999999999998E-2</v>
      </c>
    </row>
    <row r="42" spans="1:27" ht="6" customHeight="1" thickBot="1" x14ac:dyDescent="0.35">
      <c r="X42"/>
      <c r="Y42"/>
      <c r="Z42"/>
      <c r="AA42" s="290"/>
    </row>
    <row r="43" spans="1:27" ht="14" thickTop="1" thickBot="1" x14ac:dyDescent="0.35">
      <c r="A43" s="201" t="s">
        <v>32</v>
      </c>
      <c r="X43"/>
      <c r="Y43"/>
      <c r="Z43"/>
      <c r="AA43" s="290"/>
    </row>
    <row r="44" spans="1:27" ht="16.5" thickTop="1" thickBot="1" x14ac:dyDescent="0.35">
      <c r="A44" s="208" t="s">
        <v>387</v>
      </c>
      <c r="X44"/>
      <c r="Y44"/>
      <c r="Z44"/>
      <c r="AA44" s="290"/>
    </row>
    <row r="45" spans="1:27" ht="13.5" thickBot="1" x14ac:dyDescent="0.35">
      <c r="A45" s="192" t="s">
        <v>77</v>
      </c>
      <c r="B45" s="199">
        <v>6.4771668219944081E-2</v>
      </c>
      <c r="C45" s="199">
        <v>7.1188071188071189E-2</v>
      </c>
      <c r="D45" s="199">
        <v>5.2023121387283239E-2</v>
      </c>
      <c r="E45" s="199">
        <v>5.3239578101456554E-2</v>
      </c>
      <c r="F45" s="199">
        <v>5.3239578101456554E-2</v>
      </c>
      <c r="G45" s="199">
        <v>4.3321299638989168E-2</v>
      </c>
      <c r="H45" s="199">
        <v>4.6209761163032194E-2</v>
      </c>
      <c r="I45" s="199">
        <v>5.5110220440881763E-2</v>
      </c>
      <c r="J45" s="199">
        <v>5.0314465408805034E-2</v>
      </c>
      <c r="K45" s="199">
        <v>5.0314465408805034E-2</v>
      </c>
      <c r="L45" s="199">
        <v>3.6025566531086579E-2</v>
      </c>
      <c r="M45" s="199">
        <v>3.3568904593639579E-2</v>
      </c>
      <c r="N45" s="199">
        <v>3.9E-2</v>
      </c>
      <c r="O45" s="199">
        <v>3.8238702201622246E-2</v>
      </c>
      <c r="P45" s="199">
        <v>3.8238702201622246E-2</v>
      </c>
      <c r="Q45" s="199">
        <v>3.2000000000000001E-2</v>
      </c>
      <c r="R45" s="199">
        <v>3.8998835855646098E-2</v>
      </c>
      <c r="S45" s="199">
        <v>4.2000000000000003E-2</v>
      </c>
      <c r="T45" s="199">
        <v>3.5000000000000003E-2</v>
      </c>
      <c r="U45" s="199">
        <v>3.5000000000000003E-2</v>
      </c>
      <c r="V45" s="199">
        <v>5.2999999999999999E-2</v>
      </c>
      <c r="W45" s="199">
        <v>4.4999999999999998E-2</v>
      </c>
      <c r="X45" s="199">
        <v>0.05</v>
      </c>
      <c r="Y45" s="199">
        <v>4.4999999999999998E-2</v>
      </c>
      <c r="Z45" s="199">
        <v>4.4999999999999998E-2</v>
      </c>
      <c r="AA45" s="314">
        <v>4.2000000000000003E-2</v>
      </c>
    </row>
    <row r="46" spans="1:27" ht="13.5" thickBot="1" x14ac:dyDescent="0.35">
      <c r="A46" s="192" t="s">
        <v>78</v>
      </c>
      <c r="B46" s="199">
        <v>0.30288909599254427</v>
      </c>
      <c r="C46" s="199">
        <v>0.30976430976430974</v>
      </c>
      <c r="D46" s="199">
        <v>0.29865125240847784</v>
      </c>
      <c r="E46" s="199">
        <v>0.29934706177800102</v>
      </c>
      <c r="F46" s="199">
        <v>0.29934706177800102</v>
      </c>
      <c r="G46" s="199">
        <v>0.29757607013924703</v>
      </c>
      <c r="H46" s="199">
        <v>0.29179646936656284</v>
      </c>
      <c r="I46" s="199">
        <v>0.28256513026052105</v>
      </c>
      <c r="J46" s="199">
        <v>0.27958833619210977</v>
      </c>
      <c r="K46" s="199">
        <v>0.27958833619210977</v>
      </c>
      <c r="L46" s="199">
        <v>0.24694944799535154</v>
      </c>
      <c r="M46" s="199">
        <v>0.24558303886925795</v>
      </c>
      <c r="N46" s="199">
        <v>0.23899999999999999</v>
      </c>
      <c r="O46" s="199">
        <v>0.23348783314020857</v>
      </c>
      <c r="P46" s="199">
        <v>0.23348783314020857</v>
      </c>
      <c r="Q46" s="199">
        <v>0.24099999999999999</v>
      </c>
      <c r="R46" s="199">
        <v>0.23864959254947612</v>
      </c>
      <c r="S46" s="199">
        <v>0.247</v>
      </c>
      <c r="T46" s="199">
        <v>0.24199999999999999</v>
      </c>
      <c r="U46" s="199">
        <v>0.24199999999999999</v>
      </c>
      <c r="V46" s="199">
        <v>0.20799999999999999</v>
      </c>
      <c r="W46" s="199">
        <v>0.23599999999999999</v>
      </c>
      <c r="X46" s="199">
        <v>0.24</v>
      </c>
      <c r="Y46" s="199">
        <v>0.23400000000000001</v>
      </c>
      <c r="Z46" s="199">
        <v>0.23400000000000001</v>
      </c>
      <c r="AA46" s="314">
        <v>0.23300000000000001</v>
      </c>
    </row>
    <row r="47" spans="1:27" ht="13.5" thickBot="1" x14ac:dyDescent="0.35">
      <c r="A47" s="192" t="s">
        <v>79</v>
      </c>
      <c r="B47" s="199">
        <v>0.37325256290773534</v>
      </c>
      <c r="C47" s="199">
        <v>0.37566137566137564</v>
      </c>
      <c r="D47" s="199">
        <v>0.36319845857418109</v>
      </c>
      <c r="E47" s="199">
        <v>0.38874937217478656</v>
      </c>
      <c r="F47" s="199">
        <v>0.38874937217478656</v>
      </c>
      <c r="G47" s="199">
        <v>0.3733883445074781</v>
      </c>
      <c r="H47" s="199">
        <v>0.36188992731048808</v>
      </c>
      <c r="I47" s="199">
        <v>0.36873747494989978</v>
      </c>
      <c r="J47" s="199">
        <v>0.34591194968553457</v>
      </c>
      <c r="K47" s="199">
        <v>0.34591194968553457</v>
      </c>
      <c r="L47" s="199">
        <v>0.36897152818128992</v>
      </c>
      <c r="M47" s="199">
        <v>0.37220259128386335</v>
      </c>
      <c r="N47" s="199">
        <v>0.377</v>
      </c>
      <c r="O47" s="199">
        <v>0.37833140208574739</v>
      </c>
      <c r="P47" s="199">
        <v>0.37833140208574739</v>
      </c>
      <c r="Q47" s="199">
        <v>0.372</v>
      </c>
      <c r="R47" s="199">
        <v>0.37718277066356226</v>
      </c>
      <c r="S47" s="199">
        <v>0.36399999999999999</v>
      </c>
      <c r="T47" s="199">
        <v>0.36199999999999999</v>
      </c>
      <c r="U47" s="199">
        <v>0.36199999999999999</v>
      </c>
      <c r="V47" s="199">
        <v>0.36099999999999999</v>
      </c>
      <c r="W47" s="199">
        <v>0.35699999999999998</v>
      </c>
      <c r="X47" s="199">
        <v>0.34899999999999998</v>
      </c>
      <c r="Y47" s="199">
        <v>0.35299999999999998</v>
      </c>
      <c r="Z47" s="199">
        <v>0.35299999999999998</v>
      </c>
      <c r="AA47" s="314">
        <v>0.34699999999999998</v>
      </c>
    </row>
    <row r="48" spans="1:27" ht="13.5" thickBot="1" x14ac:dyDescent="0.35">
      <c r="A48" s="192" t="s">
        <v>80</v>
      </c>
      <c r="B48" s="199">
        <v>0.18266542404473438</v>
      </c>
      <c r="C48" s="199">
        <v>0.17508417508417509</v>
      </c>
      <c r="D48" s="199">
        <v>0.19942196531791909</v>
      </c>
      <c r="E48" s="199">
        <v>0.1928679055750879</v>
      </c>
      <c r="F48" s="199">
        <v>0.1928679055750879</v>
      </c>
      <c r="G48" s="199">
        <v>0.18772563176895307</v>
      </c>
      <c r="H48" s="199">
        <v>0.20716510903426791</v>
      </c>
      <c r="I48" s="199">
        <v>0.20090180360721444</v>
      </c>
      <c r="J48" s="199">
        <v>0.22298456260720412</v>
      </c>
      <c r="K48" s="199">
        <v>0.22298456260720412</v>
      </c>
      <c r="L48" s="199">
        <v>0.23765252760023242</v>
      </c>
      <c r="M48" s="199">
        <v>0.23851590106007067</v>
      </c>
      <c r="N48" s="199">
        <v>0.23100000000000001</v>
      </c>
      <c r="O48" s="199">
        <v>0.23117033603707995</v>
      </c>
      <c r="P48" s="199">
        <v>0.23117033603707995</v>
      </c>
      <c r="Q48" s="199">
        <v>0.23699999999999999</v>
      </c>
      <c r="R48" s="199">
        <v>0.23050058207217694</v>
      </c>
      <c r="S48" s="199">
        <v>0.23200000000000001</v>
      </c>
      <c r="T48" s="199">
        <v>0.24399999999999999</v>
      </c>
      <c r="U48" s="199">
        <v>0.24399999999999999</v>
      </c>
      <c r="V48" s="199">
        <v>0.251</v>
      </c>
      <c r="W48" s="199">
        <v>0.24199999999999999</v>
      </c>
      <c r="X48" s="199">
        <v>0.24</v>
      </c>
      <c r="Y48" s="199">
        <v>0.246</v>
      </c>
      <c r="Z48" s="199">
        <v>0.246</v>
      </c>
      <c r="AA48" s="314">
        <v>0.248</v>
      </c>
    </row>
    <row r="49" spans="1:27" ht="13.5" thickBot="1" x14ac:dyDescent="0.35">
      <c r="A49" s="192" t="s">
        <v>81</v>
      </c>
      <c r="B49" s="199">
        <v>7.6421248835041936E-2</v>
      </c>
      <c r="C49" s="199">
        <v>6.8302068302068308E-2</v>
      </c>
      <c r="D49" s="199">
        <v>8.6705202312138727E-2</v>
      </c>
      <c r="E49" s="199">
        <v>6.5796082370668002E-2</v>
      </c>
      <c r="F49" s="199">
        <v>6.5796082370668002E-2</v>
      </c>
      <c r="G49" s="199">
        <v>9.7988653945332641E-2</v>
      </c>
      <c r="H49" s="199">
        <v>9.2938733125649015E-2</v>
      </c>
      <c r="I49" s="199">
        <v>9.2685370741482961E-2</v>
      </c>
      <c r="J49" s="199">
        <v>0.10120068610634649</v>
      </c>
      <c r="K49" s="199">
        <v>0.10120068610634649</v>
      </c>
      <c r="L49" s="199">
        <v>0.11040092969203952</v>
      </c>
      <c r="M49" s="199">
        <v>0.11012956419316844</v>
      </c>
      <c r="N49" s="199">
        <v>0.115</v>
      </c>
      <c r="O49" s="199">
        <v>0.11877172653534183</v>
      </c>
      <c r="P49" s="199">
        <v>0.11877172653534183</v>
      </c>
      <c r="Q49" s="199">
        <v>0.11799999999999999</v>
      </c>
      <c r="R49" s="199">
        <v>0.11466821885913853</v>
      </c>
      <c r="S49" s="199">
        <v>0.115</v>
      </c>
      <c r="T49" s="199">
        <v>0.11799999999999999</v>
      </c>
      <c r="U49" s="199">
        <v>0.11799999999999999</v>
      </c>
      <c r="V49" s="199">
        <v>0.127</v>
      </c>
      <c r="W49" s="199">
        <v>0.12</v>
      </c>
      <c r="X49" s="199">
        <v>0.121</v>
      </c>
      <c r="Y49" s="199">
        <v>0.122</v>
      </c>
      <c r="Z49" s="199">
        <v>0.122</v>
      </c>
      <c r="AA49" s="314">
        <v>0.13</v>
      </c>
    </row>
    <row r="50" spans="1:27" ht="13.5" thickBot="1" x14ac:dyDescent="0.3">
      <c r="X50" s="288"/>
      <c r="Y50" s="288"/>
      <c r="Z50" s="288"/>
      <c r="AA50" s="288"/>
    </row>
  </sheetData>
  <phoneticPr fontId="21" type="noConversion"/>
  <pageMargins left="0.25" right="0.25" top="0.75" bottom="0.75" header="0.3" footer="0.3"/>
  <pageSetup paperSize="9" scale="69" fitToHeight="0" orientation="landscape" r:id="rId1"/>
  <ignoredErrors>
    <ignoredError sqref="U17 U2 F2:P2 Z2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2">
    <pageSetUpPr fitToPage="1"/>
  </sheetPr>
  <dimension ref="B1:DF81"/>
  <sheetViews>
    <sheetView showGridLines="0" zoomScale="106" zoomScaleNormal="106" workbookViewId="0">
      <selection activeCell="C2" sqref="C2"/>
    </sheetView>
  </sheetViews>
  <sheetFormatPr defaultRowHeight="15" customHeight="1" outlineLevelCol="1" x14ac:dyDescent="0.25"/>
  <cols>
    <col min="2" max="2" width="61" bestFit="1" customWidth="1"/>
    <col min="3" max="4" width="12" customWidth="1"/>
    <col min="5" max="8" width="12" hidden="1" customWidth="1" outlineLevel="1"/>
    <col min="9" max="9" width="12" customWidth="1" collapsed="1"/>
    <col min="10" max="13" width="12" hidden="1" customWidth="1" outlineLevel="1"/>
    <col min="14" max="14" width="12" customWidth="1" collapsed="1"/>
    <col min="15" max="18" width="12" hidden="1" customWidth="1" outlineLevel="1"/>
    <col min="19" max="19" width="12" customWidth="1" collapsed="1"/>
    <col min="20" max="23" width="12" hidden="1" customWidth="1" outlineLevel="1"/>
    <col min="24" max="24" width="12" customWidth="1" collapsed="1"/>
    <col min="25" max="28" width="12" hidden="1" customWidth="1" outlineLevel="1"/>
    <col min="29" max="29" width="12" customWidth="1" collapsed="1"/>
    <col min="30" max="33" width="12" hidden="1" customWidth="1" outlineLevel="1"/>
    <col min="34" max="34" width="12" customWidth="1" collapsed="1"/>
    <col min="35" max="38" width="12" hidden="1" customWidth="1" outlineLevel="1"/>
    <col min="39" max="39" width="12" customWidth="1" collapsed="1"/>
    <col min="40" max="40" width="12" customWidth="1"/>
    <col min="41" max="47" width="12" hidden="1" customWidth="1" outlineLevel="1"/>
    <col min="48" max="48" width="12" customWidth="1" collapsed="1"/>
    <col min="49" max="52" width="12" hidden="1" customWidth="1" outlineLevel="1"/>
    <col min="53" max="53" width="12" customWidth="1" collapsed="1"/>
    <col min="54" max="57" width="12" hidden="1" customWidth="1" outlineLevel="1"/>
    <col min="58" max="58" width="12" customWidth="1" collapsed="1"/>
    <col min="59" max="62" width="12" hidden="1" customWidth="1" outlineLevel="1"/>
    <col min="63" max="63" width="12" customWidth="1" collapsed="1"/>
    <col min="64" max="67" width="12" hidden="1" customWidth="1" outlineLevel="1"/>
    <col min="68" max="68" width="12" customWidth="1" collapsed="1"/>
    <col min="69" max="72" width="12" hidden="1" customWidth="1" outlineLevel="1"/>
    <col min="73" max="73" width="12" customWidth="1" collapsed="1"/>
    <col min="74" max="74" width="12" hidden="1" customWidth="1" outlineLevel="1"/>
    <col min="75" max="77" width="12" style="24" hidden="1" customWidth="1" outlineLevel="1"/>
    <col min="78" max="78" width="12" style="24" customWidth="1" collapsed="1"/>
    <col min="79" max="82" width="12" style="24" hidden="1" customWidth="1" outlineLevel="1"/>
    <col min="83" max="83" width="12" style="24" customWidth="1" collapsed="1"/>
    <col min="84" max="87" width="12" style="24" hidden="1" customWidth="1" outlineLevel="1"/>
    <col min="88" max="88" width="12" style="24" customWidth="1" collapsed="1"/>
    <col min="89" max="92" width="12" style="24" hidden="1" customWidth="1" outlineLevel="1"/>
    <col min="93" max="93" width="12" style="24" customWidth="1" collapsed="1"/>
    <col min="94" max="97" width="12" style="24" hidden="1" customWidth="1" outlineLevel="1"/>
    <col min="98" max="98" width="12" style="24" customWidth="1" collapsed="1"/>
    <col min="99" max="102" width="12" style="24" hidden="1" customWidth="1" outlineLevel="1"/>
    <col min="103" max="103" width="12" style="24" customWidth="1" collapsed="1"/>
    <col min="104" max="105" width="12" style="24" customWidth="1"/>
    <col min="106" max="107" width="9.81640625" style="8" customWidth="1"/>
    <col min="108" max="108" width="5.1796875" bestFit="1" customWidth="1"/>
    <col min="109" max="109" width="9.81640625" customWidth="1"/>
  </cols>
  <sheetData>
    <row r="1" spans="2:110" ht="35.25" customHeight="1" thickBot="1" x14ac:dyDescent="0.65"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141" t="s">
        <v>22</v>
      </c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36"/>
      <c r="BX1" s="36"/>
      <c r="BY1" s="36"/>
      <c r="BZ1" s="36"/>
      <c r="CA1" s="36"/>
      <c r="CB1" s="36"/>
      <c r="CC1" s="36"/>
      <c r="CD1" s="36"/>
      <c r="CE1" s="36"/>
      <c r="CF1" s="36"/>
      <c r="CG1" s="36"/>
      <c r="CH1" s="36"/>
      <c r="CI1" s="36"/>
      <c r="CJ1" s="36"/>
      <c r="CK1" s="36"/>
      <c r="CL1" s="36"/>
      <c r="CM1" s="36"/>
      <c r="CN1" s="36"/>
      <c r="CO1" s="36"/>
      <c r="CP1" s="36"/>
      <c r="CQ1" s="36"/>
      <c r="CR1" s="36"/>
      <c r="CS1" s="36"/>
      <c r="CT1" s="36"/>
      <c r="CU1" s="36"/>
      <c r="CV1" s="36"/>
      <c r="CW1" s="36"/>
      <c r="CX1" s="36"/>
      <c r="CY1" s="322"/>
      <c r="CZ1" s="322"/>
      <c r="DA1" s="322"/>
      <c r="DB1" s="321"/>
      <c r="DC1" s="321"/>
      <c r="DD1" s="321"/>
    </row>
    <row r="2" spans="2:110" s="9" customFormat="1" ht="13.5" thickTop="1" x14ac:dyDescent="0.25">
      <c r="B2" s="218" t="s">
        <v>82</v>
      </c>
      <c r="C2" s="235" t="s">
        <v>503</v>
      </c>
      <c r="D2" s="235" t="s">
        <v>501</v>
      </c>
      <c r="E2" s="235" t="s">
        <v>502</v>
      </c>
      <c r="F2" s="235" t="s">
        <v>497</v>
      </c>
      <c r="G2" s="235" t="s">
        <v>484</v>
      </c>
      <c r="H2" s="235" t="s">
        <v>477</v>
      </c>
      <c r="I2" s="235" t="s">
        <v>442</v>
      </c>
      <c r="J2" s="235" t="s">
        <v>441</v>
      </c>
      <c r="K2" s="235" t="s">
        <v>438</v>
      </c>
      <c r="L2" s="235" t="s">
        <v>434</v>
      </c>
      <c r="M2" s="235" t="s">
        <v>432</v>
      </c>
      <c r="N2" s="235" t="s">
        <v>430</v>
      </c>
      <c r="O2" s="235" t="s">
        <v>429</v>
      </c>
      <c r="P2" s="235" t="s">
        <v>427</v>
      </c>
      <c r="Q2" s="235" t="s">
        <v>424</v>
      </c>
      <c r="R2" s="235" t="s">
        <v>419</v>
      </c>
      <c r="S2" s="235" t="s">
        <v>416</v>
      </c>
      <c r="T2" s="235" t="s">
        <v>415</v>
      </c>
      <c r="U2" s="235" t="s">
        <v>413</v>
      </c>
      <c r="V2" s="235" t="s">
        <v>408</v>
      </c>
      <c r="W2" s="235" t="s">
        <v>404</v>
      </c>
      <c r="X2" s="235" t="s">
        <v>400</v>
      </c>
      <c r="Y2" s="235" t="s">
        <v>399</v>
      </c>
      <c r="Z2" s="235" t="s">
        <v>397</v>
      </c>
      <c r="AA2" s="235" t="s">
        <v>396</v>
      </c>
      <c r="AB2" s="235" t="s">
        <v>392</v>
      </c>
      <c r="AC2" s="235" t="s">
        <v>33</v>
      </c>
      <c r="AD2" s="236" t="s">
        <v>46</v>
      </c>
      <c r="AE2" s="237" t="s">
        <v>45</v>
      </c>
      <c r="AF2" s="237" t="s">
        <v>44</v>
      </c>
      <c r="AG2" s="237" t="s">
        <v>43</v>
      </c>
      <c r="AH2" s="237">
        <v>2018</v>
      </c>
      <c r="AI2" s="238" t="s">
        <v>42</v>
      </c>
      <c r="AJ2" s="238" t="s">
        <v>41</v>
      </c>
      <c r="AK2" s="238" t="s">
        <v>40</v>
      </c>
      <c r="AL2" s="238" t="s">
        <v>39</v>
      </c>
      <c r="AM2" s="237" t="s">
        <v>25</v>
      </c>
      <c r="AN2" s="237" t="s">
        <v>25</v>
      </c>
      <c r="AO2" s="239" t="s">
        <v>153</v>
      </c>
      <c r="AP2" s="239" t="s">
        <v>153</v>
      </c>
      <c r="AQ2" s="239" t="s">
        <v>154</v>
      </c>
      <c r="AR2" s="239" t="s">
        <v>154</v>
      </c>
      <c r="AS2" s="239" t="s">
        <v>155</v>
      </c>
      <c r="AT2" s="239" t="s">
        <v>155</v>
      </c>
      <c r="AU2" s="238" t="s">
        <v>156</v>
      </c>
      <c r="AV2" s="237">
        <v>2016</v>
      </c>
      <c r="AW2" s="238" t="s">
        <v>157</v>
      </c>
      <c r="AX2" s="238" t="s">
        <v>158</v>
      </c>
      <c r="AY2" s="238" t="s">
        <v>159</v>
      </c>
      <c r="AZ2" s="238" t="s">
        <v>160</v>
      </c>
      <c r="BA2" s="238">
        <v>2015</v>
      </c>
      <c r="BB2" s="238" t="s">
        <v>161</v>
      </c>
      <c r="BC2" s="238" t="s">
        <v>162</v>
      </c>
      <c r="BD2" s="238" t="s">
        <v>163</v>
      </c>
      <c r="BE2" s="238" t="s">
        <v>164</v>
      </c>
      <c r="BF2" s="238">
        <v>2014</v>
      </c>
      <c r="BG2" s="238" t="s">
        <v>165</v>
      </c>
      <c r="BH2" s="238" t="s">
        <v>166</v>
      </c>
      <c r="BI2" s="238" t="s">
        <v>167</v>
      </c>
      <c r="BJ2" s="238" t="s">
        <v>168</v>
      </c>
      <c r="BK2" s="238">
        <v>2013</v>
      </c>
      <c r="BL2" s="238" t="s">
        <v>169</v>
      </c>
      <c r="BM2" s="238" t="s">
        <v>170</v>
      </c>
      <c r="BN2" s="238" t="s">
        <v>171</v>
      </c>
      <c r="BO2" s="238" t="s">
        <v>172</v>
      </c>
      <c r="BP2" s="238">
        <v>2012</v>
      </c>
      <c r="BQ2" s="234" t="s">
        <v>173</v>
      </c>
      <c r="BR2" s="240" t="s">
        <v>174</v>
      </c>
      <c r="BS2" s="240" t="s">
        <v>175</v>
      </c>
      <c r="BT2" s="238" t="s">
        <v>176</v>
      </c>
      <c r="BU2" s="238">
        <v>2011</v>
      </c>
      <c r="BV2" s="234" t="s">
        <v>177</v>
      </c>
      <c r="BW2" s="238" t="s">
        <v>178</v>
      </c>
      <c r="BX2" s="238" t="s">
        <v>179</v>
      </c>
      <c r="BY2" s="238" t="s">
        <v>180</v>
      </c>
      <c r="BZ2" s="238">
        <v>2010</v>
      </c>
      <c r="CA2" s="238" t="s">
        <v>181</v>
      </c>
      <c r="CB2" s="238" t="s">
        <v>182</v>
      </c>
      <c r="CC2" s="238" t="s">
        <v>183</v>
      </c>
      <c r="CD2" s="238" t="s">
        <v>184</v>
      </c>
      <c r="CE2" s="238">
        <v>2009</v>
      </c>
      <c r="CF2" s="238" t="s">
        <v>185</v>
      </c>
      <c r="CG2" s="238" t="s">
        <v>186</v>
      </c>
      <c r="CH2" s="238" t="s">
        <v>187</v>
      </c>
      <c r="CI2" s="238" t="s">
        <v>188</v>
      </c>
      <c r="CJ2" s="238">
        <v>2008</v>
      </c>
      <c r="CK2" s="238" t="s">
        <v>189</v>
      </c>
      <c r="CL2" s="238" t="s">
        <v>190</v>
      </c>
      <c r="CM2" s="238" t="s">
        <v>191</v>
      </c>
      <c r="CN2" s="238" t="s">
        <v>192</v>
      </c>
      <c r="CO2" s="238">
        <v>2007</v>
      </c>
      <c r="CP2" s="238" t="s">
        <v>193</v>
      </c>
      <c r="CQ2" s="238" t="s">
        <v>194</v>
      </c>
      <c r="CR2" s="238" t="s">
        <v>195</v>
      </c>
      <c r="CS2" s="238" t="s">
        <v>196</v>
      </c>
      <c r="CT2" s="238">
        <v>2006</v>
      </c>
      <c r="CU2" s="238" t="s">
        <v>197</v>
      </c>
      <c r="CV2" s="238" t="s">
        <v>198</v>
      </c>
      <c r="CW2" s="238" t="s">
        <v>199</v>
      </c>
      <c r="CX2" s="238" t="s">
        <v>200</v>
      </c>
      <c r="CY2" s="238">
        <v>2005</v>
      </c>
      <c r="CZ2" s="238">
        <v>2004</v>
      </c>
      <c r="DA2" s="238">
        <v>2003</v>
      </c>
      <c r="DB2" s="8"/>
      <c r="DC2" s="28"/>
    </row>
    <row r="3" spans="2:110" s="10" customFormat="1" ht="15" customHeight="1" thickBot="1" x14ac:dyDescent="0.3">
      <c r="B3" s="33" t="s">
        <v>83</v>
      </c>
      <c r="C3" s="37">
        <v>601302.46</v>
      </c>
      <c r="D3" s="37">
        <v>2295246</v>
      </c>
      <c r="E3" s="37">
        <v>596396</v>
      </c>
      <c r="F3" s="37">
        <v>579048</v>
      </c>
      <c r="G3" s="37">
        <v>565378.402</v>
      </c>
      <c r="H3" s="37">
        <v>155337</v>
      </c>
      <c r="I3" s="37">
        <v>2171057.5192499999</v>
      </c>
      <c r="J3" s="37">
        <v>551223.37624999997</v>
      </c>
      <c r="K3" s="37">
        <v>547311</v>
      </c>
      <c r="L3" s="37">
        <v>536016</v>
      </c>
      <c r="M3" s="37">
        <v>536507.50630999997</v>
      </c>
      <c r="N3" s="37">
        <v>2026760</v>
      </c>
      <c r="O3" s="37">
        <v>529648</v>
      </c>
      <c r="P3" s="37">
        <v>510603</v>
      </c>
      <c r="Q3" s="37">
        <v>497643</v>
      </c>
      <c r="R3" s="37">
        <v>488865</v>
      </c>
      <c r="S3" s="37">
        <v>1898594.6513</v>
      </c>
      <c r="T3" s="37">
        <v>485186.84012999997</v>
      </c>
      <c r="U3" s="37">
        <v>479042.18651000003</v>
      </c>
      <c r="V3" s="37">
        <v>467100.56352000003</v>
      </c>
      <c r="W3" s="37">
        <v>467265.46113999997</v>
      </c>
      <c r="X3" s="37">
        <v>1831221.6990700001</v>
      </c>
      <c r="Y3" s="37">
        <v>461832.41762999998</v>
      </c>
      <c r="Z3" s="37">
        <v>447413</v>
      </c>
      <c r="AA3" s="37">
        <v>451288.07055000006</v>
      </c>
      <c r="AB3" s="37">
        <v>470688.21088999999</v>
      </c>
      <c r="AC3" s="37">
        <v>1854464.59727</v>
      </c>
      <c r="AD3" s="37">
        <v>471718.89619</v>
      </c>
      <c r="AE3" s="37">
        <v>465071.54499999993</v>
      </c>
      <c r="AF3" s="37">
        <v>460428.46042000002</v>
      </c>
      <c r="AG3" s="37">
        <v>457245.69565999997</v>
      </c>
      <c r="AH3" s="37">
        <v>1659519.1548600001</v>
      </c>
      <c r="AI3" s="37">
        <v>450334.65900000004</v>
      </c>
      <c r="AJ3" s="37">
        <v>429366.397</v>
      </c>
      <c r="AK3" s="37">
        <v>390426.99400000001</v>
      </c>
      <c r="AL3" s="37">
        <v>389391.10485999996</v>
      </c>
      <c r="AM3" s="37">
        <v>1483573.4498100001</v>
      </c>
      <c r="AN3" s="37">
        <v>1483573.4498100001</v>
      </c>
      <c r="AO3" s="37">
        <v>383185.4</v>
      </c>
      <c r="AP3" s="37">
        <v>383185.4</v>
      </c>
      <c r="AQ3" s="37">
        <v>370338.2</v>
      </c>
      <c r="AR3" s="37">
        <v>370338.2</v>
      </c>
      <c r="AS3" s="37">
        <v>366200</v>
      </c>
      <c r="AT3" s="37">
        <v>366200.00754999998</v>
      </c>
      <c r="AU3" s="37">
        <v>363849.84226</v>
      </c>
      <c r="AV3" s="37">
        <v>1413089.76064</v>
      </c>
      <c r="AW3" s="37">
        <v>363814.76445999998</v>
      </c>
      <c r="AX3" s="37">
        <v>354826.99618000002</v>
      </c>
      <c r="AY3" s="37">
        <v>350712</v>
      </c>
      <c r="AZ3" s="37">
        <v>343736</v>
      </c>
      <c r="BA3" s="37">
        <v>1301323</v>
      </c>
      <c r="BB3" s="37">
        <v>341327</v>
      </c>
      <c r="BC3" s="37">
        <v>330208</v>
      </c>
      <c r="BD3" s="37">
        <v>314487</v>
      </c>
      <c r="BE3" s="37">
        <v>315301</v>
      </c>
      <c r="BF3" s="37">
        <v>1204015</v>
      </c>
      <c r="BG3" s="37">
        <v>314666</v>
      </c>
      <c r="BH3" s="37">
        <v>300037</v>
      </c>
      <c r="BI3" s="37">
        <v>295529</v>
      </c>
      <c r="BJ3" s="37">
        <v>293783</v>
      </c>
      <c r="BK3" s="37">
        <v>1109665</v>
      </c>
      <c r="BL3" s="37">
        <v>292650</v>
      </c>
      <c r="BM3" s="37">
        <v>279783</v>
      </c>
      <c r="BN3" s="37">
        <v>272420</v>
      </c>
      <c r="BO3" s="37">
        <v>264812</v>
      </c>
      <c r="BP3" s="37">
        <v>989544</v>
      </c>
      <c r="BQ3" s="37">
        <v>256790</v>
      </c>
      <c r="BR3" s="37">
        <v>251677</v>
      </c>
      <c r="BS3" s="37">
        <v>243677</v>
      </c>
      <c r="BT3" s="37">
        <v>237400</v>
      </c>
      <c r="BU3" s="37">
        <v>861594</v>
      </c>
      <c r="BV3" s="37">
        <v>230751</v>
      </c>
      <c r="BW3" s="37">
        <v>221342</v>
      </c>
      <c r="BX3" s="37">
        <v>209111</v>
      </c>
      <c r="BY3" s="37">
        <v>200390</v>
      </c>
      <c r="BZ3" s="37">
        <v>685768</v>
      </c>
      <c r="CA3" s="37">
        <v>192777</v>
      </c>
      <c r="CB3" s="37">
        <v>181392</v>
      </c>
      <c r="CC3" s="37">
        <v>170024</v>
      </c>
      <c r="CD3" s="37">
        <v>141575</v>
      </c>
      <c r="CE3" s="37">
        <v>397108</v>
      </c>
      <c r="CF3" s="37">
        <v>104919</v>
      </c>
      <c r="CG3" s="37">
        <v>103688</v>
      </c>
      <c r="CH3" s="37">
        <v>97533</v>
      </c>
      <c r="CI3" s="37">
        <v>90968</v>
      </c>
      <c r="CJ3" s="37">
        <v>331220</v>
      </c>
      <c r="CK3" s="37">
        <v>89943</v>
      </c>
      <c r="CL3" s="37">
        <v>86001</v>
      </c>
      <c r="CM3" s="37">
        <v>79951</v>
      </c>
      <c r="CN3" s="37">
        <v>75325</v>
      </c>
      <c r="CO3" s="37">
        <v>270949</v>
      </c>
      <c r="CP3" s="37">
        <v>74763</v>
      </c>
      <c r="CQ3" s="37">
        <v>68992</v>
      </c>
      <c r="CR3" s="37">
        <v>66295</v>
      </c>
      <c r="CS3" s="37">
        <v>60899</v>
      </c>
      <c r="CT3" s="37">
        <v>192924</v>
      </c>
      <c r="CU3" s="37">
        <v>54848</v>
      </c>
      <c r="CV3" s="37">
        <v>50458</v>
      </c>
      <c r="CW3" s="37">
        <v>44769</v>
      </c>
      <c r="CX3" s="37">
        <v>42849</v>
      </c>
      <c r="CY3" s="37">
        <v>150000</v>
      </c>
      <c r="CZ3" s="37">
        <v>121090</v>
      </c>
      <c r="DA3" s="37">
        <v>94375</v>
      </c>
      <c r="DB3" s="27"/>
      <c r="DC3" s="27"/>
      <c r="DD3" s="26"/>
      <c r="DE3" s="26"/>
      <c r="DF3" s="26"/>
    </row>
    <row r="4" spans="2:110" s="10" customFormat="1" ht="15" customHeight="1" thickTop="1" thickBot="1" x14ac:dyDescent="0.3">
      <c r="B4" s="33" t="s">
        <v>84</v>
      </c>
      <c r="C4" s="37">
        <v>13736.77</v>
      </c>
      <c r="D4" s="37">
        <v>52665</v>
      </c>
      <c r="E4" s="37">
        <v>12255</v>
      </c>
      <c r="F4" s="37">
        <v>13768</v>
      </c>
      <c r="G4" s="37">
        <v>12771.781999999999</v>
      </c>
      <c r="H4" s="37">
        <v>94550</v>
      </c>
      <c r="I4" s="37">
        <v>51554.595339999993</v>
      </c>
      <c r="J4" s="37">
        <v>14130.527999999998</v>
      </c>
      <c r="K4" s="37">
        <v>13849</v>
      </c>
      <c r="L4" s="37">
        <v>12519</v>
      </c>
      <c r="M4" s="37">
        <v>11055.559509999999</v>
      </c>
      <c r="N4" s="37">
        <v>21892</v>
      </c>
      <c r="O4" s="37">
        <v>5477</v>
      </c>
      <c r="P4" s="37">
        <v>5525</v>
      </c>
      <c r="Q4" s="37">
        <v>4048</v>
      </c>
      <c r="R4" s="37">
        <v>6842</v>
      </c>
      <c r="S4" s="37">
        <v>16406.092157999999</v>
      </c>
      <c r="T4" s="37">
        <v>4278.76404</v>
      </c>
      <c r="U4" s="37">
        <v>4627.341989999999</v>
      </c>
      <c r="V4" s="37">
        <v>3757.3687180000002</v>
      </c>
      <c r="W4" s="37">
        <v>3742.6174100000003</v>
      </c>
      <c r="X4" s="37">
        <v>13444.890240000001</v>
      </c>
      <c r="Y4" s="37">
        <v>3229.5906500000001</v>
      </c>
      <c r="Z4" s="37">
        <v>3171</v>
      </c>
      <c r="AA4" s="37">
        <v>3343.3865300000002</v>
      </c>
      <c r="AB4" s="37">
        <v>3700.9130600000008</v>
      </c>
      <c r="AC4" s="37">
        <v>16645.297330000001</v>
      </c>
      <c r="AD4" s="37">
        <v>4222.0440400000007</v>
      </c>
      <c r="AE4" s="37">
        <v>4103.3270000000002</v>
      </c>
      <c r="AF4" s="37">
        <v>4258.5506999999998</v>
      </c>
      <c r="AG4" s="37">
        <v>4061.3755899999996</v>
      </c>
      <c r="AH4" s="37">
        <v>13013.890000000001</v>
      </c>
      <c r="AI4" s="37">
        <v>3085.3870000000002</v>
      </c>
      <c r="AJ4" s="37">
        <v>3018.8409999999999</v>
      </c>
      <c r="AK4" s="37">
        <v>3289.8630000000003</v>
      </c>
      <c r="AL4" s="37">
        <v>3619.799</v>
      </c>
      <c r="AM4" s="37">
        <v>10966.33078</v>
      </c>
      <c r="AN4" s="37">
        <v>10966.33078</v>
      </c>
      <c r="AO4" s="37">
        <v>2859</v>
      </c>
      <c r="AP4" s="37">
        <v>2859</v>
      </c>
      <c r="AQ4" s="37">
        <v>2818.2089999999998</v>
      </c>
      <c r="AR4" s="37">
        <v>2818.2089999999998</v>
      </c>
      <c r="AS4" s="37">
        <v>2587.2984500000002</v>
      </c>
      <c r="AT4" s="37">
        <v>2587.2984500000002</v>
      </c>
      <c r="AU4" s="37">
        <v>2701.8233300000002</v>
      </c>
      <c r="AV4" s="37">
        <v>8877.1294600000001</v>
      </c>
      <c r="AW4" s="37">
        <v>2236.1252400000003</v>
      </c>
      <c r="AX4" s="37">
        <v>2065.0042199999998</v>
      </c>
      <c r="AY4" s="37">
        <v>2454</v>
      </c>
      <c r="AZ4" s="37">
        <v>2122</v>
      </c>
      <c r="BA4" s="37">
        <v>7606</v>
      </c>
      <c r="BB4" s="37">
        <v>2048</v>
      </c>
      <c r="BC4" s="37">
        <v>2175</v>
      </c>
      <c r="BD4" s="37">
        <v>1565</v>
      </c>
      <c r="BE4" s="37">
        <v>1818</v>
      </c>
      <c r="BF4" s="37">
        <v>6951.2219999999998</v>
      </c>
      <c r="BG4" s="37">
        <v>1737</v>
      </c>
      <c r="BH4" s="37">
        <v>1665.2</v>
      </c>
      <c r="BI4" s="37">
        <v>1696</v>
      </c>
      <c r="BJ4" s="37">
        <v>1853.0219999999999</v>
      </c>
      <c r="BK4" s="37">
        <v>5147.3</v>
      </c>
      <c r="BL4" s="37">
        <v>1128.3000000000002</v>
      </c>
      <c r="BM4" s="37">
        <v>1357</v>
      </c>
      <c r="BN4" s="37">
        <v>1270</v>
      </c>
      <c r="BO4" s="37">
        <v>1392</v>
      </c>
      <c r="BP4" s="37">
        <v>5678</v>
      </c>
      <c r="BQ4" s="37">
        <v>1251</v>
      </c>
      <c r="BR4" s="37">
        <v>1436</v>
      </c>
      <c r="BS4" s="37">
        <v>1417</v>
      </c>
      <c r="BT4" s="37">
        <v>1574</v>
      </c>
      <c r="BU4" s="37">
        <v>6907</v>
      </c>
      <c r="BV4" s="37">
        <v>2558</v>
      </c>
      <c r="BW4" s="37">
        <v>1329</v>
      </c>
      <c r="BX4" s="37">
        <v>876</v>
      </c>
      <c r="BY4" s="37">
        <v>2144</v>
      </c>
      <c r="BZ4" s="37">
        <v>5920</v>
      </c>
      <c r="CA4" s="37">
        <v>2039</v>
      </c>
      <c r="CB4" s="37">
        <v>1134</v>
      </c>
      <c r="CC4" s="37">
        <v>1201</v>
      </c>
      <c r="CD4" s="37">
        <v>1546</v>
      </c>
      <c r="CE4" s="37">
        <v>4273</v>
      </c>
      <c r="CF4" s="37">
        <v>1059</v>
      </c>
      <c r="CG4" s="37">
        <v>991</v>
      </c>
      <c r="CH4" s="37">
        <v>1195</v>
      </c>
      <c r="CI4" s="37">
        <v>1028</v>
      </c>
      <c r="CJ4" s="37">
        <v>0</v>
      </c>
      <c r="CK4" s="37">
        <v>0</v>
      </c>
      <c r="CL4" s="37">
        <v>0</v>
      </c>
      <c r="CM4" s="37">
        <v>0</v>
      </c>
      <c r="CN4" s="37">
        <v>0</v>
      </c>
      <c r="CO4" s="37">
        <v>0</v>
      </c>
      <c r="CP4" s="37">
        <v>0</v>
      </c>
      <c r="CQ4" s="37">
        <v>0</v>
      </c>
      <c r="CR4" s="37">
        <v>0</v>
      </c>
      <c r="CS4" s="37">
        <v>0</v>
      </c>
      <c r="CT4" s="37">
        <v>0</v>
      </c>
      <c r="CU4" s="37">
        <v>0</v>
      </c>
      <c r="CV4" s="37">
        <v>0</v>
      </c>
      <c r="CW4" s="37">
        <v>0</v>
      </c>
      <c r="CX4" s="37">
        <v>0</v>
      </c>
      <c r="CY4" s="37">
        <v>0</v>
      </c>
      <c r="CZ4" s="37">
        <v>0</v>
      </c>
      <c r="DA4" s="37">
        <v>0</v>
      </c>
      <c r="DB4" s="27"/>
      <c r="DC4" s="27"/>
      <c r="DD4" s="26"/>
      <c r="DE4" s="26"/>
      <c r="DF4" s="26"/>
    </row>
    <row r="5" spans="2:110" s="10" customFormat="1" ht="15" customHeight="1" thickTop="1" thickBot="1" x14ac:dyDescent="0.3">
      <c r="B5" s="33" t="s">
        <v>85</v>
      </c>
      <c r="C5" s="37">
        <v>7233.85</v>
      </c>
      <c r="D5" s="37">
        <v>40185</v>
      </c>
      <c r="E5" s="37">
        <v>10950</v>
      </c>
      <c r="F5" s="37">
        <v>7965</v>
      </c>
      <c r="G5" s="37">
        <v>9721.2090000000007</v>
      </c>
      <c r="H5" s="37">
        <v>12678</v>
      </c>
      <c r="I5" s="37">
        <v>34010.316032934999</v>
      </c>
      <c r="J5" s="37">
        <v>7755.2884621305002</v>
      </c>
      <c r="K5" s="37">
        <v>12411</v>
      </c>
      <c r="L5" s="37">
        <v>7430</v>
      </c>
      <c r="M5" s="37">
        <v>6414.178654966001</v>
      </c>
      <c r="N5" s="37">
        <v>18679</v>
      </c>
      <c r="O5" s="37">
        <v>4830</v>
      </c>
      <c r="P5" s="37">
        <v>5002</v>
      </c>
      <c r="Q5" s="37">
        <v>5051</v>
      </c>
      <c r="R5" s="37">
        <v>3796</v>
      </c>
      <c r="S5" s="37">
        <v>24507.4010657775</v>
      </c>
      <c r="T5" s="37">
        <v>4850.3460678450001</v>
      </c>
      <c r="U5" s="37">
        <v>7102.5949307624996</v>
      </c>
      <c r="V5" s="37">
        <v>6866.9890762394989</v>
      </c>
      <c r="W5" s="37">
        <v>5687.4709909305002</v>
      </c>
      <c r="X5" s="37">
        <v>16806.8523638025</v>
      </c>
      <c r="Y5" s="37">
        <v>4556.7122608809996</v>
      </c>
      <c r="Z5" s="37">
        <v>3872</v>
      </c>
      <c r="AA5" s="37">
        <v>3585.6642582895001</v>
      </c>
      <c r="AB5" s="37">
        <v>4792.4758446319993</v>
      </c>
      <c r="AC5" s="37">
        <v>16191.305319999999</v>
      </c>
      <c r="AD5" s="37">
        <v>1645.6149</v>
      </c>
      <c r="AE5" s="37">
        <v>4783.6592999999993</v>
      </c>
      <c r="AF5" s="37">
        <v>5000.45777</v>
      </c>
      <c r="AG5" s="37">
        <v>4761.5733500000006</v>
      </c>
      <c r="AH5" s="37">
        <v>13796.793000000001</v>
      </c>
      <c r="AI5" s="37">
        <v>4836.75</v>
      </c>
      <c r="AJ5" s="37">
        <v>4006.0420000000004</v>
      </c>
      <c r="AK5" s="37">
        <v>2775.8550000000005</v>
      </c>
      <c r="AL5" s="37">
        <v>2178.1460000000002</v>
      </c>
      <c r="AM5" s="37">
        <v>8354.8564599999991</v>
      </c>
      <c r="AN5" s="37">
        <v>8354.8564599999991</v>
      </c>
      <c r="AO5" s="37">
        <v>2077</v>
      </c>
      <c r="AP5" s="37">
        <v>2077</v>
      </c>
      <c r="AQ5" s="37">
        <v>2333.2414599999997</v>
      </c>
      <c r="AR5" s="37">
        <v>2333.2414599999997</v>
      </c>
      <c r="AS5" s="37">
        <v>2056.7380000000003</v>
      </c>
      <c r="AT5" s="37">
        <v>2056.7380000000003</v>
      </c>
      <c r="AU5" s="37">
        <v>1887.877</v>
      </c>
      <c r="AV5" s="37">
        <v>4844.99215</v>
      </c>
      <c r="AW5" s="37">
        <v>2064.7339899999997</v>
      </c>
      <c r="AX5" s="37">
        <v>2230.2581600000003</v>
      </c>
      <c r="AY5" s="37">
        <v>550</v>
      </c>
      <c r="AZ5" s="37">
        <v>0</v>
      </c>
      <c r="BA5" s="37">
        <v>0</v>
      </c>
      <c r="BB5" s="37">
        <v>0</v>
      </c>
      <c r="BC5" s="37">
        <v>0</v>
      </c>
      <c r="BD5" s="37">
        <v>0</v>
      </c>
      <c r="BE5" s="37">
        <v>0</v>
      </c>
      <c r="BF5" s="37">
        <v>0</v>
      </c>
      <c r="BG5" s="37">
        <v>0</v>
      </c>
      <c r="BH5" s="37">
        <v>0</v>
      </c>
      <c r="BI5" s="37">
        <v>0</v>
      </c>
      <c r="BJ5" s="37">
        <v>0</v>
      </c>
      <c r="BK5" s="37">
        <v>0</v>
      </c>
      <c r="BL5" s="37">
        <v>0</v>
      </c>
      <c r="BM5" s="37">
        <v>0</v>
      </c>
      <c r="BN5" s="37">
        <v>0</v>
      </c>
      <c r="BO5" s="37">
        <v>0</v>
      </c>
      <c r="BP5" s="37">
        <v>0</v>
      </c>
      <c r="BQ5" s="37">
        <v>0</v>
      </c>
      <c r="BR5" s="37">
        <v>0</v>
      </c>
      <c r="BS5" s="37">
        <v>0</v>
      </c>
      <c r="BT5" s="37">
        <v>0</v>
      </c>
      <c r="BU5" s="37">
        <v>0</v>
      </c>
      <c r="BV5" s="37">
        <v>0</v>
      </c>
      <c r="BW5" s="37">
        <v>0</v>
      </c>
      <c r="BX5" s="37">
        <v>0</v>
      </c>
      <c r="BY5" s="37">
        <v>0</v>
      </c>
      <c r="BZ5" s="37">
        <v>0</v>
      </c>
      <c r="CA5" s="37">
        <v>0</v>
      </c>
      <c r="CB5" s="37">
        <v>0</v>
      </c>
      <c r="CC5" s="37">
        <v>0</v>
      </c>
      <c r="CD5" s="37">
        <v>0</v>
      </c>
      <c r="CE5" s="37">
        <v>0</v>
      </c>
      <c r="CF5" s="37">
        <v>0</v>
      </c>
      <c r="CG5" s="37">
        <v>0</v>
      </c>
      <c r="CH5" s="37">
        <v>0</v>
      </c>
      <c r="CI5" s="37">
        <v>0</v>
      </c>
      <c r="CJ5" s="37">
        <v>0</v>
      </c>
      <c r="CK5" s="37">
        <v>0</v>
      </c>
      <c r="CL5" s="37">
        <v>0</v>
      </c>
      <c r="CM5" s="37">
        <v>0</v>
      </c>
      <c r="CN5" s="37">
        <v>0</v>
      </c>
      <c r="CO5" s="37">
        <v>0</v>
      </c>
      <c r="CP5" s="37">
        <v>0</v>
      </c>
      <c r="CQ5" s="37">
        <v>0</v>
      </c>
      <c r="CR5" s="37">
        <v>0</v>
      </c>
      <c r="CS5" s="37">
        <v>0</v>
      </c>
      <c r="CT5" s="37">
        <v>0</v>
      </c>
      <c r="CU5" s="37">
        <v>0</v>
      </c>
      <c r="CV5" s="37">
        <v>0</v>
      </c>
      <c r="CW5" s="37">
        <v>0</v>
      </c>
      <c r="CX5" s="37">
        <v>0</v>
      </c>
      <c r="CY5" s="37">
        <v>0</v>
      </c>
      <c r="CZ5" s="37">
        <v>0</v>
      </c>
      <c r="DA5" s="37">
        <v>0</v>
      </c>
      <c r="DB5" s="27"/>
      <c r="DC5" s="27"/>
      <c r="DD5" s="26"/>
      <c r="DE5" s="26"/>
      <c r="DF5" s="26"/>
    </row>
    <row r="6" spans="2:110" s="10" customFormat="1" ht="15" customHeight="1" thickTop="1" thickBot="1" x14ac:dyDescent="0.3">
      <c r="B6" s="33" t="s">
        <v>86</v>
      </c>
      <c r="C6" s="37">
        <v>0</v>
      </c>
      <c r="D6" s="37">
        <v>0</v>
      </c>
      <c r="E6" s="37">
        <v>0</v>
      </c>
      <c r="F6" s="37">
        <v>0</v>
      </c>
      <c r="G6" s="37">
        <v>0</v>
      </c>
      <c r="H6" s="37">
        <v>0</v>
      </c>
      <c r="I6" s="37">
        <v>0</v>
      </c>
      <c r="J6" s="37">
        <v>0</v>
      </c>
      <c r="K6" s="37">
        <v>0</v>
      </c>
      <c r="L6" s="37">
        <v>0</v>
      </c>
      <c r="M6" s="37">
        <v>0</v>
      </c>
      <c r="N6" s="37">
        <v>0</v>
      </c>
      <c r="O6" s="37">
        <v>0</v>
      </c>
      <c r="P6" s="37">
        <v>0</v>
      </c>
      <c r="Q6" s="37">
        <v>0</v>
      </c>
      <c r="R6" s="37">
        <v>0</v>
      </c>
      <c r="S6" s="37">
        <v>0</v>
      </c>
      <c r="T6" s="37">
        <v>0</v>
      </c>
      <c r="U6" s="37">
        <v>0</v>
      </c>
      <c r="V6" s="37">
        <v>0</v>
      </c>
      <c r="W6" s="37">
        <v>0</v>
      </c>
      <c r="X6" s="37">
        <v>0</v>
      </c>
      <c r="Y6" s="37">
        <v>0</v>
      </c>
      <c r="Z6" s="37">
        <v>0</v>
      </c>
      <c r="AA6" s="37">
        <v>0</v>
      </c>
      <c r="AB6" s="37">
        <v>0</v>
      </c>
      <c r="AC6" s="37">
        <v>0</v>
      </c>
      <c r="AD6" s="37">
        <v>0</v>
      </c>
      <c r="AE6" s="37">
        <v>0</v>
      </c>
      <c r="AF6" s="37">
        <v>0</v>
      </c>
      <c r="AG6" s="37">
        <v>0</v>
      </c>
      <c r="AH6" s="37">
        <v>0</v>
      </c>
      <c r="AI6" s="37">
        <v>0</v>
      </c>
      <c r="AJ6" s="37">
        <v>0</v>
      </c>
      <c r="AK6" s="37">
        <v>0</v>
      </c>
      <c r="AL6" s="37">
        <v>0</v>
      </c>
      <c r="AM6" s="37">
        <v>0</v>
      </c>
      <c r="AN6" s="37">
        <v>0</v>
      </c>
      <c r="AO6" s="37">
        <v>0</v>
      </c>
      <c r="AP6" s="37">
        <v>0</v>
      </c>
      <c r="AQ6" s="37">
        <v>0</v>
      </c>
      <c r="AR6" s="37">
        <v>0</v>
      </c>
      <c r="AS6" s="37">
        <v>0</v>
      </c>
      <c r="AT6" s="37">
        <v>0</v>
      </c>
      <c r="AU6" s="37">
        <v>0</v>
      </c>
      <c r="AV6" s="37">
        <v>0</v>
      </c>
      <c r="AW6" s="37">
        <v>0</v>
      </c>
      <c r="AX6" s="37">
        <v>0</v>
      </c>
      <c r="AY6" s="37">
        <v>0</v>
      </c>
      <c r="AZ6" s="37">
        <v>0</v>
      </c>
      <c r="BA6" s="37">
        <v>0</v>
      </c>
      <c r="BB6" s="37">
        <v>0</v>
      </c>
      <c r="BC6" s="37">
        <v>0</v>
      </c>
      <c r="BD6" s="37">
        <v>0</v>
      </c>
      <c r="BE6" s="37">
        <v>0</v>
      </c>
      <c r="BF6" s="37">
        <v>0</v>
      </c>
      <c r="BG6" s="37">
        <v>0</v>
      </c>
      <c r="BH6" s="37">
        <v>0</v>
      </c>
      <c r="BI6" s="37">
        <v>0</v>
      </c>
      <c r="BJ6" s="37">
        <v>0</v>
      </c>
      <c r="BK6" s="37">
        <v>0</v>
      </c>
      <c r="BL6" s="37">
        <v>0</v>
      </c>
      <c r="BM6" s="37">
        <v>0</v>
      </c>
      <c r="BN6" s="37">
        <v>0</v>
      </c>
      <c r="BO6" s="37">
        <v>0</v>
      </c>
      <c r="BP6" s="37">
        <v>0</v>
      </c>
      <c r="BQ6" s="37">
        <v>0</v>
      </c>
      <c r="BR6" s="37">
        <v>0</v>
      </c>
      <c r="BS6" s="37">
        <v>0</v>
      </c>
      <c r="BT6" s="37">
        <v>0</v>
      </c>
      <c r="BU6" s="37">
        <v>0</v>
      </c>
      <c r="BV6" s="37">
        <v>0</v>
      </c>
      <c r="BW6" s="37">
        <v>0</v>
      </c>
      <c r="BX6" s="37">
        <v>0</v>
      </c>
      <c r="BY6" s="37">
        <v>0</v>
      </c>
      <c r="BZ6" s="37">
        <v>33901</v>
      </c>
      <c r="CA6" s="37">
        <v>0</v>
      </c>
      <c r="CB6" s="37">
        <v>0</v>
      </c>
      <c r="CC6" s="37">
        <v>0</v>
      </c>
      <c r="CD6" s="37">
        <v>33901</v>
      </c>
      <c r="CE6" s="37">
        <v>-1917</v>
      </c>
      <c r="CF6" s="37">
        <v>-388</v>
      </c>
      <c r="CG6" s="37">
        <v>-862</v>
      </c>
      <c r="CH6" s="37">
        <v>-156</v>
      </c>
      <c r="CI6" s="37">
        <v>-511</v>
      </c>
      <c r="CJ6" s="37">
        <v>-543</v>
      </c>
      <c r="CK6" s="37">
        <v>246</v>
      </c>
      <c r="CL6" s="37">
        <v>-309</v>
      </c>
      <c r="CM6" s="37">
        <v>-453</v>
      </c>
      <c r="CN6" s="37">
        <v>-27</v>
      </c>
      <c r="CO6" s="37">
        <v>-1812</v>
      </c>
      <c r="CP6" s="37">
        <v>-659</v>
      </c>
      <c r="CQ6" s="37">
        <v>-423</v>
      </c>
      <c r="CR6" s="37">
        <v>-381</v>
      </c>
      <c r="CS6" s="37">
        <v>-349</v>
      </c>
      <c r="CT6" s="37">
        <v>-4128</v>
      </c>
      <c r="CU6" s="37">
        <v>-880</v>
      </c>
      <c r="CV6" s="37">
        <v>-2825</v>
      </c>
      <c r="CW6" s="37">
        <v>-241</v>
      </c>
      <c r="CX6" s="37">
        <v>-182</v>
      </c>
      <c r="CY6" s="37">
        <v>-2181</v>
      </c>
      <c r="CZ6" s="37">
        <v>-1420</v>
      </c>
      <c r="DA6" s="37">
        <v>-956</v>
      </c>
      <c r="DB6" s="27"/>
      <c r="DC6" s="27"/>
      <c r="DD6" s="26"/>
      <c r="DE6" s="26"/>
      <c r="DF6" s="26"/>
    </row>
    <row r="7" spans="2:110" s="10" customFormat="1" ht="15" customHeight="1" thickTop="1" thickBot="1" x14ac:dyDescent="0.3">
      <c r="B7" s="35" t="s">
        <v>87</v>
      </c>
      <c r="C7" s="38">
        <v>622273.07999999996</v>
      </c>
      <c r="D7" s="38">
        <v>2388096</v>
      </c>
      <c r="E7" s="38">
        <v>619601</v>
      </c>
      <c r="F7" s="38">
        <v>600780</v>
      </c>
      <c r="G7" s="38">
        <v>587871.39300000004</v>
      </c>
      <c r="H7" s="38">
        <v>-2816</v>
      </c>
      <c r="I7" s="38">
        <v>2256622.4306229348</v>
      </c>
      <c r="J7" s="38">
        <v>573109.19271213049</v>
      </c>
      <c r="K7" s="38">
        <v>573571</v>
      </c>
      <c r="L7" s="38">
        <v>555965</v>
      </c>
      <c r="M7" s="38">
        <v>553977.24447496596</v>
      </c>
      <c r="N7" s="38">
        <v>2067331</v>
      </c>
      <c r="O7" s="38">
        <v>539955</v>
      </c>
      <c r="P7" s="38">
        <v>521130</v>
      </c>
      <c r="Q7" s="38">
        <v>506743</v>
      </c>
      <c r="R7" s="38">
        <v>499504</v>
      </c>
      <c r="S7" s="38">
        <v>1939508.1445237775</v>
      </c>
      <c r="T7" s="38">
        <v>494315.95023784495</v>
      </c>
      <c r="U7" s="38">
        <v>490772.1234307625</v>
      </c>
      <c r="V7" s="38">
        <v>477724.52131423948</v>
      </c>
      <c r="W7" s="38">
        <v>476695.44954093051</v>
      </c>
      <c r="X7" s="38">
        <v>1861473.4416738027</v>
      </c>
      <c r="Y7" s="38">
        <v>469618.72054088098</v>
      </c>
      <c r="Z7" s="38">
        <v>454456</v>
      </c>
      <c r="AA7" s="38">
        <v>458217.12133828958</v>
      </c>
      <c r="AB7" s="38">
        <v>479181.599794632</v>
      </c>
      <c r="AC7" s="38">
        <v>1887301.19992</v>
      </c>
      <c r="AD7" s="38">
        <v>477586.55512999999</v>
      </c>
      <c r="AE7" s="38">
        <v>473958.53129999992</v>
      </c>
      <c r="AF7" s="38">
        <v>469687.46889000002</v>
      </c>
      <c r="AG7" s="38">
        <v>466068.6446</v>
      </c>
      <c r="AH7" s="38">
        <v>1686329.8378600001</v>
      </c>
      <c r="AI7" s="38">
        <v>458256.79600000003</v>
      </c>
      <c r="AJ7" s="38">
        <v>436391.28</v>
      </c>
      <c r="AK7" s="38">
        <v>396492.712</v>
      </c>
      <c r="AL7" s="38">
        <v>395189.04985999997</v>
      </c>
      <c r="AM7" s="38">
        <v>1502894.63705</v>
      </c>
      <c r="AN7" s="38">
        <v>1502894.63705</v>
      </c>
      <c r="AO7" s="38">
        <v>388121.4</v>
      </c>
      <c r="AP7" s="38">
        <v>388121.4</v>
      </c>
      <c r="AQ7" s="38">
        <v>375489.65045999998</v>
      </c>
      <c r="AR7" s="38">
        <v>375489.65045999998</v>
      </c>
      <c r="AS7" s="38">
        <v>370844.03645000001</v>
      </c>
      <c r="AT7" s="38">
        <v>370844.04399999999</v>
      </c>
      <c r="AU7" s="38">
        <v>368439.54258999997</v>
      </c>
      <c r="AV7" s="38">
        <v>1426811.88225</v>
      </c>
      <c r="AW7" s="38">
        <v>368115.62368999998</v>
      </c>
      <c r="AX7" s="38">
        <v>359122.25856000005</v>
      </c>
      <c r="AY7" s="38">
        <v>353716</v>
      </c>
      <c r="AZ7" s="38">
        <v>345858</v>
      </c>
      <c r="BA7" s="38">
        <v>1308929</v>
      </c>
      <c r="BB7" s="38">
        <v>343375</v>
      </c>
      <c r="BC7" s="38">
        <v>332383</v>
      </c>
      <c r="BD7" s="38">
        <v>316052</v>
      </c>
      <c r="BE7" s="38">
        <v>317119</v>
      </c>
      <c r="BF7" s="38">
        <v>1210966.2220000001</v>
      </c>
      <c r="BG7" s="38">
        <v>316403</v>
      </c>
      <c r="BH7" s="38">
        <v>301702.2</v>
      </c>
      <c r="BI7" s="38">
        <v>297225</v>
      </c>
      <c r="BJ7" s="38">
        <v>295636.022</v>
      </c>
      <c r="BK7" s="38">
        <v>1114812.3</v>
      </c>
      <c r="BL7" s="38">
        <v>293778.3</v>
      </c>
      <c r="BM7" s="38">
        <v>281140</v>
      </c>
      <c r="BN7" s="38">
        <v>273690</v>
      </c>
      <c r="BO7" s="38">
        <v>266204</v>
      </c>
      <c r="BP7" s="38">
        <v>995222</v>
      </c>
      <c r="BQ7" s="38">
        <v>258041</v>
      </c>
      <c r="BR7" s="38">
        <v>253113</v>
      </c>
      <c r="BS7" s="38">
        <v>245094</v>
      </c>
      <c r="BT7" s="38">
        <v>238974</v>
      </c>
      <c r="BU7" s="38">
        <v>868501</v>
      </c>
      <c r="BV7" s="38">
        <v>233309</v>
      </c>
      <c r="BW7" s="38">
        <v>222671</v>
      </c>
      <c r="BX7" s="38">
        <v>209987</v>
      </c>
      <c r="BY7" s="38">
        <v>202534</v>
      </c>
      <c r="BZ7" s="38">
        <v>725589</v>
      </c>
      <c r="CA7" s="38">
        <v>194816</v>
      </c>
      <c r="CB7" s="38">
        <v>182526</v>
      </c>
      <c r="CC7" s="38">
        <v>171225</v>
      </c>
      <c r="CD7" s="38">
        <v>177022</v>
      </c>
      <c r="CE7" s="38">
        <v>399464</v>
      </c>
      <c r="CF7" s="38">
        <v>105590</v>
      </c>
      <c r="CG7" s="38">
        <v>103817</v>
      </c>
      <c r="CH7" s="38">
        <v>98572</v>
      </c>
      <c r="CI7" s="38">
        <v>91485</v>
      </c>
      <c r="CJ7" s="38">
        <v>330677</v>
      </c>
      <c r="CK7" s="38">
        <v>90189</v>
      </c>
      <c r="CL7" s="38">
        <v>85692</v>
      </c>
      <c r="CM7" s="38">
        <v>79498</v>
      </c>
      <c r="CN7" s="38">
        <v>75298</v>
      </c>
      <c r="CO7" s="38">
        <v>269137</v>
      </c>
      <c r="CP7" s="38">
        <v>74104</v>
      </c>
      <c r="CQ7" s="38">
        <v>68569</v>
      </c>
      <c r="CR7" s="38">
        <v>65914</v>
      </c>
      <c r="CS7" s="38">
        <v>60550</v>
      </c>
      <c r="CT7" s="38">
        <v>188796</v>
      </c>
      <c r="CU7" s="38">
        <v>53968</v>
      </c>
      <c r="CV7" s="38">
        <v>47633</v>
      </c>
      <c r="CW7" s="38">
        <v>44528</v>
      </c>
      <c r="CX7" s="38">
        <v>42667</v>
      </c>
      <c r="CY7" s="38">
        <v>147819</v>
      </c>
      <c r="CZ7" s="38">
        <v>119670</v>
      </c>
      <c r="DA7" s="38">
        <v>93419</v>
      </c>
      <c r="DB7" s="27"/>
      <c r="DC7" s="27"/>
      <c r="DD7" s="26"/>
      <c r="DE7" s="26"/>
      <c r="DF7" s="26"/>
    </row>
    <row r="8" spans="2:110" s="10" customFormat="1" ht="15" customHeight="1" thickTop="1" thickBot="1" x14ac:dyDescent="0.3">
      <c r="B8" s="34" t="s">
        <v>88</v>
      </c>
      <c r="C8" s="37">
        <v>28557.759999999998</v>
      </c>
      <c r="D8" s="37">
        <v>103830</v>
      </c>
      <c r="E8" s="37">
        <v>26378</v>
      </c>
      <c r="F8" s="37">
        <v>25699</v>
      </c>
      <c r="G8" s="37">
        <v>26229.632999999998</v>
      </c>
      <c r="H8" s="37">
        <v>488</v>
      </c>
      <c r="I8" s="37">
        <v>97345.524359999996</v>
      </c>
      <c r="J8" s="37">
        <v>23809.75403</v>
      </c>
      <c r="K8" s="37">
        <v>23279</v>
      </c>
      <c r="L8" s="37">
        <v>24442</v>
      </c>
      <c r="M8" s="37">
        <v>25814.90165</v>
      </c>
      <c r="N8" s="37">
        <v>90833</v>
      </c>
      <c r="O8" s="37">
        <v>22709</v>
      </c>
      <c r="P8" s="37">
        <v>22266</v>
      </c>
      <c r="Q8" s="37">
        <v>22075</v>
      </c>
      <c r="R8" s="37">
        <v>23783</v>
      </c>
      <c r="S8" s="37">
        <v>82826.710550000003</v>
      </c>
      <c r="T8" s="37">
        <v>21437.942849999999</v>
      </c>
      <c r="U8" s="37">
        <v>20394.552759999999</v>
      </c>
      <c r="V8" s="37">
        <v>19449.905139999999</v>
      </c>
      <c r="W8" s="37">
        <v>21544.309799999999</v>
      </c>
      <c r="X8" s="37">
        <v>83415.043989999991</v>
      </c>
      <c r="Y8" s="37">
        <v>19440.594260000002</v>
      </c>
      <c r="Z8" s="37">
        <v>20846</v>
      </c>
      <c r="AA8" s="37">
        <v>22324.003969999998</v>
      </c>
      <c r="AB8" s="37">
        <v>20804.445759999999</v>
      </c>
      <c r="AC8" s="37">
        <v>64636</v>
      </c>
      <c r="AD8" s="37">
        <v>18806.197970000001</v>
      </c>
      <c r="AE8" s="37">
        <v>17740.920999999998</v>
      </c>
      <c r="AF8" s="37">
        <v>18695.86436</v>
      </c>
      <c r="AG8" s="37">
        <v>9392.7485299999989</v>
      </c>
      <c r="AH8" s="37">
        <v>84284.295000000013</v>
      </c>
      <c r="AI8" s="37">
        <v>22129.111000000001</v>
      </c>
      <c r="AJ8" s="37">
        <v>20824.986000000001</v>
      </c>
      <c r="AK8" s="37">
        <v>18855.073</v>
      </c>
      <c r="AL8" s="37">
        <v>22475.125</v>
      </c>
      <c r="AM8" s="37">
        <v>56418.028689999999</v>
      </c>
      <c r="AN8" s="37">
        <v>56418.028689999999</v>
      </c>
      <c r="AO8" s="37">
        <v>13883.85</v>
      </c>
      <c r="AP8" s="37">
        <v>13883.85</v>
      </c>
      <c r="AQ8" s="37">
        <v>13323.744999999999</v>
      </c>
      <c r="AR8" s="37">
        <v>13323.744999999999</v>
      </c>
      <c r="AS8" s="37">
        <v>14405.99569</v>
      </c>
      <c r="AT8" s="37">
        <v>14405.99569</v>
      </c>
      <c r="AU8" s="37">
        <v>14804.438</v>
      </c>
      <c r="AV8" s="37">
        <v>52659.415050000003</v>
      </c>
      <c r="AW8" s="37">
        <v>13971.413410000001</v>
      </c>
      <c r="AX8" s="37">
        <v>12174.00164</v>
      </c>
      <c r="AY8" s="37">
        <v>12444</v>
      </c>
      <c r="AZ8" s="37">
        <v>14070</v>
      </c>
      <c r="BA8" s="37">
        <v>50299</v>
      </c>
      <c r="BB8" s="37">
        <v>12871</v>
      </c>
      <c r="BC8" s="37">
        <v>12396</v>
      </c>
      <c r="BD8" s="37">
        <v>11864</v>
      </c>
      <c r="BE8" s="37">
        <v>13168</v>
      </c>
      <c r="BF8" s="37">
        <v>46395</v>
      </c>
      <c r="BG8" s="37">
        <v>11713</v>
      </c>
      <c r="BH8" s="37">
        <v>11503</v>
      </c>
      <c r="BI8" s="37">
        <v>12075</v>
      </c>
      <c r="BJ8" s="37">
        <v>11104</v>
      </c>
      <c r="BK8" s="37">
        <v>37421</v>
      </c>
      <c r="BL8" s="37">
        <v>9952</v>
      </c>
      <c r="BM8" s="37">
        <v>9222</v>
      </c>
      <c r="BN8" s="37">
        <v>8842</v>
      </c>
      <c r="BO8" s="37">
        <v>9405</v>
      </c>
      <c r="BP8" s="37">
        <v>32765</v>
      </c>
      <c r="BQ8" s="37">
        <v>7964</v>
      </c>
      <c r="BR8" s="37">
        <v>8093</v>
      </c>
      <c r="BS8" s="37">
        <v>7782</v>
      </c>
      <c r="BT8" s="37">
        <v>8926</v>
      </c>
      <c r="BU8" s="37">
        <v>28218</v>
      </c>
      <c r="BV8" s="37">
        <v>7550</v>
      </c>
      <c r="BW8" s="37">
        <v>6792</v>
      </c>
      <c r="BX8" s="37">
        <v>6700</v>
      </c>
      <c r="BY8" s="37">
        <v>7176</v>
      </c>
      <c r="BZ8" s="37">
        <v>24334</v>
      </c>
      <c r="CA8" s="37">
        <v>6963</v>
      </c>
      <c r="CB8" s="37">
        <v>6386</v>
      </c>
      <c r="CC8" s="37">
        <v>5264</v>
      </c>
      <c r="CD8" s="37">
        <v>5721</v>
      </c>
      <c r="CE8" s="37">
        <v>15737</v>
      </c>
      <c r="CF8" s="37">
        <v>3928</v>
      </c>
      <c r="CG8" s="37">
        <v>3948</v>
      </c>
      <c r="CH8" s="37">
        <v>4057</v>
      </c>
      <c r="CI8" s="37">
        <v>3804</v>
      </c>
      <c r="CJ8" s="37">
        <v>12472</v>
      </c>
      <c r="CK8" s="37">
        <v>3342</v>
      </c>
      <c r="CL8" s="37">
        <v>3037</v>
      </c>
      <c r="CM8" s="37">
        <v>3170</v>
      </c>
      <c r="CN8" s="37">
        <v>2923</v>
      </c>
      <c r="CO8" s="37">
        <v>10029</v>
      </c>
      <c r="CP8" s="37">
        <v>3211</v>
      </c>
      <c r="CQ8" s="37">
        <v>2574</v>
      </c>
      <c r="CR8" s="37">
        <v>2177</v>
      </c>
      <c r="CS8" s="37">
        <v>2067</v>
      </c>
      <c r="CT8" s="37">
        <v>6398</v>
      </c>
      <c r="CU8" s="37">
        <v>1824</v>
      </c>
      <c r="CV8" s="37">
        <v>1716</v>
      </c>
      <c r="CW8" s="37">
        <v>1473</v>
      </c>
      <c r="CX8" s="37">
        <v>1385</v>
      </c>
      <c r="CY8" s="37">
        <v>4823</v>
      </c>
      <c r="CZ8" s="37">
        <v>3862</v>
      </c>
      <c r="DA8" s="37">
        <v>3005</v>
      </c>
      <c r="DB8" s="27"/>
      <c r="DC8" s="27"/>
      <c r="DD8" s="26"/>
      <c r="DE8" s="26"/>
      <c r="DF8" s="26"/>
    </row>
    <row r="9" spans="2:110" s="10" customFormat="1" ht="15" customHeight="1" thickTop="1" thickBot="1" x14ac:dyDescent="0.3">
      <c r="B9" s="34" t="s">
        <v>89</v>
      </c>
      <c r="C9" s="37">
        <v>3248.96</v>
      </c>
      <c r="D9" s="37">
        <v>14479</v>
      </c>
      <c r="E9" s="37">
        <v>3581</v>
      </c>
      <c r="F9" s="37">
        <v>3691</v>
      </c>
      <c r="G9" s="37">
        <v>3583.26</v>
      </c>
      <c r="H9" s="37">
        <v>325</v>
      </c>
      <c r="I9" s="37">
        <v>16582.223590000001</v>
      </c>
      <c r="J9" s="37">
        <v>4092.4801500000003</v>
      </c>
      <c r="K9" s="37">
        <v>4287</v>
      </c>
      <c r="L9" s="37">
        <v>3847</v>
      </c>
      <c r="M9" s="37">
        <v>4356.1720000000005</v>
      </c>
      <c r="N9" s="37">
        <v>14813</v>
      </c>
      <c r="O9" s="37">
        <v>3513</v>
      </c>
      <c r="P9" s="37">
        <v>3445</v>
      </c>
      <c r="Q9" s="37">
        <v>3656</v>
      </c>
      <c r="R9" s="37">
        <v>4199</v>
      </c>
      <c r="S9" s="37">
        <v>14246.624750000001</v>
      </c>
      <c r="T9" s="37">
        <v>3517.2719900000002</v>
      </c>
      <c r="U9" s="37">
        <v>3310.45433</v>
      </c>
      <c r="V9" s="37">
        <v>3672.6148899999998</v>
      </c>
      <c r="W9" s="37">
        <v>3746.18354</v>
      </c>
      <c r="X9" s="37">
        <v>12720.83684</v>
      </c>
      <c r="Y9" s="37">
        <v>3210.5144</v>
      </c>
      <c r="Z9" s="37">
        <v>3260</v>
      </c>
      <c r="AA9" s="37">
        <v>2935.0372699999998</v>
      </c>
      <c r="AB9" s="37">
        <v>3315.2851700000001</v>
      </c>
      <c r="AC9" s="37">
        <v>13739.037420000001</v>
      </c>
      <c r="AD9" s="37">
        <v>3582.8431099999998</v>
      </c>
      <c r="AE9" s="37">
        <v>3595.6990000000005</v>
      </c>
      <c r="AF9" s="37">
        <v>3553.3107399999999</v>
      </c>
      <c r="AG9" s="37">
        <v>3007.1845699999999</v>
      </c>
      <c r="AH9" s="37">
        <v>10204.712380000001</v>
      </c>
      <c r="AI9" s="37">
        <v>2854.71</v>
      </c>
      <c r="AJ9" s="37">
        <v>2645.3630000000003</v>
      </c>
      <c r="AK9" s="37">
        <v>2379.9960000000001</v>
      </c>
      <c r="AL9" s="37">
        <v>2324.64338</v>
      </c>
      <c r="AM9" s="37">
        <v>9193.1132099999995</v>
      </c>
      <c r="AN9" s="37">
        <v>9193.1132099999995</v>
      </c>
      <c r="AO9" s="37">
        <v>2500.16</v>
      </c>
      <c r="AP9" s="37">
        <v>2500.16</v>
      </c>
      <c r="AQ9" s="37">
        <v>2377.4400999999998</v>
      </c>
      <c r="AR9" s="37">
        <v>2377.4400999999998</v>
      </c>
      <c r="AS9" s="37">
        <v>2140.94911</v>
      </c>
      <c r="AT9" s="37">
        <v>2140.94911</v>
      </c>
      <c r="AU9" s="37">
        <v>2174.5640000000003</v>
      </c>
      <c r="AV9" s="37">
        <v>9113.9064600000002</v>
      </c>
      <c r="AW9" s="37">
        <v>2187.9043999999999</v>
      </c>
      <c r="AX9" s="37">
        <v>2367.0020599999998</v>
      </c>
      <c r="AY9" s="37">
        <v>2504</v>
      </c>
      <c r="AZ9" s="37">
        <v>2055</v>
      </c>
      <c r="BA9" s="37">
        <v>8939</v>
      </c>
      <c r="BB9" s="37">
        <v>2419</v>
      </c>
      <c r="BC9" s="37">
        <v>2334</v>
      </c>
      <c r="BD9" s="37">
        <v>2398</v>
      </c>
      <c r="BE9" s="37">
        <v>1788</v>
      </c>
      <c r="BF9" s="37">
        <v>8450</v>
      </c>
      <c r="BG9" s="37">
        <v>2172</v>
      </c>
      <c r="BH9" s="37">
        <v>2172</v>
      </c>
      <c r="BI9" s="37">
        <v>1911</v>
      </c>
      <c r="BJ9" s="37">
        <v>2195</v>
      </c>
      <c r="BK9" s="37">
        <v>7785</v>
      </c>
      <c r="BL9" s="37">
        <v>2066</v>
      </c>
      <c r="BM9" s="37">
        <v>2086</v>
      </c>
      <c r="BN9" s="37">
        <v>1889</v>
      </c>
      <c r="BO9" s="37">
        <v>1744</v>
      </c>
      <c r="BP9" s="37">
        <v>6974</v>
      </c>
      <c r="BQ9" s="37">
        <v>1823</v>
      </c>
      <c r="BR9" s="37">
        <v>1912</v>
      </c>
      <c r="BS9" s="37">
        <v>1760</v>
      </c>
      <c r="BT9" s="37">
        <v>1479</v>
      </c>
      <c r="BU9" s="37">
        <v>5020</v>
      </c>
      <c r="BV9" s="37">
        <v>1640</v>
      </c>
      <c r="BW9" s="37">
        <v>1190</v>
      </c>
      <c r="BX9" s="37">
        <v>1037</v>
      </c>
      <c r="BY9" s="37">
        <v>1153</v>
      </c>
      <c r="BZ9" s="37">
        <v>3468</v>
      </c>
      <c r="CA9" s="37">
        <v>1045</v>
      </c>
      <c r="CB9" s="37">
        <v>1246</v>
      </c>
      <c r="CC9" s="37">
        <v>570</v>
      </c>
      <c r="CD9" s="37">
        <v>607</v>
      </c>
      <c r="CE9" s="37">
        <v>1228</v>
      </c>
      <c r="CF9" s="37">
        <v>478</v>
      </c>
      <c r="CG9" s="37">
        <v>436</v>
      </c>
      <c r="CH9" s="37">
        <v>156</v>
      </c>
      <c r="CI9" s="37">
        <v>158</v>
      </c>
      <c r="CJ9" s="37">
        <v>0</v>
      </c>
      <c r="CK9" s="37">
        <v>0</v>
      </c>
      <c r="CL9" s="37">
        <v>0</v>
      </c>
      <c r="CM9" s="37">
        <v>0</v>
      </c>
      <c r="CN9" s="37">
        <v>0</v>
      </c>
      <c r="CO9" s="37">
        <v>0</v>
      </c>
      <c r="CP9" s="37">
        <v>0</v>
      </c>
      <c r="CQ9" s="37">
        <v>0</v>
      </c>
      <c r="CR9" s="37">
        <v>0</v>
      </c>
      <c r="CS9" s="37">
        <v>0</v>
      </c>
      <c r="CT9" s="37">
        <v>0</v>
      </c>
      <c r="CU9" s="37">
        <v>0</v>
      </c>
      <c r="CV9" s="37">
        <v>0</v>
      </c>
      <c r="CW9" s="37">
        <v>0</v>
      </c>
      <c r="CX9" s="37">
        <v>0</v>
      </c>
      <c r="CY9" s="37">
        <v>0</v>
      </c>
      <c r="CZ9" s="37">
        <v>0</v>
      </c>
      <c r="DA9" s="37">
        <v>0</v>
      </c>
      <c r="DB9" s="27"/>
      <c r="DC9" s="27"/>
      <c r="DD9" s="26"/>
      <c r="DE9" s="26"/>
      <c r="DF9" s="26"/>
    </row>
    <row r="10" spans="2:110" s="10" customFormat="1" ht="15" customHeight="1" thickTop="1" thickBot="1" x14ac:dyDescent="0.3">
      <c r="B10" s="35" t="s">
        <v>90</v>
      </c>
      <c r="C10" s="38">
        <v>590466.36</v>
      </c>
      <c r="D10" s="38">
        <v>2269786</v>
      </c>
      <c r="E10" s="38">
        <v>589642</v>
      </c>
      <c r="F10" s="38">
        <v>571390</v>
      </c>
      <c r="G10" s="38">
        <v>558058.5</v>
      </c>
      <c r="H10" s="38">
        <v>-1276</v>
      </c>
      <c r="I10" s="38">
        <v>2142694.6826729346</v>
      </c>
      <c r="J10" s="38">
        <v>545207.15853213053</v>
      </c>
      <c r="K10" s="38">
        <v>546005</v>
      </c>
      <c r="L10" s="38">
        <v>527676</v>
      </c>
      <c r="M10" s="38">
        <v>523806.17082496593</v>
      </c>
      <c r="N10" s="38">
        <v>1961685</v>
      </c>
      <c r="O10" s="38">
        <v>513733</v>
      </c>
      <c r="P10" s="38">
        <v>495418</v>
      </c>
      <c r="Q10" s="38">
        <v>481012</v>
      </c>
      <c r="R10" s="38">
        <v>471521</v>
      </c>
      <c r="S10" s="38">
        <v>1842434.4092237777</v>
      </c>
      <c r="T10" s="38">
        <v>469360.73539784498</v>
      </c>
      <c r="U10" s="38">
        <v>467067.11634076253</v>
      </c>
      <c r="V10" s="38">
        <v>454602.00128423958</v>
      </c>
      <c r="W10" s="38">
        <v>451404.95620093052</v>
      </c>
      <c r="X10" s="38">
        <v>1765337.5608438028</v>
      </c>
      <c r="Y10" s="38">
        <v>446967.61188088101</v>
      </c>
      <c r="Z10" s="38">
        <v>430350</v>
      </c>
      <c r="AA10" s="38">
        <v>432958.08009828959</v>
      </c>
      <c r="AB10" s="38">
        <v>455061.86886463204</v>
      </c>
      <c r="AC10" s="38">
        <v>1808926</v>
      </c>
      <c r="AD10" s="38">
        <v>455197.51405</v>
      </c>
      <c r="AE10" s="38">
        <v>452621.91129999992</v>
      </c>
      <c r="AF10" s="38">
        <v>447438.29379000003</v>
      </c>
      <c r="AG10" s="38">
        <v>453668.71150000003</v>
      </c>
      <c r="AH10" s="38">
        <v>1591840.8304800002</v>
      </c>
      <c r="AI10" s="38">
        <v>433272.97500000003</v>
      </c>
      <c r="AJ10" s="38">
        <v>412920.93100000004</v>
      </c>
      <c r="AK10" s="38">
        <v>375257.64300000004</v>
      </c>
      <c r="AL10" s="38">
        <v>370389.28147999995</v>
      </c>
      <c r="AM10" s="38">
        <v>1437283.4951499999</v>
      </c>
      <c r="AN10" s="38">
        <v>1437283.4951499999</v>
      </c>
      <c r="AO10" s="38">
        <v>371737.39000000007</v>
      </c>
      <c r="AP10" s="38">
        <v>371737.39000000007</v>
      </c>
      <c r="AQ10" s="38">
        <v>359788.46535999997</v>
      </c>
      <c r="AR10" s="38">
        <v>359788.46535999997</v>
      </c>
      <c r="AS10" s="38">
        <v>354297.09165000002</v>
      </c>
      <c r="AT10" s="38">
        <v>354297.0992</v>
      </c>
      <c r="AU10" s="38">
        <v>351460.54058999993</v>
      </c>
      <c r="AV10" s="38">
        <v>1365038.5607400001</v>
      </c>
      <c r="AW10" s="38">
        <v>351956.30588</v>
      </c>
      <c r="AX10" s="38">
        <v>344581.25486000004</v>
      </c>
      <c r="AY10" s="38">
        <v>338768</v>
      </c>
      <c r="AZ10" s="38">
        <v>329733</v>
      </c>
      <c r="BA10" s="38">
        <v>1249691</v>
      </c>
      <c r="BB10" s="38">
        <v>328085</v>
      </c>
      <c r="BC10" s="38">
        <v>317653</v>
      </c>
      <c r="BD10" s="38">
        <v>301790</v>
      </c>
      <c r="BE10" s="38">
        <v>302163</v>
      </c>
      <c r="BF10" s="38">
        <v>1156121.2220000001</v>
      </c>
      <c r="BG10" s="38">
        <v>302518</v>
      </c>
      <c r="BH10" s="38">
        <v>288027.2</v>
      </c>
      <c r="BI10" s="38">
        <v>283239</v>
      </c>
      <c r="BJ10" s="38">
        <v>282337.022</v>
      </c>
      <c r="BK10" s="38">
        <v>1069606.3</v>
      </c>
      <c r="BL10" s="38">
        <v>281760.3</v>
      </c>
      <c r="BM10" s="38">
        <v>269832</v>
      </c>
      <c r="BN10" s="38">
        <v>262959</v>
      </c>
      <c r="BO10" s="38">
        <v>255055</v>
      </c>
      <c r="BP10" s="38">
        <v>955483</v>
      </c>
      <c r="BQ10" s="38">
        <v>248254</v>
      </c>
      <c r="BR10" s="38">
        <v>243108</v>
      </c>
      <c r="BS10" s="38">
        <v>235552</v>
      </c>
      <c r="BT10" s="38">
        <v>228569</v>
      </c>
      <c r="BU10" s="38">
        <v>835263</v>
      </c>
      <c r="BV10" s="38">
        <v>224119</v>
      </c>
      <c r="BW10" s="38">
        <v>214689</v>
      </c>
      <c r="BX10" s="38">
        <v>202250</v>
      </c>
      <c r="BY10" s="38">
        <v>194205</v>
      </c>
      <c r="BZ10" s="38">
        <v>697787</v>
      </c>
      <c r="CA10" s="38">
        <v>186808</v>
      </c>
      <c r="CB10" s="38">
        <v>174894</v>
      </c>
      <c r="CC10" s="38">
        <v>165391</v>
      </c>
      <c r="CD10" s="38">
        <v>170694</v>
      </c>
      <c r="CE10" s="38">
        <v>382499</v>
      </c>
      <c r="CF10" s="38">
        <v>101184</v>
      </c>
      <c r="CG10" s="38">
        <v>99433</v>
      </c>
      <c r="CH10" s="38">
        <v>94359</v>
      </c>
      <c r="CI10" s="38">
        <v>87523</v>
      </c>
      <c r="CJ10" s="38">
        <v>318205</v>
      </c>
      <c r="CK10" s="38">
        <v>86847</v>
      </c>
      <c r="CL10" s="38">
        <v>82655</v>
      </c>
      <c r="CM10" s="38">
        <v>76328</v>
      </c>
      <c r="CN10" s="38">
        <v>72375</v>
      </c>
      <c r="CO10" s="38">
        <v>259108</v>
      </c>
      <c r="CP10" s="38">
        <v>70893</v>
      </c>
      <c r="CQ10" s="38">
        <v>65995</v>
      </c>
      <c r="CR10" s="38">
        <v>63737</v>
      </c>
      <c r="CS10" s="38">
        <v>58483</v>
      </c>
      <c r="CT10" s="38">
        <v>182398</v>
      </c>
      <c r="CU10" s="38">
        <v>52144</v>
      </c>
      <c r="CV10" s="38">
        <v>45917</v>
      </c>
      <c r="CW10" s="38">
        <v>43055</v>
      </c>
      <c r="CX10" s="38">
        <v>41282</v>
      </c>
      <c r="CY10" s="38">
        <v>142996</v>
      </c>
      <c r="CZ10" s="38">
        <v>115808</v>
      </c>
      <c r="DA10" s="38">
        <v>90414</v>
      </c>
      <c r="DB10" s="27"/>
      <c r="DC10" s="27"/>
      <c r="DD10" s="26"/>
      <c r="DE10" s="26"/>
      <c r="DF10" s="26"/>
    </row>
    <row r="11" spans="2:110" s="10" customFormat="1" ht="15" customHeight="1" thickTop="1" thickBot="1" x14ac:dyDescent="0.3">
      <c r="B11" s="35" t="s">
        <v>91</v>
      </c>
      <c r="C11" s="38">
        <v>205632.99</v>
      </c>
      <c r="D11" s="38">
        <v>867233</v>
      </c>
      <c r="E11" s="38">
        <v>235264</v>
      </c>
      <c r="F11" s="38">
        <v>213449</v>
      </c>
      <c r="G11" s="38">
        <v>227964.022</v>
      </c>
      <c r="H11" s="38">
        <v>10302</v>
      </c>
      <c r="I11" s="38">
        <v>828085.43381594366</v>
      </c>
      <c r="J11" s="38">
        <v>222518.11211675603</v>
      </c>
      <c r="K11" s="38">
        <v>240765</v>
      </c>
      <c r="L11" s="38">
        <v>199712</v>
      </c>
      <c r="M11" s="38">
        <v>165091.895520349</v>
      </c>
      <c r="N11" s="38">
        <v>791707</v>
      </c>
      <c r="O11" s="38">
        <v>209616</v>
      </c>
      <c r="P11" s="38">
        <v>217485</v>
      </c>
      <c r="Q11" s="38">
        <v>209921</v>
      </c>
      <c r="R11" s="38">
        <v>154685</v>
      </c>
      <c r="S11" s="38">
        <v>731477.42172430607</v>
      </c>
      <c r="T11" s="38">
        <v>184292.59473082301</v>
      </c>
      <c r="U11" s="38">
        <v>192172.37984323403</v>
      </c>
      <c r="V11" s="38">
        <v>188772.22932858899</v>
      </c>
      <c r="W11" s="38">
        <v>166239.84233013904</v>
      </c>
      <c r="X11" s="38">
        <v>713143.44610530057</v>
      </c>
      <c r="Y11" s="38">
        <v>196831.54202112748</v>
      </c>
      <c r="Z11" s="38">
        <v>174307</v>
      </c>
      <c r="AA11" s="38">
        <v>134120.11931018601</v>
      </c>
      <c r="AB11" s="38">
        <v>207885.58477398698</v>
      </c>
      <c r="AC11" s="38">
        <v>810364.75344999996</v>
      </c>
      <c r="AD11" s="38">
        <v>204821.87292999998</v>
      </c>
      <c r="AE11" s="38">
        <v>224231.85564999998</v>
      </c>
      <c r="AF11" s="38">
        <v>212590.18812999999</v>
      </c>
      <c r="AG11" s="38">
        <v>168720.83674</v>
      </c>
      <c r="AH11" s="38">
        <v>703720.22030195477</v>
      </c>
      <c r="AI11" s="38">
        <v>185322.7697</v>
      </c>
      <c r="AJ11" s="38">
        <v>193987.29588000002</v>
      </c>
      <c r="AK11" s="38">
        <v>180471.73</v>
      </c>
      <c r="AL11" s="38">
        <v>143938.4247219548</v>
      </c>
      <c r="AM11" s="38">
        <v>670349.33308000013</v>
      </c>
      <c r="AN11" s="38">
        <v>395160.38474000007</v>
      </c>
      <c r="AO11" s="38">
        <v>167084.95599999998</v>
      </c>
      <c r="AP11" s="38">
        <v>124876.95599999999</v>
      </c>
      <c r="AQ11" s="38">
        <v>173946.32628999997</v>
      </c>
      <c r="AR11" s="38">
        <v>168623.32628999997</v>
      </c>
      <c r="AS11" s="38">
        <v>177172.33869</v>
      </c>
      <c r="AT11" s="38">
        <v>-50485.729950000001</v>
      </c>
      <c r="AU11" s="38">
        <v>152145.83240000004</v>
      </c>
      <c r="AV11" s="38">
        <v>671803.99429562688</v>
      </c>
      <c r="AW11" s="38">
        <v>168260.72660999995</v>
      </c>
      <c r="AX11" s="38">
        <v>185673.04030562702</v>
      </c>
      <c r="AY11" s="38">
        <v>179762.22738</v>
      </c>
      <c r="AZ11" s="38">
        <v>138108</v>
      </c>
      <c r="BA11" s="38">
        <v>582528</v>
      </c>
      <c r="BB11" s="38">
        <v>151637</v>
      </c>
      <c r="BC11" s="38">
        <v>158103</v>
      </c>
      <c r="BD11" s="38">
        <v>148564</v>
      </c>
      <c r="BE11" s="38">
        <v>124224</v>
      </c>
      <c r="BF11" s="38">
        <v>548837</v>
      </c>
      <c r="BG11" s="38">
        <v>154549</v>
      </c>
      <c r="BH11" s="38">
        <v>139537</v>
      </c>
      <c r="BI11" s="38">
        <v>132079</v>
      </c>
      <c r="BJ11" s="38">
        <v>122672</v>
      </c>
      <c r="BK11" s="38">
        <v>501165</v>
      </c>
      <c r="BL11" s="38">
        <v>133853</v>
      </c>
      <c r="BM11" s="38">
        <v>128420</v>
      </c>
      <c r="BN11" s="38">
        <v>133904</v>
      </c>
      <c r="BO11" s="38">
        <v>104988</v>
      </c>
      <c r="BP11" s="38">
        <v>485528</v>
      </c>
      <c r="BQ11" s="38">
        <v>144468</v>
      </c>
      <c r="BR11" s="38">
        <v>126909</v>
      </c>
      <c r="BS11" s="38">
        <v>113759</v>
      </c>
      <c r="BT11" s="38">
        <v>100392</v>
      </c>
      <c r="BU11" s="38">
        <v>416464</v>
      </c>
      <c r="BV11" s="38">
        <v>119514</v>
      </c>
      <c r="BW11" s="38">
        <v>110448</v>
      </c>
      <c r="BX11" s="38">
        <v>97148</v>
      </c>
      <c r="BY11" s="38">
        <v>89354</v>
      </c>
      <c r="BZ11" s="38">
        <v>345131</v>
      </c>
      <c r="CA11" s="38">
        <v>92843</v>
      </c>
      <c r="CB11" s="38">
        <v>86005</v>
      </c>
      <c r="CC11" s="38">
        <v>83153</v>
      </c>
      <c r="CD11" s="38">
        <v>83130</v>
      </c>
      <c r="CE11" s="38">
        <v>168435</v>
      </c>
      <c r="CF11" s="38">
        <v>43949</v>
      </c>
      <c r="CG11" s="38">
        <v>43555</v>
      </c>
      <c r="CH11" s="38">
        <v>44527</v>
      </c>
      <c r="CI11" s="38">
        <v>36404</v>
      </c>
      <c r="CJ11" s="38">
        <v>141076</v>
      </c>
      <c r="CK11" s="38">
        <v>40103</v>
      </c>
      <c r="CL11" s="38">
        <v>38000</v>
      </c>
      <c r="CM11" s="38">
        <v>34436</v>
      </c>
      <c r="CN11" s="38">
        <v>28537</v>
      </c>
      <c r="CO11" s="38">
        <v>111385</v>
      </c>
      <c r="CP11" s="38">
        <v>31178</v>
      </c>
      <c r="CQ11" s="38">
        <v>30477</v>
      </c>
      <c r="CR11" s="38">
        <v>28378</v>
      </c>
      <c r="CS11" s="38">
        <v>21352</v>
      </c>
      <c r="CT11" s="38">
        <v>85247</v>
      </c>
      <c r="CU11" s="38">
        <v>23176</v>
      </c>
      <c r="CV11" s="38">
        <v>22333</v>
      </c>
      <c r="CW11" s="38">
        <v>21219</v>
      </c>
      <c r="CX11" s="38">
        <v>18519</v>
      </c>
      <c r="CY11" s="38">
        <v>74209</v>
      </c>
      <c r="CZ11" s="38">
        <v>61897</v>
      </c>
      <c r="DA11" s="38">
        <v>54633</v>
      </c>
      <c r="DB11" s="27"/>
      <c r="DC11" s="27"/>
      <c r="DD11" s="26"/>
      <c r="DE11" s="26"/>
      <c r="DF11" s="26"/>
    </row>
    <row r="12" spans="2:110" s="10" customFormat="1" ht="15" customHeight="1" thickTop="1" thickBot="1" x14ac:dyDescent="0.3">
      <c r="B12" s="34" t="s">
        <v>92</v>
      </c>
      <c r="C12" s="37">
        <v>184202.93</v>
      </c>
      <c r="D12" s="37">
        <v>758107</v>
      </c>
      <c r="E12" s="37">
        <v>201256</v>
      </c>
      <c r="F12" s="37">
        <v>187003</v>
      </c>
      <c r="G12" s="37">
        <v>203214.64899999998</v>
      </c>
      <c r="H12" s="37">
        <v>0</v>
      </c>
      <c r="I12" s="37">
        <v>775155.97216585709</v>
      </c>
      <c r="J12" s="37">
        <v>192534.97662048202</v>
      </c>
      <c r="K12" s="37">
        <v>213036</v>
      </c>
      <c r="L12" s="37">
        <v>202941</v>
      </c>
      <c r="M12" s="37">
        <v>166644.4601537665</v>
      </c>
      <c r="N12" s="37">
        <v>734532</v>
      </c>
      <c r="O12" s="37">
        <v>197658</v>
      </c>
      <c r="P12" s="37">
        <v>200536</v>
      </c>
      <c r="Q12" s="37">
        <v>182790</v>
      </c>
      <c r="R12" s="37">
        <v>153548</v>
      </c>
      <c r="S12" s="37">
        <v>688290.61011000001</v>
      </c>
      <c r="T12" s="37">
        <v>173050.18343</v>
      </c>
      <c r="U12" s="37">
        <v>175487.57753000001</v>
      </c>
      <c r="V12" s="37">
        <v>181374.84821</v>
      </c>
      <c r="W12" s="37">
        <v>158377.20094000001</v>
      </c>
      <c r="X12" s="37">
        <v>662534.41153000004</v>
      </c>
      <c r="Y12" s="37">
        <v>180645.83590999999</v>
      </c>
      <c r="Z12" s="37">
        <v>158869</v>
      </c>
      <c r="AA12" s="37">
        <v>147636.85793999999</v>
      </c>
      <c r="AB12" s="37">
        <v>175382.71768</v>
      </c>
      <c r="AC12" s="37">
        <v>772142.61855999997</v>
      </c>
      <c r="AD12" s="37">
        <v>196406.61615999998</v>
      </c>
      <c r="AE12" s="37">
        <v>208728.16099999999</v>
      </c>
      <c r="AF12" s="37">
        <v>196154.87644999998</v>
      </c>
      <c r="AG12" s="37">
        <v>170852.96494999999</v>
      </c>
      <c r="AH12" s="37">
        <v>676247.00156</v>
      </c>
      <c r="AI12" s="37">
        <v>181960.503</v>
      </c>
      <c r="AJ12" s="37">
        <v>182636.01455000002</v>
      </c>
      <c r="AK12" s="37">
        <v>166318.99799999999</v>
      </c>
      <c r="AL12" s="37">
        <v>145331.48600999999</v>
      </c>
      <c r="AM12" s="37">
        <v>621498.45171000005</v>
      </c>
      <c r="AN12" s="37">
        <v>621498.45171000005</v>
      </c>
      <c r="AO12" s="37">
        <v>159348.6</v>
      </c>
      <c r="AP12" s="37">
        <v>159348.6</v>
      </c>
      <c r="AQ12" s="37">
        <v>166398.5</v>
      </c>
      <c r="AR12" s="37">
        <v>166398.5</v>
      </c>
      <c r="AS12" s="37">
        <v>151301.11871000001</v>
      </c>
      <c r="AT12" s="37">
        <v>151301.11871000001</v>
      </c>
      <c r="AU12" s="37">
        <v>144450.23300000001</v>
      </c>
      <c r="AV12" s="37">
        <v>602963.91446999996</v>
      </c>
      <c r="AW12" s="37">
        <v>154566.91647</v>
      </c>
      <c r="AX12" s="37">
        <v>166294.99799999999</v>
      </c>
      <c r="AY12" s="37">
        <v>147585</v>
      </c>
      <c r="AZ12" s="37">
        <v>134517</v>
      </c>
      <c r="BA12" s="37">
        <v>525929</v>
      </c>
      <c r="BB12" s="37">
        <v>147460</v>
      </c>
      <c r="BC12" s="37">
        <v>136890</v>
      </c>
      <c r="BD12" s="37">
        <v>123050</v>
      </c>
      <c r="BE12" s="37">
        <v>118529</v>
      </c>
      <c r="BF12" s="37">
        <v>476031</v>
      </c>
      <c r="BG12" s="37">
        <v>129001</v>
      </c>
      <c r="BH12" s="37">
        <v>125107</v>
      </c>
      <c r="BI12" s="37">
        <v>111696</v>
      </c>
      <c r="BJ12" s="37">
        <v>110227</v>
      </c>
      <c r="BK12" s="37">
        <v>451644</v>
      </c>
      <c r="BL12" s="37">
        <v>118704</v>
      </c>
      <c r="BM12" s="37">
        <v>121192</v>
      </c>
      <c r="BN12" s="37">
        <v>113868</v>
      </c>
      <c r="BO12" s="37">
        <v>97880</v>
      </c>
      <c r="BP12" s="37">
        <v>426859</v>
      </c>
      <c r="BQ12" s="37">
        <v>123538</v>
      </c>
      <c r="BR12" s="37">
        <v>108791</v>
      </c>
      <c r="BS12" s="37">
        <v>110977</v>
      </c>
      <c r="BT12" s="37">
        <v>83553</v>
      </c>
      <c r="BU12" s="37">
        <v>352470</v>
      </c>
      <c r="BV12" s="37">
        <v>88016</v>
      </c>
      <c r="BW12" s="37">
        <v>102109</v>
      </c>
      <c r="BX12" s="37">
        <v>86955</v>
      </c>
      <c r="BY12" s="37">
        <v>75390</v>
      </c>
      <c r="BZ12" s="37">
        <v>296964</v>
      </c>
      <c r="CA12" s="37">
        <v>77769</v>
      </c>
      <c r="CB12" s="37">
        <v>75737</v>
      </c>
      <c r="CC12" s="37">
        <v>77205</v>
      </c>
      <c r="CD12" s="37">
        <v>66253</v>
      </c>
      <c r="CE12" s="37">
        <v>144688</v>
      </c>
      <c r="CF12" s="37">
        <v>38344</v>
      </c>
      <c r="CG12" s="37">
        <v>37392</v>
      </c>
      <c r="CH12" s="37">
        <v>38317</v>
      </c>
      <c r="CI12" s="37">
        <v>30635</v>
      </c>
      <c r="CJ12" s="37">
        <v>118012</v>
      </c>
      <c r="CK12" s="37">
        <v>32870</v>
      </c>
      <c r="CL12" s="37">
        <v>32783</v>
      </c>
      <c r="CM12" s="37">
        <v>29017</v>
      </c>
      <c r="CN12" s="37">
        <v>23342</v>
      </c>
      <c r="CO12" s="37">
        <v>89735</v>
      </c>
      <c r="CP12" s="37">
        <v>25440</v>
      </c>
      <c r="CQ12" s="37">
        <v>24618</v>
      </c>
      <c r="CR12" s="37">
        <v>22898</v>
      </c>
      <c r="CS12" s="37">
        <v>16779</v>
      </c>
      <c r="CT12" s="37">
        <v>67916</v>
      </c>
      <c r="CU12" s="37">
        <v>18511</v>
      </c>
      <c r="CV12" s="37">
        <v>17712</v>
      </c>
      <c r="CW12" s="37">
        <v>16821</v>
      </c>
      <c r="CX12" s="37">
        <v>14872</v>
      </c>
      <c r="CY12" s="37">
        <v>58683</v>
      </c>
      <c r="CZ12" s="37">
        <v>50244</v>
      </c>
      <c r="DA12" s="37">
        <v>45980</v>
      </c>
      <c r="DB12" s="27"/>
      <c r="DC12" s="27"/>
      <c r="DD12" s="26"/>
      <c r="DE12" s="26"/>
      <c r="DF12" s="26"/>
    </row>
    <row r="13" spans="2:110" s="10" customFormat="1" ht="15" customHeight="1" thickTop="1" thickBot="1" x14ac:dyDescent="0.3">
      <c r="B13" s="34" t="s">
        <v>93</v>
      </c>
      <c r="C13" s="37">
        <v>2340.46</v>
      </c>
      <c r="D13" s="37">
        <v>10905</v>
      </c>
      <c r="E13" s="37">
        <v>2765</v>
      </c>
      <c r="F13" s="37">
        <v>2829</v>
      </c>
      <c r="G13" s="37">
        <v>2718.107</v>
      </c>
      <c r="H13" s="37">
        <v>-1280</v>
      </c>
      <c r="I13" s="37">
        <v>7672.0390321594996</v>
      </c>
      <c r="J13" s="37">
        <v>2053.4186095969999</v>
      </c>
      <c r="K13" s="37">
        <v>2396</v>
      </c>
      <c r="L13" s="37">
        <v>1800</v>
      </c>
      <c r="M13" s="37">
        <v>1422.7683365239998</v>
      </c>
      <c r="N13" s="37">
        <v>5769</v>
      </c>
      <c r="O13" s="37">
        <v>1406</v>
      </c>
      <c r="P13" s="37">
        <v>1430</v>
      </c>
      <c r="Q13" s="37">
        <v>1475</v>
      </c>
      <c r="R13" s="37">
        <v>1458</v>
      </c>
      <c r="S13" s="37">
        <v>4925.8392050590001</v>
      </c>
      <c r="T13" s="37">
        <v>1356.8132374524998</v>
      </c>
      <c r="U13" s="37">
        <v>1475.2834384295002</v>
      </c>
      <c r="V13" s="37">
        <v>1145.0318738460001</v>
      </c>
      <c r="W13" s="37">
        <v>948.61065533100009</v>
      </c>
      <c r="X13" s="37">
        <v>2621.3050944189999</v>
      </c>
      <c r="Y13" s="37">
        <v>842.10523188000002</v>
      </c>
      <c r="Z13" s="37">
        <v>437</v>
      </c>
      <c r="AA13" s="37">
        <v>607.46572445600009</v>
      </c>
      <c r="AB13" s="37">
        <v>734.73413808300006</v>
      </c>
      <c r="AC13" s="37">
        <v>2790.0979799999996</v>
      </c>
      <c r="AD13" s="37">
        <v>880.10221999999999</v>
      </c>
      <c r="AE13" s="37">
        <v>702.70899999999995</v>
      </c>
      <c r="AF13" s="37">
        <v>633.41615000000002</v>
      </c>
      <c r="AG13" s="37">
        <v>573.87060999999994</v>
      </c>
      <c r="AH13" s="37">
        <v>1981.891301920793</v>
      </c>
      <c r="AI13" s="37">
        <v>623.58399999999995</v>
      </c>
      <c r="AJ13" s="37">
        <v>554.22001999999998</v>
      </c>
      <c r="AK13" s="37">
        <v>440.74800000000005</v>
      </c>
      <c r="AL13" s="37">
        <v>363.33928192079298</v>
      </c>
      <c r="AM13" s="37">
        <v>1387.9871800000001</v>
      </c>
      <c r="AN13" s="37">
        <v>1387.9871800000001</v>
      </c>
      <c r="AO13" s="37">
        <v>364.9</v>
      </c>
      <c r="AP13" s="37">
        <v>364.9</v>
      </c>
      <c r="AQ13" s="37">
        <v>391.07286999999997</v>
      </c>
      <c r="AR13" s="37">
        <v>391.07286999999997</v>
      </c>
      <c r="AS13" s="37">
        <v>295.75272999999999</v>
      </c>
      <c r="AT13" s="37">
        <v>295.75272999999999</v>
      </c>
      <c r="AU13" s="37">
        <v>336.26157999999998</v>
      </c>
      <c r="AV13" s="37">
        <v>526.95270000000005</v>
      </c>
      <c r="AW13" s="37">
        <v>221.68673000000001</v>
      </c>
      <c r="AX13" s="37">
        <v>196.03859</v>
      </c>
      <c r="AY13" s="37">
        <v>109.22738</v>
      </c>
      <c r="AZ13" s="37">
        <v>0</v>
      </c>
      <c r="BA13" s="37">
        <v>0</v>
      </c>
      <c r="BB13" s="37">
        <v>0</v>
      </c>
      <c r="BC13" s="37">
        <v>0</v>
      </c>
      <c r="BD13" s="37">
        <v>0</v>
      </c>
      <c r="BE13" s="37">
        <v>0</v>
      </c>
      <c r="BF13" s="37">
        <v>0</v>
      </c>
      <c r="BG13" s="37">
        <v>0</v>
      </c>
      <c r="BH13" s="37">
        <v>0</v>
      </c>
      <c r="BI13" s="37">
        <v>0</v>
      </c>
      <c r="BJ13" s="37">
        <v>0</v>
      </c>
      <c r="BK13" s="37">
        <v>0</v>
      </c>
      <c r="BL13" s="37">
        <v>0</v>
      </c>
      <c r="BM13" s="37">
        <v>0</v>
      </c>
      <c r="BN13" s="37">
        <v>0</v>
      </c>
      <c r="BO13" s="37">
        <v>0</v>
      </c>
      <c r="BP13" s="37">
        <v>0</v>
      </c>
      <c r="BQ13" s="37">
        <v>0</v>
      </c>
      <c r="BR13" s="37">
        <v>0</v>
      </c>
      <c r="BS13" s="37">
        <v>0</v>
      </c>
      <c r="BT13" s="37">
        <v>0</v>
      </c>
      <c r="BU13" s="37">
        <v>0</v>
      </c>
      <c r="BV13" s="37">
        <v>0</v>
      </c>
      <c r="BW13" s="37">
        <v>0</v>
      </c>
      <c r="BX13" s="37">
        <v>0</v>
      </c>
      <c r="BY13" s="37">
        <v>0</v>
      </c>
      <c r="BZ13" s="37">
        <v>0</v>
      </c>
      <c r="CA13" s="37">
        <v>0</v>
      </c>
      <c r="CB13" s="37">
        <v>0</v>
      </c>
      <c r="CC13" s="37">
        <v>0</v>
      </c>
      <c r="CD13" s="37">
        <v>0</v>
      </c>
      <c r="CE13" s="37">
        <v>0</v>
      </c>
      <c r="CF13" s="37">
        <v>0</v>
      </c>
      <c r="CG13" s="37">
        <v>0</v>
      </c>
      <c r="CH13" s="37">
        <v>0</v>
      </c>
      <c r="CI13" s="37">
        <v>0</v>
      </c>
      <c r="CJ13" s="37">
        <v>0</v>
      </c>
      <c r="CK13" s="37">
        <v>0</v>
      </c>
      <c r="CL13" s="37">
        <v>0</v>
      </c>
      <c r="CM13" s="37">
        <v>0</v>
      </c>
      <c r="CN13" s="37">
        <v>0</v>
      </c>
      <c r="CO13" s="37">
        <v>0</v>
      </c>
      <c r="CP13" s="37">
        <v>0</v>
      </c>
      <c r="CQ13" s="37">
        <v>0</v>
      </c>
      <c r="CR13" s="37">
        <v>0</v>
      </c>
      <c r="CS13" s="37">
        <v>0</v>
      </c>
      <c r="CT13" s="37">
        <v>0</v>
      </c>
      <c r="CU13" s="37">
        <v>0</v>
      </c>
      <c r="CV13" s="37">
        <v>0</v>
      </c>
      <c r="CW13" s="37">
        <v>0</v>
      </c>
      <c r="CX13" s="37">
        <v>0</v>
      </c>
      <c r="CY13" s="37">
        <v>0</v>
      </c>
      <c r="CZ13" s="37">
        <v>0</v>
      </c>
      <c r="DA13" s="37">
        <v>0</v>
      </c>
      <c r="DB13" s="27"/>
      <c r="DC13" s="27"/>
      <c r="DD13" s="26"/>
      <c r="DE13" s="26"/>
      <c r="DF13" s="26"/>
    </row>
    <row r="14" spans="2:110" s="10" customFormat="1" ht="15" customHeight="1" thickTop="1" thickBot="1" x14ac:dyDescent="0.3">
      <c r="B14" s="34" t="s">
        <v>94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  <c r="H14" s="37">
        <v>68604</v>
      </c>
      <c r="I14" s="37">
        <v>0</v>
      </c>
      <c r="J14" s="37">
        <v>-3</v>
      </c>
      <c r="K14" s="37">
        <v>0</v>
      </c>
      <c r="L14" s="37">
        <v>0</v>
      </c>
      <c r="M14" s="37">
        <v>3</v>
      </c>
      <c r="N14" s="37">
        <v>0</v>
      </c>
      <c r="O14" s="37">
        <v>0</v>
      </c>
      <c r="P14" s="37">
        <v>0</v>
      </c>
      <c r="Q14" s="37">
        <v>0</v>
      </c>
      <c r="R14" s="37">
        <v>0</v>
      </c>
      <c r="S14" s="37">
        <v>98.456229999999991</v>
      </c>
      <c r="T14" s="37">
        <v>38.353809999999996</v>
      </c>
      <c r="U14" s="37">
        <v>60.102419999999995</v>
      </c>
      <c r="V14" s="37">
        <v>0</v>
      </c>
      <c r="W14" s="37">
        <v>0</v>
      </c>
      <c r="X14" s="37">
        <v>6.8145700000000007</v>
      </c>
      <c r="Y14" s="37">
        <v>1.4580200000000001</v>
      </c>
      <c r="Z14" s="37">
        <v>2</v>
      </c>
      <c r="AA14" s="37">
        <v>1.8673800000000003</v>
      </c>
      <c r="AB14" s="37">
        <v>1.4891700000000001</v>
      </c>
      <c r="AC14" s="37">
        <v>-29.032940000000007</v>
      </c>
      <c r="AD14" s="37">
        <v>2.07708</v>
      </c>
      <c r="AE14" s="37">
        <v>2.53165</v>
      </c>
      <c r="AF14" s="37">
        <v>-36.688140000000004</v>
      </c>
      <c r="AG14" s="37">
        <v>3.0464700000000002</v>
      </c>
      <c r="AH14" s="37">
        <v>13.40404</v>
      </c>
      <c r="AI14" s="37">
        <v>3.4</v>
      </c>
      <c r="AJ14" s="37">
        <v>3.3861699999999999</v>
      </c>
      <c r="AK14" s="37">
        <v>3.64</v>
      </c>
      <c r="AL14" s="37">
        <v>2.9778700000000002</v>
      </c>
      <c r="AM14" s="37">
        <v>19761.826000000001</v>
      </c>
      <c r="AN14" s="37">
        <v>-255427.09134000001</v>
      </c>
      <c r="AO14" s="37">
        <v>1.8260000000009313</v>
      </c>
      <c r="AP14" s="37">
        <v>-42206.173999999999</v>
      </c>
      <c r="AQ14" s="37">
        <v>2</v>
      </c>
      <c r="AR14" s="37">
        <v>-5321</v>
      </c>
      <c r="AS14" s="37">
        <v>9964</v>
      </c>
      <c r="AT14" s="37">
        <v>-217693.67964000002</v>
      </c>
      <c r="AU14" s="37">
        <v>9793.7622999999985</v>
      </c>
      <c r="AV14" s="37">
        <v>40512.69687</v>
      </c>
      <c r="AW14" s="37">
        <v>10673.69701</v>
      </c>
      <c r="AX14" s="37">
        <v>10888.99986</v>
      </c>
      <c r="AY14" s="37">
        <v>10023</v>
      </c>
      <c r="AZ14" s="37">
        <v>8927</v>
      </c>
      <c r="BA14" s="37">
        <v>34565</v>
      </c>
      <c r="BB14" s="37">
        <v>9413</v>
      </c>
      <c r="BC14" s="37">
        <v>9246</v>
      </c>
      <c r="BD14" s="37">
        <v>8106</v>
      </c>
      <c r="BE14" s="37">
        <v>7800</v>
      </c>
      <c r="BF14" s="37">
        <v>32926</v>
      </c>
      <c r="BG14" s="37">
        <v>8858</v>
      </c>
      <c r="BH14" s="37">
        <v>8518</v>
      </c>
      <c r="BI14" s="37">
        <v>7670</v>
      </c>
      <c r="BJ14" s="37">
        <v>7880</v>
      </c>
      <c r="BK14" s="37">
        <v>31839</v>
      </c>
      <c r="BL14" s="37">
        <v>8547</v>
      </c>
      <c r="BM14" s="37">
        <v>8295</v>
      </c>
      <c r="BN14" s="37">
        <v>8054</v>
      </c>
      <c r="BO14" s="37">
        <v>6943</v>
      </c>
      <c r="BP14" s="37">
        <v>29882</v>
      </c>
      <c r="BQ14" s="37">
        <v>8706</v>
      </c>
      <c r="BR14" s="37">
        <v>7619</v>
      </c>
      <c r="BS14" s="37">
        <v>7096</v>
      </c>
      <c r="BT14" s="37">
        <v>6461</v>
      </c>
      <c r="BU14" s="37">
        <v>26564</v>
      </c>
      <c r="BV14" s="37">
        <v>6653</v>
      </c>
      <c r="BW14" s="37">
        <v>7742</v>
      </c>
      <c r="BX14" s="37">
        <v>6525</v>
      </c>
      <c r="BY14" s="37">
        <v>5644</v>
      </c>
      <c r="BZ14" s="37">
        <v>18124</v>
      </c>
      <c r="CA14" s="37">
        <v>5747</v>
      </c>
      <c r="CB14" s="37">
        <v>7083</v>
      </c>
      <c r="CC14" s="37">
        <v>2718</v>
      </c>
      <c r="CD14" s="37">
        <v>2576</v>
      </c>
      <c r="CE14" s="37">
        <v>11712</v>
      </c>
      <c r="CF14" s="37">
        <v>3117</v>
      </c>
      <c r="CG14" s="37">
        <v>2992</v>
      </c>
      <c r="CH14" s="37">
        <v>2984</v>
      </c>
      <c r="CI14" s="37">
        <v>2619</v>
      </c>
      <c r="CJ14" s="37">
        <v>9950</v>
      </c>
      <c r="CK14" s="37">
        <v>2941</v>
      </c>
      <c r="CL14" s="37">
        <v>2603</v>
      </c>
      <c r="CM14" s="37">
        <v>2403</v>
      </c>
      <c r="CN14" s="37">
        <v>2003</v>
      </c>
      <c r="CO14" s="37">
        <v>8705</v>
      </c>
      <c r="CP14" s="37">
        <v>2536</v>
      </c>
      <c r="CQ14" s="37">
        <v>2406</v>
      </c>
      <c r="CR14" s="37">
        <v>2035</v>
      </c>
      <c r="CS14" s="37">
        <v>1728</v>
      </c>
      <c r="CT14" s="37">
        <v>6750</v>
      </c>
      <c r="CU14" s="37">
        <v>1805</v>
      </c>
      <c r="CV14" s="37">
        <v>1801</v>
      </c>
      <c r="CW14" s="37">
        <v>1604</v>
      </c>
      <c r="CX14" s="37">
        <v>1540</v>
      </c>
      <c r="CY14" s="37">
        <v>5913</v>
      </c>
      <c r="CZ14" s="37">
        <v>4748</v>
      </c>
      <c r="DA14" s="37">
        <v>4639</v>
      </c>
      <c r="DB14" s="27"/>
      <c r="DC14" s="27"/>
      <c r="DD14" s="26"/>
      <c r="DE14" s="26"/>
      <c r="DF14" s="26"/>
    </row>
    <row r="15" spans="2:110" s="10" customFormat="1" ht="15" customHeight="1" thickTop="1" thickBot="1" x14ac:dyDescent="0.3">
      <c r="B15" s="34" t="s">
        <v>95</v>
      </c>
      <c r="C15" s="37">
        <v>4116.54</v>
      </c>
      <c r="D15" s="37">
        <v>26273</v>
      </c>
      <c r="E15" s="37">
        <v>12891</v>
      </c>
      <c r="F15" s="37">
        <v>4569</v>
      </c>
      <c r="G15" s="37">
        <v>3993.7330000000002</v>
      </c>
      <c r="H15" s="37">
        <v>6801</v>
      </c>
      <c r="I15" s="37">
        <v>15834.11217</v>
      </c>
      <c r="J15" s="37">
        <v>6796.2893700000004</v>
      </c>
      <c r="K15" s="37">
        <v>4405</v>
      </c>
      <c r="L15" s="37">
        <v>2684</v>
      </c>
      <c r="M15" s="37">
        <v>1948.6478500000001</v>
      </c>
      <c r="N15" s="37">
        <v>6349</v>
      </c>
      <c r="O15" s="37">
        <v>807</v>
      </c>
      <c r="P15" s="37">
        <v>2001</v>
      </c>
      <c r="Q15" s="37">
        <v>1948</v>
      </c>
      <c r="R15" s="37">
        <v>1593</v>
      </c>
      <c r="S15" s="37">
        <v>8804.814597999999</v>
      </c>
      <c r="T15" s="37">
        <v>2205.9951999999998</v>
      </c>
      <c r="U15" s="37">
        <v>1722.1599899999999</v>
      </c>
      <c r="V15" s="37">
        <v>2052.0296879999996</v>
      </c>
      <c r="W15" s="37">
        <v>2824.9297200000005</v>
      </c>
      <c r="X15" s="37">
        <v>7373.4749200000006</v>
      </c>
      <c r="Y15" s="37">
        <v>1845.81423</v>
      </c>
      <c r="Z15" s="37">
        <v>2610</v>
      </c>
      <c r="AA15" s="37">
        <v>1530.8090400000001</v>
      </c>
      <c r="AB15" s="37">
        <v>1386.8516500000001</v>
      </c>
      <c r="AC15" s="37">
        <v>7956.4026400000002</v>
      </c>
      <c r="AD15" s="37">
        <v>1710.40164</v>
      </c>
      <c r="AE15" s="37">
        <v>2099.5430000000001</v>
      </c>
      <c r="AF15" s="37">
        <v>2091.08077</v>
      </c>
      <c r="AG15" s="37">
        <v>2055.3772300000001</v>
      </c>
      <c r="AH15" s="37">
        <v>7435.9908000000005</v>
      </c>
      <c r="AI15" s="37">
        <v>1963.3890000000001</v>
      </c>
      <c r="AJ15" s="37">
        <v>1849.7557899999997</v>
      </c>
      <c r="AK15" s="37">
        <v>1764.0160000000001</v>
      </c>
      <c r="AL15" s="37">
        <v>1858.8300100000001</v>
      </c>
      <c r="AM15" s="37">
        <v>6451.7803300000005</v>
      </c>
      <c r="AN15" s="37">
        <v>6451.7803300000005</v>
      </c>
      <c r="AO15" s="37">
        <v>1488.8</v>
      </c>
      <c r="AP15" s="37">
        <v>1488.8</v>
      </c>
      <c r="AQ15" s="37">
        <v>1702.9604199999999</v>
      </c>
      <c r="AR15" s="37">
        <v>1702.9604199999999</v>
      </c>
      <c r="AS15" s="37">
        <v>1551.4823899999999</v>
      </c>
      <c r="AT15" s="37">
        <v>1551.4823899999999</v>
      </c>
      <c r="AU15" s="37">
        <v>1708.5375199999999</v>
      </c>
      <c r="AV15" s="37">
        <v>7929.9816999999994</v>
      </c>
      <c r="AW15" s="37">
        <v>1852.9785099999999</v>
      </c>
      <c r="AX15" s="37">
        <v>1995.0031899999999</v>
      </c>
      <c r="AY15" s="37">
        <v>2567</v>
      </c>
      <c r="AZ15" s="37">
        <v>1515</v>
      </c>
      <c r="BA15" s="37">
        <v>6466</v>
      </c>
      <c r="BB15" s="37">
        <v>1740</v>
      </c>
      <c r="BC15" s="37">
        <v>1704</v>
      </c>
      <c r="BD15" s="37">
        <v>1971</v>
      </c>
      <c r="BE15" s="37">
        <v>1051</v>
      </c>
      <c r="BF15" s="37">
        <v>4643</v>
      </c>
      <c r="BG15" s="37">
        <v>960</v>
      </c>
      <c r="BH15" s="37">
        <v>1275</v>
      </c>
      <c r="BI15" s="37">
        <v>929</v>
      </c>
      <c r="BJ15" s="37">
        <v>1479</v>
      </c>
      <c r="BK15" s="37">
        <v>4582</v>
      </c>
      <c r="BL15" s="37">
        <v>1234</v>
      </c>
      <c r="BM15" s="37">
        <v>1235</v>
      </c>
      <c r="BN15" s="37">
        <v>1139</v>
      </c>
      <c r="BO15" s="37">
        <v>974</v>
      </c>
      <c r="BP15" s="37">
        <v>3781</v>
      </c>
      <c r="BQ15" s="37">
        <v>1306</v>
      </c>
      <c r="BR15" s="37">
        <v>1095</v>
      </c>
      <c r="BS15" s="37">
        <v>698</v>
      </c>
      <c r="BT15" s="37">
        <v>682</v>
      </c>
      <c r="BU15" s="37">
        <v>4025</v>
      </c>
      <c r="BV15" s="37">
        <v>878</v>
      </c>
      <c r="BW15" s="37">
        <v>1205</v>
      </c>
      <c r="BX15" s="37">
        <v>1071</v>
      </c>
      <c r="BY15" s="37">
        <v>871</v>
      </c>
      <c r="BZ15" s="37">
        <v>3014</v>
      </c>
      <c r="CA15" s="37">
        <v>719</v>
      </c>
      <c r="CB15" s="37">
        <v>722</v>
      </c>
      <c r="CC15" s="37">
        <v>718</v>
      </c>
      <c r="CD15" s="37">
        <v>855</v>
      </c>
      <c r="CE15" s="37">
        <v>5107</v>
      </c>
      <c r="CF15" s="37">
        <v>813</v>
      </c>
      <c r="CG15" s="37">
        <v>1299</v>
      </c>
      <c r="CH15" s="37">
        <v>1870</v>
      </c>
      <c r="CI15" s="37">
        <v>1125</v>
      </c>
      <c r="CJ15" s="37">
        <v>5738</v>
      </c>
      <c r="CK15" s="37">
        <v>1745</v>
      </c>
      <c r="CL15" s="37">
        <v>1513</v>
      </c>
      <c r="CM15" s="37">
        <v>1526</v>
      </c>
      <c r="CN15" s="37">
        <v>954</v>
      </c>
      <c r="CO15" s="37">
        <v>4335</v>
      </c>
      <c r="CP15" s="37">
        <v>1487</v>
      </c>
      <c r="CQ15" s="37">
        <v>1068</v>
      </c>
      <c r="CR15" s="37">
        <v>787</v>
      </c>
      <c r="CS15" s="37">
        <v>993</v>
      </c>
      <c r="CT15" s="37">
        <v>3825</v>
      </c>
      <c r="CU15" s="37">
        <v>1027</v>
      </c>
      <c r="CV15" s="37">
        <v>1169</v>
      </c>
      <c r="CW15" s="37">
        <v>1029</v>
      </c>
      <c r="CX15" s="37">
        <v>600</v>
      </c>
      <c r="CY15" s="37">
        <v>3526</v>
      </c>
      <c r="CZ15" s="37">
        <v>2989</v>
      </c>
      <c r="DA15" s="37">
        <v>2902</v>
      </c>
      <c r="DB15" s="27"/>
      <c r="DC15" s="27"/>
      <c r="DD15" s="26"/>
      <c r="DE15" s="26"/>
      <c r="DF15" s="26"/>
    </row>
    <row r="16" spans="2:110" s="10" customFormat="1" ht="15" customHeight="1" thickTop="1" thickBot="1" x14ac:dyDescent="0.3">
      <c r="B16" s="34" t="s">
        <v>393</v>
      </c>
      <c r="C16" s="37">
        <v>20603.57</v>
      </c>
      <c r="D16" s="37">
        <v>76152</v>
      </c>
      <c r="E16" s="37">
        <v>18978</v>
      </c>
      <c r="F16" s="37">
        <v>21025</v>
      </c>
      <c r="G16" s="37">
        <v>18132.149000000001</v>
      </c>
      <c r="H16" s="37">
        <v>1170</v>
      </c>
      <c r="I16" s="37">
        <v>50641.009400000003</v>
      </c>
      <c r="J16" s="37">
        <v>18203.736000000001</v>
      </c>
      <c r="K16" s="37">
        <v>13201</v>
      </c>
      <c r="L16" s="37">
        <v>10443</v>
      </c>
      <c r="M16" s="37">
        <v>8793.6394900000014</v>
      </c>
      <c r="N16" s="37">
        <v>42695</v>
      </c>
      <c r="O16" s="37">
        <v>11218</v>
      </c>
      <c r="P16" s="37">
        <v>7293</v>
      </c>
      <c r="Q16" s="37">
        <v>16172</v>
      </c>
      <c r="R16" s="37">
        <v>8012</v>
      </c>
      <c r="S16" s="37">
        <v>22194.400000000001</v>
      </c>
      <c r="T16" s="37">
        <v>9127</v>
      </c>
      <c r="U16" s="37">
        <v>7104.6851700000007</v>
      </c>
      <c r="V16" s="37">
        <v>-2937.5728215210065</v>
      </c>
      <c r="W16" s="37">
        <v>8899.9121599999999</v>
      </c>
      <c r="X16" s="37">
        <v>44285.205589999998</v>
      </c>
      <c r="Y16" s="37">
        <v>10323.26607</v>
      </c>
      <c r="Z16" s="37">
        <v>9454</v>
      </c>
      <c r="AA16" s="37">
        <v>-6456.6797799999995</v>
      </c>
      <c r="AB16" s="37">
        <v>30964.619299999998</v>
      </c>
      <c r="AC16" s="37">
        <v>15463.105490000002</v>
      </c>
      <c r="AD16" s="37">
        <v>4162.1058400000002</v>
      </c>
      <c r="AE16" s="37">
        <v>3380.4350000000004</v>
      </c>
      <c r="AF16" s="37">
        <v>3850.9638800000002</v>
      </c>
      <c r="AG16" s="37">
        <v>4069.60077</v>
      </c>
      <c r="AH16" s="37">
        <v>16777.411</v>
      </c>
      <c r="AI16" s="37">
        <v>3145.4670000000001</v>
      </c>
      <c r="AJ16" s="37">
        <v>3639.6470000000004</v>
      </c>
      <c r="AK16" s="37">
        <v>2250.4920000000002</v>
      </c>
      <c r="AL16" s="37">
        <v>7741.8050000000003</v>
      </c>
      <c r="AM16" s="37">
        <v>8323.3189999999995</v>
      </c>
      <c r="AN16" s="37">
        <v>8323.2880000000005</v>
      </c>
      <c r="AO16" s="37">
        <v>2571</v>
      </c>
      <c r="AP16" s="37">
        <v>2571</v>
      </c>
      <c r="AQ16" s="37">
        <v>2666.319</v>
      </c>
      <c r="AR16" s="37">
        <v>2666.319</v>
      </c>
      <c r="AS16" s="37">
        <v>1312</v>
      </c>
      <c r="AT16" s="37">
        <v>1311.6110000000001</v>
      </c>
      <c r="AU16" s="37">
        <v>1774.3580000000002</v>
      </c>
      <c r="AV16" s="37">
        <v>18406.262200000001</v>
      </c>
      <c r="AW16" s="37">
        <v>7474.2670300000009</v>
      </c>
      <c r="AX16" s="37">
        <v>1911.9951700000001</v>
      </c>
      <c r="AY16" s="37">
        <v>4942</v>
      </c>
      <c r="AZ16" s="37">
        <v>4078</v>
      </c>
      <c r="BA16" s="37">
        <v>15462</v>
      </c>
      <c r="BB16" s="37">
        <v>-971</v>
      </c>
      <c r="BC16" s="37">
        <v>6698</v>
      </c>
      <c r="BD16" s="37">
        <v>6078</v>
      </c>
      <c r="BE16" s="37">
        <v>3657</v>
      </c>
      <c r="BF16" s="37">
        <v>19950</v>
      </c>
      <c r="BG16" s="37">
        <v>7039</v>
      </c>
      <c r="BH16" s="37">
        <v>3746</v>
      </c>
      <c r="BI16" s="37">
        <v>4702</v>
      </c>
      <c r="BJ16" s="37">
        <v>4463</v>
      </c>
      <c r="BK16" s="37">
        <v>21764</v>
      </c>
      <c r="BL16" s="37">
        <v>8887</v>
      </c>
      <c r="BM16" s="37">
        <v>836</v>
      </c>
      <c r="BN16" s="37">
        <v>6475</v>
      </c>
      <c r="BO16" s="37">
        <v>5566</v>
      </c>
      <c r="BP16" s="37">
        <v>9503</v>
      </c>
      <c r="BQ16" s="37">
        <v>2074</v>
      </c>
      <c r="BR16" s="37">
        <v>4114</v>
      </c>
      <c r="BS16" s="37">
        <v>-6467</v>
      </c>
      <c r="BT16" s="37">
        <v>9782</v>
      </c>
      <c r="BU16" s="37">
        <v>19384</v>
      </c>
      <c r="BV16" s="37">
        <v>9946</v>
      </c>
      <c r="BW16" s="37">
        <v>-608</v>
      </c>
      <c r="BX16" s="37">
        <v>2597</v>
      </c>
      <c r="BY16" s="37">
        <v>7449</v>
      </c>
      <c r="BZ16" s="37">
        <v>8780</v>
      </c>
      <c r="CA16" s="37">
        <v>2713</v>
      </c>
      <c r="CB16" s="37">
        <v>2463</v>
      </c>
      <c r="CC16" s="37">
        <v>931</v>
      </c>
      <c r="CD16" s="37">
        <v>2673</v>
      </c>
      <c r="CE16" s="37">
        <v>6928</v>
      </c>
      <c r="CF16" s="37">
        <v>1675</v>
      </c>
      <c r="CG16" s="37">
        <v>1872</v>
      </c>
      <c r="CH16" s="37">
        <v>1356</v>
      </c>
      <c r="CI16" s="37">
        <v>2025</v>
      </c>
      <c r="CJ16" s="37">
        <v>7376</v>
      </c>
      <c r="CK16" s="37">
        <v>2547</v>
      </c>
      <c r="CL16" s="37">
        <v>1101</v>
      </c>
      <c r="CM16" s="37">
        <v>1490</v>
      </c>
      <c r="CN16" s="37">
        <v>2238</v>
      </c>
      <c r="CO16" s="37">
        <v>8610</v>
      </c>
      <c r="CP16" s="37">
        <v>1715</v>
      </c>
      <c r="CQ16" s="37">
        <v>2385</v>
      </c>
      <c r="CR16" s="37">
        <v>2658</v>
      </c>
      <c r="CS16" s="37">
        <v>1852</v>
      </c>
      <c r="CT16" s="37">
        <v>6756</v>
      </c>
      <c r="CU16" s="37">
        <v>1833</v>
      </c>
      <c r="CV16" s="37">
        <v>1651</v>
      </c>
      <c r="CW16" s="37">
        <v>1765</v>
      </c>
      <c r="CX16" s="37">
        <v>1507</v>
      </c>
      <c r="CY16" s="37">
        <v>6087</v>
      </c>
      <c r="CZ16" s="37">
        <v>3916</v>
      </c>
      <c r="DA16" s="37">
        <v>1112</v>
      </c>
      <c r="DB16" s="27"/>
      <c r="DC16" s="27"/>
      <c r="DD16" s="26"/>
      <c r="DE16" s="26"/>
      <c r="DF16" s="26"/>
    </row>
    <row r="17" spans="2:110" s="10" customFormat="1" ht="15" customHeight="1" thickTop="1" thickBot="1" x14ac:dyDescent="0.3">
      <c r="B17" s="34" t="s">
        <v>96</v>
      </c>
      <c r="C17" s="37">
        <v>-5401.06</v>
      </c>
      <c r="D17" s="37">
        <v>-4701</v>
      </c>
      <c r="E17" s="37">
        <v>-1567</v>
      </c>
      <c r="F17" s="37">
        <v>-1874</v>
      </c>
      <c r="G17" s="37">
        <v>20.052999999999884</v>
      </c>
      <c r="H17" s="37">
        <v>0</v>
      </c>
      <c r="I17" s="37">
        <v>-22025.618449999998</v>
      </c>
      <c r="J17" s="37">
        <v>2401.22777</v>
      </c>
      <c r="K17" s="37">
        <v>7391</v>
      </c>
      <c r="L17" s="37">
        <v>-17860</v>
      </c>
      <c r="M17" s="37">
        <v>-13957.654180000001</v>
      </c>
      <c r="N17" s="37">
        <v>2342</v>
      </c>
      <c r="O17" s="37">
        <v>-1640</v>
      </c>
      <c r="P17" s="37">
        <v>6036</v>
      </c>
      <c r="Q17" s="37">
        <v>7846</v>
      </c>
      <c r="R17" s="37">
        <v>-9900</v>
      </c>
      <c r="S17" s="37">
        <v>6921.2260999999999</v>
      </c>
      <c r="T17" s="37">
        <v>-1573.94272</v>
      </c>
      <c r="U17" s="37">
        <v>6062.0754200000001</v>
      </c>
      <c r="V17" s="37">
        <v>7387.3909000000003</v>
      </c>
      <c r="W17" s="37">
        <v>-4954.2975000000006</v>
      </c>
      <c r="X17" s="37">
        <v>-3544.1929899999996</v>
      </c>
      <c r="Y17" s="37">
        <v>3170.1877899999999</v>
      </c>
      <c r="Z17" s="37">
        <v>3091</v>
      </c>
      <c r="AA17" s="37">
        <v>-8946.0936299999994</v>
      </c>
      <c r="AB17" s="37">
        <v>-859.28715000000011</v>
      </c>
      <c r="AC17" s="37">
        <v>12056.8773</v>
      </c>
      <c r="AD17" s="37">
        <v>1694.8813500000001</v>
      </c>
      <c r="AE17" s="37">
        <v>9288.4459999999999</v>
      </c>
      <c r="AF17" s="37">
        <v>10276.000770000001</v>
      </c>
      <c r="AG17" s="37">
        <v>-9202.45082</v>
      </c>
      <c r="AH17" s="37">
        <v>846.90070999999807</v>
      </c>
      <c r="AI17" s="37">
        <v>-2596.2282999999998</v>
      </c>
      <c r="AJ17" s="37">
        <v>5076.3584000000001</v>
      </c>
      <c r="AK17" s="37">
        <v>9803.1139999999978</v>
      </c>
      <c r="AL17" s="37">
        <v>-11436.34339</v>
      </c>
      <c r="AM17" s="37">
        <v>12819.287</v>
      </c>
      <c r="AN17" s="37">
        <v>12819.287</v>
      </c>
      <c r="AO17" s="37">
        <v>3253.43</v>
      </c>
      <c r="AP17" s="37">
        <v>3253.43</v>
      </c>
      <c r="AQ17" s="37">
        <v>2676.1099999999997</v>
      </c>
      <c r="AR17" s="37">
        <v>2676.1099999999997</v>
      </c>
      <c r="AS17" s="37">
        <v>12889.02</v>
      </c>
      <c r="AT17" s="37">
        <v>12889.02</v>
      </c>
      <c r="AU17" s="37">
        <v>-5999.273000000001</v>
      </c>
      <c r="AV17" s="37">
        <v>1262.2794699999995</v>
      </c>
      <c r="AW17" s="37">
        <v>-6623.7237800000003</v>
      </c>
      <c r="AX17" s="37">
        <v>4212.0032499999998</v>
      </c>
      <c r="AY17" s="37">
        <v>14603</v>
      </c>
      <c r="AZ17" s="37">
        <v>-10929</v>
      </c>
      <c r="BA17" s="37">
        <v>106</v>
      </c>
      <c r="BB17" s="37">
        <v>-6005</v>
      </c>
      <c r="BC17" s="37">
        <v>3565</v>
      </c>
      <c r="BD17" s="37">
        <v>9359</v>
      </c>
      <c r="BE17" s="37">
        <v>-6813</v>
      </c>
      <c r="BF17" s="37">
        <v>15287</v>
      </c>
      <c r="BG17" s="37">
        <v>8691</v>
      </c>
      <c r="BH17" s="37">
        <v>891</v>
      </c>
      <c r="BI17" s="37">
        <v>7082</v>
      </c>
      <c r="BJ17" s="37">
        <v>-1377</v>
      </c>
      <c r="BK17" s="37">
        <v>-8664</v>
      </c>
      <c r="BL17" s="37">
        <v>-3519</v>
      </c>
      <c r="BM17" s="37">
        <v>-3138</v>
      </c>
      <c r="BN17" s="37">
        <v>4368</v>
      </c>
      <c r="BO17" s="37">
        <v>-6375</v>
      </c>
      <c r="BP17" s="37">
        <v>15503</v>
      </c>
      <c r="BQ17" s="37">
        <v>8844</v>
      </c>
      <c r="BR17" s="37">
        <v>5290</v>
      </c>
      <c r="BS17" s="37">
        <v>1455</v>
      </c>
      <c r="BT17" s="37">
        <v>-86</v>
      </c>
      <c r="BU17" s="37">
        <v>14021</v>
      </c>
      <c r="BV17" s="37">
        <v>14021</v>
      </c>
      <c r="BW17" s="37">
        <v>0</v>
      </c>
      <c r="BX17" s="37">
        <v>0</v>
      </c>
      <c r="BY17" s="37">
        <v>0</v>
      </c>
      <c r="BZ17" s="37">
        <v>18249</v>
      </c>
      <c r="CA17" s="37">
        <v>5895</v>
      </c>
      <c r="CB17" s="37">
        <v>0</v>
      </c>
      <c r="CC17" s="37">
        <v>1581</v>
      </c>
      <c r="CD17" s="37">
        <v>10773</v>
      </c>
      <c r="CE17" s="37">
        <v>0</v>
      </c>
      <c r="CF17" s="37">
        <v>0</v>
      </c>
      <c r="CG17" s="37">
        <v>0</v>
      </c>
      <c r="CH17" s="37">
        <v>0</v>
      </c>
      <c r="CI17" s="37">
        <v>0</v>
      </c>
      <c r="CJ17" s="37">
        <v>0</v>
      </c>
      <c r="CK17" s="37">
        <v>0</v>
      </c>
      <c r="CL17" s="37">
        <v>0</v>
      </c>
      <c r="CM17" s="37">
        <v>0</v>
      </c>
      <c r="CN17" s="37">
        <v>0</v>
      </c>
      <c r="CO17" s="37">
        <v>0</v>
      </c>
      <c r="CP17" s="37">
        <v>0</v>
      </c>
      <c r="CQ17" s="37">
        <v>0</v>
      </c>
      <c r="CR17" s="37">
        <v>0</v>
      </c>
      <c r="CS17" s="37">
        <v>0</v>
      </c>
      <c r="CT17" s="37">
        <v>0</v>
      </c>
      <c r="CU17" s="37">
        <v>0</v>
      </c>
      <c r="CV17" s="37">
        <v>0</v>
      </c>
      <c r="CW17" s="37">
        <v>0</v>
      </c>
      <c r="CX17" s="37">
        <v>0</v>
      </c>
      <c r="CY17" s="37">
        <v>0</v>
      </c>
      <c r="CZ17" s="37">
        <v>0</v>
      </c>
      <c r="DA17" s="37">
        <v>0</v>
      </c>
      <c r="DB17" s="27"/>
      <c r="DC17" s="27"/>
      <c r="DD17" s="26"/>
      <c r="DE17" s="26"/>
      <c r="DF17" s="26"/>
    </row>
    <row r="18" spans="2:110" s="10" customFormat="1" ht="15" customHeight="1" thickTop="1" thickBot="1" x14ac:dyDescent="0.3">
      <c r="B18" s="34" t="s">
        <v>97</v>
      </c>
      <c r="C18" s="37">
        <v>-229.45</v>
      </c>
      <c r="D18" s="37">
        <v>498</v>
      </c>
      <c r="E18" s="37">
        <v>939</v>
      </c>
      <c r="F18" s="37">
        <v>-101</v>
      </c>
      <c r="G18" s="37">
        <v>-114.66899999999995</v>
      </c>
      <c r="H18" s="37">
        <v>0</v>
      </c>
      <c r="I18" s="37">
        <v>808.27135792700005</v>
      </c>
      <c r="J18" s="37">
        <v>531.81560667700001</v>
      </c>
      <c r="K18" s="37">
        <v>336</v>
      </c>
      <c r="L18" s="37">
        <v>-296</v>
      </c>
      <c r="M18" s="37">
        <v>236.8338700585</v>
      </c>
      <c r="N18" s="37">
        <v>20</v>
      </c>
      <c r="O18" s="37">
        <v>166</v>
      </c>
      <c r="P18" s="37">
        <v>189</v>
      </c>
      <c r="Q18" s="37">
        <v>-309</v>
      </c>
      <c r="R18" s="37">
        <v>-26</v>
      </c>
      <c r="S18" s="37">
        <v>242.07548124700003</v>
      </c>
      <c r="T18" s="37">
        <v>88.191773370499988</v>
      </c>
      <c r="U18" s="37">
        <v>260.49587480450003</v>
      </c>
      <c r="V18" s="37">
        <v>-249.49852173600001</v>
      </c>
      <c r="W18" s="37">
        <v>143.48635480799999</v>
      </c>
      <c r="X18" s="37">
        <v>-132.77260911849999</v>
      </c>
      <c r="Y18" s="37">
        <v>2.8747692475000122</v>
      </c>
      <c r="Z18" s="37">
        <v>-156</v>
      </c>
      <c r="AA18" s="37">
        <v>-254.10736427000001</v>
      </c>
      <c r="AB18" s="37">
        <v>274.45998590400001</v>
      </c>
      <c r="AC18" s="37">
        <v>-15.315579999999962</v>
      </c>
      <c r="AD18" s="37">
        <v>-34.311360000000008</v>
      </c>
      <c r="AE18" s="37">
        <v>30.029999999999994</v>
      </c>
      <c r="AF18" s="37">
        <v>-379.46174999999994</v>
      </c>
      <c r="AG18" s="37">
        <v>368.42752999999999</v>
      </c>
      <c r="AH18" s="37">
        <v>417.62089003400899</v>
      </c>
      <c r="AI18" s="37">
        <v>222.655</v>
      </c>
      <c r="AJ18" s="37">
        <v>227.91395</v>
      </c>
      <c r="AK18" s="37">
        <v>-109.27799999999996</v>
      </c>
      <c r="AL18" s="37">
        <v>76.329940034008999</v>
      </c>
      <c r="AM18" s="37">
        <v>106.68186</v>
      </c>
      <c r="AN18" s="37">
        <v>106.68186</v>
      </c>
      <c r="AO18" s="37">
        <v>56.4</v>
      </c>
      <c r="AP18" s="37">
        <v>56.4</v>
      </c>
      <c r="AQ18" s="37">
        <v>109.364</v>
      </c>
      <c r="AR18" s="37">
        <v>109.364</v>
      </c>
      <c r="AS18" s="37">
        <v>-141.03514000000001</v>
      </c>
      <c r="AT18" s="37">
        <v>-141.03514000000001</v>
      </c>
      <c r="AU18" s="37">
        <v>81.953000000000003</v>
      </c>
      <c r="AV18" s="37">
        <v>201.90688562700001</v>
      </c>
      <c r="AW18" s="37">
        <v>94.904640000000001</v>
      </c>
      <c r="AX18" s="37">
        <v>174.00224562700001</v>
      </c>
      <c r="AY18" s="37">
        <v>-67</v>
      </c>
      <c r="AZ18" s="37">
        <v>0</v>
      </c>
      <c r="BA18" s="37">
        <v>0</v>
      </c>
      <c r="BB18" s="37">
        <v>0</v>
      </c>
      <c r="BC18" s="37">
        <v>0</v>
      </c>
      <c r="BD18" s="37">
        <v>0</v>
      </c>
      <c r="BE18" s="37">
        <v>0</v>
      </c>
      <c r="BF18" s="37">
        <v>0</v>
      </c>
      <c r="BG18" s="37">
        <v>0</v>
      </c>
      <c r="BH18" s="37">
        <v>0</v>
      </c>
      <c r="BI18" s="37">
        <v>0</v>
      </c>
      <c r="BJ18" s="37">
        <v>0</v>
      </c>
      <c r="BK18" s="37">
        <v>0</v>
      </c>
      <c r="BL18" s="37">
        <v>0</v>
      </c>
      <c r="BM18" s="37">
        <v>0</v>
      </c>
      <c r="BN18" s="37">
        <v>0</v>
      </c>
      <c r="BO18" s="37">
        <v>0</v>
      </c>
      <c r="BP18" s="37">
        <v>0</v>
      </c>
      <c r="BQ18" s="37">
        <v>0</v>
      </c>
      <c r="BR18" s="37">
        <v>0</v>
      </c>
      <c r="BS18" s="37">
        <v>0</v>
      </c>
      <c r="BT18" s="37">
        <v>0</v>
      </c>
      <c r="BU18" s="37">
        <v>0</v>
      </c>
      <c r="BV18" s="37">
        <v>0</v>
      </c>
      <c r="BW18" s="37">
        <v>0</v>
      </c>
      <c r="BX18" s="37">
        <v>0</v>
      </c>
      <c r="BY18" s="37">
        <v>0</v>
      </c>
      <c r="BZ18" s="37">
        <v>0</v>
      </c>
      <c r="CA18" s="37">
        <v>0</v>
      </c>
      <c r="CB18" s="37">
        <v>0</v>
      </c>
      <c r="CC18" s="37">
        <v>0</v>
      </c>
      <c r="CD18" s="37">
        <v>0</v>
      </c>
      <c r="CE18" s="37">
        <v>0</v>
      </c>
      <c r="CF18" s="37">
        <v>0</v>
      </c>
      <c r="CG18" s="37">
        <v>0</v>
      </c>
      <c r="CH18" s="37">
        <v>0</v>
      </c>
      <c r="CI18" s="37">
        <v>0</v>
      </c>
      <c r="CJ18" s="37">
        <v>0</v>
      </c>
      <c r="CK18" s="37">
        <v>0</v>
      </c>
      <c r="CL18" s="37">
        <v>0</v>
      </c>
      <c r="CM18" s="37">
        <v>0</v>
      </c>
      <c r="CN18" s="37">
        <v>0</v>
      </c>
      <c r="CO18" s="37">
        <v>0</v>
      </c>
      <c r="CP18" s="37">
        <v>0</v>
      </c>
      <c r="CQ18" s="37">
        <v>0</v>
      </c>
      <c r="CR18" s="37">
        <v>0</v>
      </c>
      <c r="CS18" s="37">
        <v>0</v>
      </c>
      <c r="CT18" s="37">
        <v>0</v>
      </c>
      <c r="CU18" s="37">
        <v>0</v>
      </c>
      <c r="CV18" s="37">
        <v>0</v>
      </c>
      <c r="CW18" s="37">
        <v>0</v>
      </c>
      <c r="CX18" s="37">
        <v>0</v>
      </c>
      <c r="CY18" s="37">
        <v>0</v>
      </c>
      <c r="CZ18" s="37">
        <v>0</v>
      </c>
      <c r="DA18" s="37">
        <v>0</v>
      </c>
      <c r="DB18" s="27"/>
      <c r="DC18" s="27"/>
      <c r="DD18" s="26"/>
      <c r="DE18" s="26"/>
      <c r="DF18" s="26"/>
    </row>
    <row r="19" spans="2:110" s="10" customFormat="1" ht="15" customHeight="1" thickTop="1" thickBot="1" x14ac:dyDescent="0.3">
      <c r="B19" s="35" t="s">
        <v>98</v>
      </c>
      <c r="C19" s="38">
        <v>384833.37</v>
      </c>
      <c r="D19" s="38">
        <v>1402553</v>
      </c>
      <c r="E19" s="38">
        <v>354379</v>
      </c>
      <c r="F19" s="38">
        <v>357940</v>
      </c>
      <c r="G19" s="38">
        <v>330094.478</v>
      </c>
      <c r="H19" s="38">
        <v>0</v>
      </c>
      <c r="I19" s="38">
        <v>1314609.2488569911</v>
      </c>
      <c r="J19" s="38">
        <v>322689.0464153745</v>
      </c>
      <c r="K19" s="38">
        <v>305241</v>
      </c>
      <c r="L19" s="38">
        <v>327965</v>
      </c>
      <c r="M19" s="38">
        <v>358713.47530461691</v>
      </c>
      <c r="N19" s="38">
        <v>1169979</v>
      </c>
      <c r="O19" s="38">
        <v>304117</v>
      </c>
      <c r="P19" s="38">
        <v>277935</v>
      </c>
      <c r="Q19" s="38">
        <v>271089</v>
      </c>
      <c r="R19" s="38">
        <v>316836</v>
      </c>
      <c r="S19" s="38">
        <v>1110956.9874994718</v>
      </c>
      <c r="T19" s="38">
        <v>285068.14066702197</v>
      </c>
      <c r="U19" s="38">
        <v>274894.7364975285</v>
      </c>
      <c r="V19" s="38">
        <v>265829.77195565059</v>
      </c>
      <c r="W19" s="38">
        <v>285165.11387079151</v>
      </c>
      <c r="X19" s="38">
        <v>1052195.1147385021</v>
      </c>
      <c r="Y19" s="38">
        <v>250136.06985975354</v>
      </c>
      <c r="Z19" s="38">
        <v>256043</v>
      </c>
      <c r="AA19" s="38">
        <v>298837.96078810358</v>
      </c>
      <c r="AB19" s="38">
        <v>247176.28409064506</v>
      </c>
      <c r="AC19" s="38">
        <v>998561</v>
      </c>
      <c r="AD19" s="38">
        <v>250375.64112000001</v>
      </c>
      <c r="AE19" s="38">
        <v>228390.05564999994</v>
      </c>
      <c r="AF19" s="38">
        <v>234848.10566000003</v>
      </c>
      <c r="AG19" s="38">
        <v>284947.87476000004</v>
      </c>
      <c r="AH19" s="38">
        <v>888120.61017804546</v>
      </c>
      <c r="AI19" s="38">
        <v>247950.20530000003</v>
      </c>
      <c r="AJ19" s="38">
        <v>218933.63512000002</v>
      </c>
      <c r="AK19" s="38">
        <v>194785.91300000003</v>
      </c>
      <c r="AL19" s="38">
        <v>226450.85675804515</v>
      </c>
      <c r="AM19" s="38">
        <v>766934.16206999973</v>
      </c>
      <c r="AN19" s="38">
        <v>1042123.1104099997</v>
      </c>
      <c r="AO19" s="38">
        <v>204652.4340000001</v>
      </c>
      <c r="AP19" s="38">
        <v>246860.43400000007</v>
      </c>
      <c r="AQ19" s="38">
        <v>185842.13907</v>
      </c>
      <c r="AR19" s="38">
        <v>191165.13907</v>
      </c>
      <c r="AS19" s="38">
        <v>177124.75296000001</v>
      </c>
      <c r="AT19" s="38">
        <v>404782.82915000001</v>
      </c>
      <c r="AU19" s="38">
        <v>199314.70818999989</v>
      </c>
      <c r="AV19" s="38">
        <v>693234.56644437322</v>
      </c>
      <c r="AW19" s="38">
        <v>183695.57927000005</v>
      </c>
      <c r="AX19" s="38">
        <v>158908.21455437303</v>
      </c>
      <c r="AY19" s="38">
        <v>159005.77262</v>
      </c>
      <c r="AZ19" s="38">
        <v>191625</v>
      </c>
      <c r="BA19" s="38">
        <v>667163</v>
      </c>
      <c r="BB19" s="38">
        <v>176448</v>
      </c>
      <c r="BC19" s="38">
        <v>159550</v>
      </c>
      <c r="BD19" s="38">
        <v>153226</v>
      </c>
      <c r="BE19" s="38">
        <v>177939</v>
      </c>
      <c r="BF19" s="38">
        <v>607284.22200000007</v>
      </c>
      <c r="BG19" s="38">
        <v>147969</v>
      </c>
      <c r="BH19" s="38">
        <v>148490.20000000001</v>
      </c>
      <c r="BI19" s="38">
        <v>151160</v>
      </c>
      <c r="BJ19" s="38">
        <v>159665.022</v>
      </c>
      <c r="BK19" s="38">
        <v>568441.30000000005</v>
      </c>
      <c r="BL19" s="38">
        <v>147907.29999999999</v>
      </c>
      <c r="BM19" s="38">
        <v>141412</v>
      </c>
      <c r="BN19" s="38">
        <v>129055</v>
      </c>
      <c r="BO19" s="38">
        <v>150067</v>
      </c>
      <c r="BP19" s="38">
        <v>469955</v>
      </c>
      <c r="BQ19" s="38">
        <v>103786</v>
      </c>
      <c r="BR19" s="38">
        <v>116199</v>
      </c>
      <c r="BS19" s="38">
        <v>121793</v>
      </c>
      <c r="BT19" s="38">
        <v>128177</v>
      </c>
      <c r="BU19" s="38">
        <v>418799</v>
      </c>
      <c r="BV19" s="38">
        <v>104605</v>
      </c>
      <c r="BW19" s="38">
        <v>104241</v>
      </c>
      <c r="BX19" s="38">
        <v>105102</v>
      </c>
      <c r="BY19" s="38">
        <v>104851</v>
      </c>
      <c r="BZ19" s="38">
        <v>352656</v>
      </c>
      <c r="CA19" s="38">
        <v>93965</v>
      </c>
      <c r="CB19" s="38">
        <v>88889</v>
      </c>
      <c r="CC19" s="38">
        <v>82238</v>
      </c>
      <c r="CD19" s="38">
        <v>87564</v>
      </c>
      <c r="CE19" s="38">
        <v>214064</v>
      </c>
      <c r="CF19" s="38">
        <v>57235</v>
      </c>
      <c r="CG19" s="38">
        <v>55878</v>
      </c>
      <c r="CH19" s="38">
        <v>49832</v>
      </c>
      <c r="CI19" s="38">
        <v>51119</v>
      </c>
      <c r="CJ19" s="38">
        <v>177129</v>
      </c>
      <c r="CK19" s="38">
        <v>46744</v>
      </c>
      <c r="CL19" s="38">
        <v>44655</v>
      </c>
      <c r="CM19" s="38">
        <v>41892</v>
      </c>
      <c r="CN19" s="38">
        <v>43838</v>
      </c>
      <c r="CO19" s="38">
        <v>147723</v>
      </c>
      <c r="CP19" s="38">
        <v>39715</v>
      </c>
      <c r="CQ19" s="38">
        <v>35518</v>
      </c>
      <c r="CR19" s="38">
        <v>35359</v>
      </c>
      <c r="CS19" s="38">
        <v>37131</v>
      </c>
      <c r="CT19" s="38">
        <v>97151</v>
      </c>
      <c r="CU19" s="38">
        <v>28968</v>
      </c>
      <c r="CV19" s="38">
        <v>23584</v>
      </c>
      <c r="CW19" s="38">
        <v>21836</v>
      </c>
      <c r="CX19" s="38">
        <v>22763</v>
      </c>
      <c r="CY19" s="38">
        <v>68787</v>
      </c>
      <c r="CZ19" s="38">
        <v>53911</v>
      </c>
      <c r="DA19" s="38">
        <v>35781</v>
      </c>
      <c r="DB19" s="27"/>
      <c r="DC19" s="27"/>
      <c r="DD19" s="26"/>
      <c r="DE19" s="26"/>
      <c r="DF19" s="26"/>
    </row>
    <row r="20" spans="2:110" s="10" customFormat="1" ht="15" customHeight="1" thickTop="1" thickBot="1" x14ac:dyDescent="0.3">
      <c r="B20" s="35" t="s">
        <v>99</v>
      </c>
      <c r="C20" s="38">
        <v>58758.94</v>
      </c>
      <c r="D20" s="38">
        <v>261342</v>
      </c>
      <c r="E20" s="38">
        <v>71351</v>
      </c>
      <c r="F20" s="38">
        <v>68065</v>
      </c>
      <c r="G20" s="38">
        <v>61391.502999999997</v>
      </c>
      <c r="H20" s="38">
        <v>-221</v>
      </c>
      <c r="I20" s="38">
        <v>220647.84119957447</v>
      </c>
      <c r="J20" s="38">
        <v>57961.922487404503</v>
      </c>
      <c r="K20" s="38">
        <v>53570</v>
      </c>
      <c r="L20" s="38">
        <v>55025</v>
      </c>
      <c r="M20" s="38">
        <v>54090.942206308493</v>
      </c>
      <c r="N20" s="38">
        <v>212092</v>
      </c>
      <c r="O20" s="38">
        <v>58119</v>
      </c>
      <c r="P20" s="38">
        <v>52606</v>
      </c>
      <c r="Q20" s="38">
        <v>49999</v>
      </c>
      <c r="R20" s="38">
        <v>51368</v>
      </c>
      <c r="S20" s="38">
        <v>191096</v>
      </c>
      <c r="T20" s="38">
        <v>48010.843447386498</v>
      </c>
      <c r="U20" s="38">
        <v>48892.554695673498</v>
      </c>
      <c r="V20" s="38">
        <v>47658.959213398499</v>
      </c>
      <c r="W20" s="38">
        <v>46533.281578283997</v>
      </c>
      <c r="X20" s="38">
        <v>193786.8308574445</v>
      </c>
      <c r="Y20" s="38">
        <v>49153.007004959509</v>
      </c>
      <c r="Z20" s="38">
        <v>46745</v>
      </c>
      <c r="AA20" s="38">
        <v>47710.549487900003</v>
      </c>
      <c r="AB20" s="38">
        <v>50178.274364584999</v>
      </c>
      <c r="AC20" s="38">
        <v>203758.42923000001</v>
      </c>
      <c r="AD20" s="38">
        <v>49310.622990000003</v>
      </c>
      <c r="AE20" s="38">
        <v>52226.61</v>
      </c>
      <c r="AF20" s="38">
        <v>50774.87571</v>
      </c>
      <c r="AG20" s="38">
        <v>51446.320529999997</v>
      </c>
      <c r="AH20" s="38">
        <v>172340.53051000001</v>
      </c>
      <c r="AI20" s="38">
        <v>47620.523000000001</v>
      </c>
      <c r="AJ20" s="38">
        <v>44760.456510000004</v>
      </c>
      <c r="AK20" s="38">
        <v>38132.542000000001</v>
      </c>
      <c r="AL20" s="38">
        <v>41827.009000000005</v>
      </c>
      <c r="AM20" s="38">
        <v>146591.43288000001</v>
      </c>
      <c r="AN20" s="38">
        <v>146591.43288000001</v>
      </c>
      <c r="AO20" s="38">
        <v>38213.699999999997</v>
      </c>
      <c r="AP20" s="38">
        <v>38213.699999999997</v>
      </c>
      <c r="AQ20" s="38">
        <v>37559.542000000001</v>
      </c>
      <c r="AR20" s="38">
        <v>37559.542000000001</v>
      </c>
      <c r="AS20" s="38">
        <v>35950.459880000002</v>
      </c>
      <c r="AT20" s="38">
        <v>35950.459880000002</v>
      </c>
      <c r="AU20" s="38">
        <v>34867.731</v>
      </c>
      <c r="AV20" s="38">
        <v>126681.9513142595</v>
      </c>
      <c r="AW20" s="38">
        <v>33425.95031</v>
      </c>
      <c r="AX20" s="38">
        <v>30085.001004259499</v>
      </c>
      <c r="AY20" s="38">
        <v>31991</v>
      </c>
      <c r="AZ20" s="38">
        <v>31180</v>
      </c>
      <c r="BA20" s="38">
        <v>120074</v>
      </c>
      <c r="BB20" s="38">
        <v>31589</v>
      </c>
      <c r="BC20" s="38">
        <v>31671</v>
      </c>
      <c r="BD20" s="38">
        <v>28598</v>
      </c>
      <c r="BE20" s="38">
        <v>28216</v>
      </c>
      <c r="BF20" s="38">
        <v>109446</v>
      </c>
      <c r="BG20" s="38">
        <v>28213</v>
      </c>
      <c r="BH20" s="38">
        <v>27579</v>
      </c>
      <c r="BI20" s="38">
        <v>27010</v>
      </c>
      <c r="BJ20" s="38">
        <v>26644</v>
      </c>
      <c r="BK20" s="38">
        <v>99226</v>
      </c>
      <c r="BL20" s="38">
        <v>27380</v>
      </c>
      <c r="BM20" s="38">
        <v>25009</v>
      </c>
      <c r="BN20" s="38">
        <v>23309</v>
      </c>
      <c r="BO20" s="38">
        <v>23528</v>
      </c>
      <c r="BP20" s="38">
        <v>88832</v>
      </c>
      <c r="BQ20" s="38">
        <v>22824</v>
      </c>
      <c r="BR20" s="38">
        <v>22803</v>
      </c>
      <c r="BS20" s="38">
        <v>21751</v>
      </c>
      <c r="BT20" s="38">
        <v>21454</v>
      </c>
      <c r="BU20" s="38">
        <v>74783</v>
      </c>
      <c r="BV20" s="38">
        <v>20658</v>
      </c>
      <c r="BW20" s="38">
        <v>19388</v>
      </c>
      <c r="BX20" s="38">
        <v>17815</v>
      </c>
      <c r="BY20" s="38">
        <v>16922</v>
      </c>
      <c r="BZ20" s="38">
        <v>64630</v>
      </c>
      <c r="CA20" s="38">
        <v>17572</v>
      </c>
      <c r="CB20" s="38">
        <v>16663</v>
      </c>
      <c r="CC20" s="38">
        <v>15752</v>
      </c>
      <c r="CD20" s="38">
        <v>14643</v>
      </c>
      <c r="CE20" s="38">
        <v>42815</v>
      </c>
      <c r="CF20" s="38">
        <v>10627</v>
      </c>
      <c r="CG20" s="38">
        <v>11677</v>
      </c>
      <c r="CH20" s="38">
        <v>10034</v>
      </c>
      <c r="CI20" s="38">
        <v>10477</v>
      </c>
      <c r="CJ20" s="38">
        <v>37777</v>
      </c>
      <c r="CK20" s="38">
        <v>10859</v>
      </c>
      <c r="CL20" s="38">
        <v>9281</v>
      </c>
      <c r="CM20" s="38">
        <v>8963</v>
      </c>
      <c r="CN20" s="38">
        <v>8674</v>
      </c>
      <c r="CO20" s="38">
        <v>30506</v>
      </c>
      <c r="CP20" s="38">
        <v>8246</v>
      </c>
      <c r="CQ20" s="38">
        <v>7998</v>
      </c>
      <c r="CR20" s="38">
        <v>7955</v>
      </c>
      <c r="CS20" s="38">
        <v>6307</v>
      </c>
      <c r="CT20" s="38">
        <v>17386</v>
      </c>
      <c r="CU20" s="38">
        <v>6185</v>
      </c>
      <c r="CV20" s="38">
        <v>5400</v>
      </c>
      <c r="CW20" s="38">
        <v>3045</v>
      </c>
      <c r="CX20" s="38">
        <v>2756</v>
      </c>
      <c r="CY20" s="38">
        <v>8070</v>
      </c>
      <c r="CZ20" s="38">
        <v>5287</v>
      </c>
      <c r="DA20" s="38">
        <v>3743</v>
      </c>
      <c r="DB20" s="27"/>
      <c r="DC20" s="27"/>
      <c r="DD20" s="26"/>
      <c r="DE20" s="26"/>
      <c r="DF20" s="26"/>
    </row>
    <row r="21" spans="2:110" s="10" customFormat="1" ht="15" customHeight="1" thickTop="1" thickBot="1" x14ac:dyDescent="0.3">
      <c r="B21" s="35" t="s">
        <v>100</v>
      </c>
      <c r="C21" s="38">
        <v>773.67</v>
      </c>
      <c r="D21" s="38">
        <v>3982</v>
      </c>
      <c r="E21" s="38">
        <v>1229</v>
      </c>
      <c r="F21" s="38">
        <v>1060</v>
      </c>
      <c r="G21" s="38">
        <v>902.55799999999999</v>
      </c>
      <c r="H21" s="38">
        <v>-225</v>
      </c>
      <c r="I21" s="38">
        <v>3059.1226922944993</v>
      </c>
      <c r="J21" s="38">
        <v>463.45195140449994</v>
      </c>
      <c r="K21" s="38">
        <v>394</v>
      </c>
      <c r="L21" s="38">
        <v>1769</v>
      </c>
      <c r="M21" s="38">
        <v>432.97537673650004</v>
      </c>
      <c r="N21" s="38">
        <v>2635</v>
      </c>
      <c r="O21" s="38">
        <v>487</v>
      </c>
      <c r="P21" s="38">
        <v>624</v>
      </c>
      <c r="Q21" s="38">
        <v>815</v>
      </c>
      <c r="R21" s="38">
        <v>709</v>
      </c>
      <c r="S21" s="38">
        <v>4302</v>
      </c>
      <c r="T21" s="38">
        <v>830.43896357350002</v>
      </c>
      <c r="U21" s="38">
        <v>1337.4559343410001</v>
      </c>
      <c r="V21" s="38">
        <v>940.68314967599997</v>
      </c>
      <c r="W21" s="38">
        <v>1193.1136152385</v>
      </c>
      <c r="X21" s="38">
        <v>4639.4454801524998</v>
      </c>
      <c r="Y21" s="38">
        <v>2075.0992648484998</v>
      </c>
      <c r="Z21" s="38">
        <v>871</v>
      </c>
      <c r="AA21" s="38">
        <v>865.06029042800003</v>
      </c>
      <c r="AB21" s="38">
        <v>828.28592487600008</v>
      </c>
      <c r="AC21" s="38">
        <v>4599.3892370000003</v>
      </c>
      <c r="AD21" s="38">
        <v>1552.1602499999999</v>
      </c>
      <c r="AE21" s="38">
        <v>1550.2850000000001</v>
      </c>
      <c r="AF21" s="38">
        <v>727.25079000000005</v>
      </c>
      <c r="AG21" s="38">
        <v>769.69319700000005</v>
      </c>
      <c r="AH21" s="38">
        <v>3032.855526237</v>
      </c>
      <c r="AI21" s="38">
        <v>853.84400000000005</v>
      </c>
      <c r="AJ21" s="38">
        <v>1034.4985262370001</v>
      </c>
      <c r="AK21" s="38">
        <v>651.00099999999998</v>
      </c>
      <c r="AL21" s="38">
        <v>493.51199999999994</v>
      </c>
      <c r="AM21" s="38">
        <v>2028.3648900000001</v>
      </c>
      <c r="AN21" s="38">
        <v>2028.3648900000001</v>
      </c>
      <c r="AO21" s="38">
        <v>531</v>
      </c>
      <c r="AP21" s="38">
        <v>531</v>
      </c>
      <c r="AQ21" s="38">
        <v>419.07500000000005</v>
      </c>
      <c r="AR21" s="38">
        <v>419.07500000000005</v>
      </c>
      <c r="AS21" s="38">
        <v>673.26835000000005</v>
      </c>
      <c r="AT21" s="38">
        <v>673.26835000000005</v>
      </c>
      <c r="AU21" s="38">
        <v>405.02153999999996</v>
      </c>
      <c r="AV21" s="38">
        <v>2333.2763100000002</v>
      </c>
      <c r="AW21" s="38">
        <v>1197.2750000000001</v>
      </c>
      <c r="AX21" s="38">
        <v>412.00130999999999</v>
      </c>
      <c r="AY21" s="38">
        <v>394</v>
      </c>
      <c r="AZ21" s="38">
        <v>330</v>
      </c>
      <c r="BA21" s="38">
        <v>1491.9844499999999</v>
      </c>
      <c r="BB21" s="38">
        <v>518.85</v>
      </c>
      <c r="BC21" s="38">
        <v>462.13445000000002</v>
      </c>
      <c r="BD21" s="38">
        <v>190</v>
      </c>
      <c r="BE21" s="38">
        <v>321</v>
      </c>
      <c r="BF21" s="38">
        <v>0</v>
      </c>
      <c r="BG21" s="38">
        <v>0</v>
      </c>
      <c r="BH21" s="38">
        <v>0</v>
      </c>
      <c r="BI21" s="38">
        <v>0</v>
      </c>
      <c r="BJ21" s="38">
        <v>0</v>
      </c>
      <c r="BK21" s="38">
        <v>0</v>
      </c>
      <c r="BL21" s="38">
        <v>0</v>
      </c>
      <c r="BM21" s="38">
        <v>0</v>
      </c>
      <c r="BN21" s="38">
        <v>0</v>
      </c>
      <c r="BO21" s="38">
        <v>0</v>
      </c>
      <c r="BP21" s="38">
        <v>0</v>
      </c>
      <c r="BQ21" s="38">
        <v>0</v>
      </c>
      <c r="BR21" s="38">
        <v>0</v>
      </c>
      <c r="BS21" s="38">
        <v>0</v>
      </c>
      <c r="BT21" s="38">
        <v>0</v>
      </c>
      <c r="BU21" s="38">
        <v>0</v>
      </c>
      <c r="BV21" s="38">
        <v>0</v>
      </c>
      <c r="BW21" s="38">
        <v>0</v>
      </c>
      <c r="BX21" s="38">
        <v>0</v>
      </c>
      <c r="BY21" s="38">
        <v>0</v>
      </c>
      <c r="BZ21" s="38">
        <v>0</v>
      </c>
      <c r="CA21" s="38">
        <v>0</v>
      </c>
      <c r="CB21" s="38">
        <v>0</v>
      </c>
      <c r="CC21" s="38">
        <v>0</v>
      </c>
      <c r="CD21" s="38">
        <v>0</v>
      </c>
      <c r="CE21" s="38">
        <v>0</v>
      </c>
      <c r="CF21" s="38">
        <v>0</v>
      </c>
      <c r="CG21" s="38">
        <v>0</v>
      </c>
      <c r="CH21" s="38">
        <v>0</v>
      </c>
      <c r="CI21" s="38">
        <v>0</v>
      </c>
      <c r="CJ21" s="38">
        <v>0</v>
      </c>
      <c r="CK21" s="38">
        <v>0</v>
      </c>
      <c r="CL21" s="38">
        <v>0</v>
      </c>
      <c r="CM21" s="38">
        <v>0</v>
      </c>
      <c r="CN21" s="38">
        <v>0</v>
      </c>
      <c r="CO21" s="38">
        <v>0</v>
      </c>
      <c r="CP21" s="38">
        <v>0</v>
      </c>
      <c r="CQ21" s="38">
        <v>0</v>
      </c>
      <c r="CR21" s="38">
        <v>0</v>
      </c>
      <c r="CS21" s="38">
        <v>0</v>
      </c>
      <c r="CT21" s="38">
        <v>15</v>
      </c>
      <c r="CU21" s="38">
        <v>0</v>
      </c>
      <c r="CV21" s="38">
        <v>15</v>
      </c>
      <c r="CW21" s="38">
        <v>0</v>
      </c>
      <c r="CX21" s="38">
        <v>0</v>
      </c>
      <c r="CY21" s="38">
        <v>0</v>
      </c>
      <c r="CZ21" s="38">
        <v>0</v>
      </c>
      <c r="DA21" s="38">
        <v>0</v>
      </c>
      <c r="DB21" s="27"/>
      <c r="DC21" s="27"/>
      <c r="DD21" s="26"/>
      <c r="DE21" s="26"/>
      <c r="DF21" s="26"/>
    </row>
    <row r="22" spans="2:110" s="10" customFormat="1" ht="15" customHeight="1" thickTop="1" thickBot="1" x14ac:dyDescent="0.3">
      <c r="B22" s="35" t="s">
        <v>101</v>
      </c>
      <c r="C22" s="38">
        <v>94775.95</v>
      </c>
      <c r="D22" s="38">
        <v>402833</v>
      </c>
      <c r="E22" s="38">
        <v>121600</v>
      </c>
      <c r="F22" s="38">
        <v>95921</v>
      </c>
      <c r="G22" s="38">
        <v>95270.541700000002</v>
      </c>
      <c r="H22" s="38">
        <v>249887</v>
      </c>
      <c r="I22" s="38">
        <v>386806.24985287857</v>
      </c>
      <c r="J22" s="38">
        <v>122531.76721797901</v>
      </c>
      <c r="K22" s="38">
        <v>95356</v>
      </c>
      <c r="L22" s="38">
        <v>90543</v>
      </c>
      <c r="M22" s="38">
        <v>78377.350647569503</v>
      </c>
      <c r="N22" s="38">
        <v>298406</v>
      </c>
      <c r="O22" s="38">
        <v>98846</v>
      </c>
      <c r="P22" s="38">
        <v>84258</v>
      </c>
      <c r="Q22" s="38">
        <v>77654</v>
      </c>
      <c r="R22" s="38">
        <v>37647</v>
      </c>
      <c r="S22" s="38">
        <v>332384.40000000002</v>
      </c>
      <c r="T22" s="38">
        <v>116531.01190027251</v>
      </c>
      <c r="U22" s="38">
        <v>75447.40857136999</v>
      </c>
      <c r="V22" s="38">
        <v>72872.01643370399</v>
      </c>
      <c r="W22" s="38">
        <v>67535.805584342015</v>
      </c>
      <c r="X22" s="38">
        <v>281186.27454687643</v>
      </c>
      <c r="Y22" s="38">
        <v>74351.116508373496</v>
      </c>
      <c r="Z22" s="38">
        <v>70256.025165186511</v>
      </c>
      <c r="AA22" s="38">
        <v>63458.743682223496</v>
      </c>
      <c r="AB22" s="38">
        <v>73119.389191092894</v>
      </c>
      <c r="AC22" s="38">
        <v>301750</v>
      </c>
      <c r="AD22" s="38">
        <v>83284.322880000007</v>
      </c>
      <c r="AE22" s="38">
        <v>75589.20199999999</v>
      </c>
      <c r="AF22" s="38">
        <v>73509.086160000006</v>
      </c>
      <c r="AG22" s="38">
        <v>69367.833960000004</v>
      </c>
      <c r="AH22" s="38">
        <v>261122.13073469626</v>
      </c>
      <c r="AI22" s="38">
        <v>76285.105999999985</v>
      </c>
      <c r="AJ22" s="38">
        <v>68888.946670000005</v>
      </c>
      <c r="AK22" s="38">
        <v>61363.309000000001</v>
      </c>
      <c r="AL22" s="38">
        <v>54584.769064696273</v>
      </c>
      <c r="AM22" s="38">
        <v>225037.84821999999</v>
      </c>
      <c r="AN22" s="38">
        <v>242494.73887999999</v>
      </c>
      <c r="AO22" s="38">
        <v>62391.9</v>
      </c>
      <c r="AP22" s="38">
        <v>65880.899999999994</v>
      </c>
      <c r="AQ22" s="38">
        <v>56271.247609999999</v>
      </c>
      <c r="AR22" s="38">
        <v>56271.247609999999</v>
      </c>
      <c r="AS22" s="38">
        <v>55464.409729999999</v>
      </c>
      <c r="AT22" s="38">
        <v>69431.717389999991</v>
      </c>
      <c r="AU22" s="38">
        <v>50910.873879999999</v>
      </c>
      <c r="AV22" s="38">
        <v>209015.35287871351</v>
      </c>
      <c r="AW22" s="38">
        <v>57197.955550000013</v>
      </c>
      <c r="AX22" s="38">
        <v>52598.397328713501</v>
      </c>
      <c r="AY22" s="38">
        <v>52009</v>
      </c>
      <c r="AZ22" s="38">
        <v>47210</v>
      </c>
      <c r="BA22" s="38">
        <v>188319.85</v>
      </c>
      <c r="BB22" s="38">
        <v>53898.85</v>
      </c>
      <c r="BC22" s="38">
        <v>48222</v>
      </c>
      <c r="BD22" s="38">
        <v>45026</v>
      </c>
      <c r="BE22" s="38">
        <v>41173</v>
      </c>
      <c r="BF22" s="38">
        <v>171421.45725000001</v>
      </c>
      <c r="BG22" s="38">
        <v>47886</v>
      </c>
      <c r="BH22" s="38">
        <v>42456.35</v>
      </c>
      <c r="BI22" s="38">
        <v>42747.097780000004</v>
      </c>
      <c r="BJ22" s="38">
        <v>38332.009470000005</v>
      </c>
      <c r="BK22" s="38">
        <v>159747</v>
      </c>
      <c r="BL22" s="38">
        <v>46934</v>
      </c>
      <c r="BM22" s="38">
        <v>38207</v>
      </c>
      <c r="BN22" s="38">
        <v>38971</v>
      </c>
      <c r="BO22" s="38">
        <v>35635</v>
      </c>
      <c r="BP22" s="38">
        <v>147643</v>
      </c>
      <c r="BQ22" s="38">
        <v>36506</v>
      </c>
      <c r="BR22" s="38">
        <v>40193</v>
      </c>
      <c r="BS22" s="38">
        <v>35216</v>
      </c>
      <c r="BT22" s="38">
        <v>35728</v>
      </c>
      <c r="BU22" s="38">
        <v>141372</v>
      </c>
      <c r="BV22" s="38">
        <v>35532</v>
      </c>
      <c r="BW22" s="38">
        <v>38041</v>
      </c>
      <c r="BX22" s="38">
        <v>33616</v>
      </c>
      <c r="BY22" s="38">
        <v>34183</v>
      </c>
      <c r="BZ22" s="38">
        <v>140627</v>
      </c>
      <c r="CA22" s="38">
        <v>36347</v>
      </c>
      <c r="CB22" s="38">
        <v>31190</v>
      </c>
      <c r="CC22" s="38">
        <v>28408</v>
      </c>
      <c r="CD22" s="38">
        <v>44682</v>
      </c>
      <c r="CE22" s="38">
        <v>93747</v>
      </c>
      <c r="CF22" s="38">
        <v>26515</v>
      </c>
      <c r="CG22" s="38">
        <v>25301</v>
      </c>
      <c r="CH22" s="38">
        <v>22161</v>
      </c>
      <c r="CI22" s="38">
        <v>19770</v>
      </c>
      <c r="CJ22" s="38">
        <v>79672</v>
      </c>
      <c r="CK22" s="38">
        <v>24221</v>
      </c>
      <c r="CL22" s="38">
        <v>21922</v>
      </c>
      <c r="CM22" s="38">
        <v>17920</v>
      </c>
      <c r="CN22" s="38">
        <v>15609</v>
      </c>
      <c r="CO22" s="38">
        <v>70490</v>
      </c>
      <c r="CP22" s="38">
        <v>18633</v>
      </c>
      <c r="CQ22" s="38">
        <v>17558</v>
      </c>
      <c r="CR22" s="38">
        <v>16028</v>
      </c>
      <c r="CS22" s="38">
        <v>18271</v>
      </c>
      <c r="CT22" s="38">
        <v>56930</v>
      </c>
      <c r="CU22" s="38">
        <v>24493</v>
      </c>
      <c r="CV22" s="38">
        <v>12292</v>
      </c>
      <c r="CW22" s="38">
        <v>11775</v>
      </c>
      <c r="CX22" s="38">
        <v>8370</v>
      </c>
      <c r="CY22" s="38">
        <v>35196</v>
      </c>
      <c r="CZ22" s="38">
        <v>30981</v>
      </c>
      <c r="DA22" s="38">
        <v>24239</v>
      </c>
      <c r="DB22" s="27"/>
      <c r="DC22" s="27"/>
      <c r="DD22" s="26"/>
      <c r="DE22" s="26"/>
      <c r="DF22" s="26"/>
    </row>
    <row r="23" spans="2:110" s="10" customFormat="1" ht="15" customHeight="1" thickTop="1" thickBot="1" x14ac:dyDescent="0.3">
      <c r="B23" s="117" t="s">
        <v>102</v>
      </c>
      <c r="C23" s="38">
        <v>79844.070000000007</v>
      </c>
      <c r="D23" s="38">
        <v>346682</v>
      </c>
      <c r="E23" s="38">
        <v>106142</v>
      </c>
      <c r="F23" s="38">
        <v>82462</v>
      </c>
      <c r="G23" s="38">
        <v>82380.918999999994</v>
      </c>
      <c r="H23" s="38">
        <v>19718</v>
      </c>
      <c r="I23" s="38">
        <v>330982.08362186106</v>
      </c>
      <c r="J23" s="38">
        <v>105462.87869787151</v>
      </c>
      <c r="K23" s="38">
        <v>80665</v>
      </c>
      <c r="L23" s="38">
        <v>78015</v>
      </c>
      <c r="M23" s="38">
        <v>66839.436862848495</v>
      </c>
      <c r="N23" s="38">
        <v>301121</v>
      </c>
      <c r="O23" s="38">
        <v>87793</v>
      </c>
      <c r="P23" s="38">
        <v>74041</v>
      </c>
      <c r="Q23" s="38">
        <v>66899</v>
      </c>
      <c r="R23" s="38">
        <v>72388</v>
      </c>
      <c r="S23" s="38">
        <v>268499</v>
      </c>
      <c r="T23" s="38">
        <v>77422.258967308517</v>
      </c>
      <c r="U23" s="38">
        <v>66583.068710145992</v>
      </c>
      <c r="V23" s="38">
        <v>64823.793580966492</v>
      </c>
      <c r="W23" s="38">
        <v>59670.319621276009</v>
      </c>
      <c r="X23" s="38">
        <v>250970.06289154993</v>
      </c>
      <c r="Y23" s="38">
        <v>65926.957553047003</v>
      </c>
      <c r="Z23" s="38">
        <v>62902.768819806006</v>
      </c>
      <c r="AA23" s="38">
        <v>56305.477555099998</v>
      </c>
      <c r="AB23" s="38">
        <v>65834.858963596897</v>
      </c>
      <c r="AC23" s="38">
        <v>273115</v>
      </c>
      <c r="AD23" s="38">
        <v>76108.412880000003</v>
      </c>
      <c r="AE23" s="38">
        <v>66877.055999999997</v>
      </c>
      <c r="AF23" s="38">
        <v>67179.254110000009</v>
      </c>
      <c r="AG23" s="38">
        <v>62950.675940000001</v>
      </c>
      <c r="AH23" s="38">
        <v>239140.56169469625</v>
      </c>
      <c r="AI23" s="38">
        <v>67987.568999999989</v>
      </c>
      <c r="AJ23" s="38">
        <v>60667.09663</v>
      </c>
      <c r="AK23" s="38">
        <v>59017.359000000004</v>
      </c>
      <c r="AL23" s="38">
        <v>51468.537064696269</v>
      </c>
      <c r="AM23" s="38">
        <v>216070.13967999999</v>
      </c>
      <c r="AN23" s="38">
        <v>233527.03034</v>
      </c>
      <c r="AO23" s="38">
        <v>59462.35</v>
      </c>
      <c r="AP23" s="38">
        <v>62951.35</v>
      </c>
      <c r="AQ23" s="38">
        <v>54179.66661</v>
      </c>
      <c r="AR23" s="38">
        <v>54179.66661</v>
      </c>
      <c r="AS23" s="38">
        <v>53515.409729999999</v>
      </c>
      <c r="AT23" s="38">
        <v>67483.166929999992</v>
      </c>
      <c r="AU23" s="38">
        <v>48912.846799999999</v>
      </c>
      <c r="AV23" s="38">
        <v>201569.103884746</v>
      </c>
      <c r="AW23" s="38">
        <v>55026.703140000012</v>
      </c>
      <c r="AX23" s="38">
        <v>50896.400744746003</v>
      </c>
      <c r="AY23" s="38">
        <v>50188</v>
      </c>
      <c r="AZ23" s="38">
        <v>45458</v>
      </c>
      <c r="BA23" s="38">
        <v>180572.85</v>
      </c>
      <c r="BB23" s="38">
        <v>50771.85</v>
      </c>
      <c r="BC23" s="38">
        <v>46583</v>
      </c>
      <c r="BD23" s="38">
        <v>43608</v>
      </c>
      <c r="BE23" s="38">
        <v>39610</v>
      </c>
      <c r="BF23" s="38">
        <v>164388.09778000001</v>
      </c>
      <c r="BG23" s="38">
        <v>45187</v>
      </c>
      <c r="BH23" s="38">
        <v>40957.949999999997</v>
      </c>
      <c r="BI23" s="38">
        <v>41248.097780000004</v>
      </c>
      <c r="BJ23" s="38">
        <v>36995.050000000003</v>
      </c>
      <c r="BK23" s="38">
        <v>147679.85999999999</v>
      </c>
      <c r="BL23" s="38">
        <v>40317.86</v>
      </c>
      <c r="BM23" s="38">
        <v>36661</v>
      </c>
      <c r="BN23" s="38">
        <v>36634</v>
      </c>
      <c r="BO23" s="38">
        <v>34067</v>
      </c>
      <c r="BP23" s="38">
        <v>140419</v>
      </c>
      <c r="BQ23" s="38">
        <v>34848</v>
      </c>
      <c r="BR23" s="38">
        <v>37394</v>
      </c>
      <c r="BS23" s="38">
        <v>34005</v>
      </c>
      <c r="BT23" s="38">
        <v>34172</v>
      </c>
      <c r="BU23" s="38">
        <v>130104</v>
      </c>
      <c r="BV23" s="38">
        <v>33660</v>
      </c>
      <c r="BW23" s="38">
        <v>32916</v>
      </c>
      <c r="BX23" s="38">
        <v>31226</v>
      </c>
      <c r="BY23" s="38">
        <v>32302</v>
      </c>
      <c r="BZ23" s="38">
        <v>113449</v>
      </c>
      <c r="CA23" s="38">
        <v>31659</v>
      </c>
      <c r="CB23" s="38">
        <v>29512</v>
      </c>
      <c r="CC23" s="38">
        <v>27014</v>
      </c>
      <c r="CD23" s="38">
        <v>25264</v>
      </c>
      <c r="CE23" s="38">
        <v>84210</v>
      </c>
      <c r="CF23" s="38">
        <v>22382</v>
      </c>
      <c r="CG23" s="38">
        <v>23060</v>
      </c>
      <c r="CH23" s="38">
        <v>19872</v>
      </c>
      <c r="CI23" s="38">
        <v>18896</v>
      </c>
      <c r="CJ23" s="38">
        <v>63246</v>
      </c>
      <c r="CK23" s="38">
        <v>17756</v>
      </c>
      <c r="CL23" s="38">
        <v>17458</v>
      </c>
      <c r="CM23" s="38">
        <v>14794</v>
      </c>
      <c r="CN23" s="38">
        <v>13238</v>
      </c>
      <c r="CO23" s="38">
        <v>57076</v>
      </c>
      <c r="CP23" s="38">
        <v>15474</v>
      </c>
      <c r="CQ23" s="38">
        <v>15110</v>
      </c>
      <c r="CR23" s="38">
        <v>13718</v>
      </c>
      <c r="CS23" s="38">
        <v>12774</v>
      </c>
      <c r="CT23" s="38">
        <v>38516</v>
      </c>
      <c r="CU23" s="38">
        <v>10851</v>
      </c>
      <c r="CV23" s="38">
        <v>10870</v>
      </c>
      <c r="CW23" s="38">
        <v>9133</v>
      </c>
      <c r="CX23" s="38">
        <v>7662</v>
      </c>
      <c r="CY23" s="38">
        <v>31342</v>
      </c>
      <c r="CZ23" s="38">
        <v>25955</v>
      </c>
      <c r="DA23" s="38">
        <v>20758</v>
      </c>
      <c r="DB23" s="27"/>
      <c r="DC23" s="27"/>
      <c r="DD23" s="26"/>
      <c r="DE23" s="26"/>
      <c r="DF23" s="26"/>
    </row>
    <row r="24" spans="2:110" s="10" customFormat="1" ht="15" customHeight="1" thickTop="1" thickBot="1" x14ac:dyDescent="0.3">
      <c r="B24" s="161" t="s">
        <v>103</v>
      </c>
      <c r="C24" s="37">
        <v>45803.15</v>
      </c>
      <c r="D24" s="37">
        <v>187579</v>
      </c>
      <c r="E24" s="37">
        <v>52358</v>
      </c>
      <c r="F24" s="37">
        <v>45797</v>
      </c>
      <c r="G24" s="37">
        <v>45413.351999999999</v>
      </c>
      <c r="H24" s="37">
        <v>-27324</v>
      </c>
      <c r="I24" s="37">
        <v>184534.65367923249</v>
      </c>
      <c r="J24" s="37">
        <v>54369.068576662503</v>
      </c>
      <c r="K24" s="37">
        <v>44252</v>
      </c>
      <c r="L24" s="37">
        <v>42683</v>
      </c>
      <c r="M24" s="37">
        <v>43230.867945678998</v>
      </c>
      <c r="N24" s="37">
        <v>158072</v>
      </c>
      <c r="O24" s="37">
        <v>44193</v>
      </c>
      <c r="P24" s="37">
        <v>38746</v>
      </c>
      <c r="Q24" s="37">
        <v>38087</v>
      </c>
      <c r="R24" s="37">
        <v>37046</v>
      </c>
      <c r="S24" s="37">
        <v>159670</v>
      </c>
      <c r="T24" s="37">
        <v>45204.930811464998</v>
      </c>
      <c r="U24" s="37">
        <v>39428.534298323997</v>
      </c>
      <c r="V24" s="37">
        <v>37788.9099912655</v>
      </c>
      <c r="W24" s="37">
        <v>37247.609441269</v>
      </c>
      <c r="X24" s="37">
        <v>159311.5343787024</v>
      </c>
      <c r="Y24" s="37">
        <v>44668.809968200498</v>
      </c>
      <c r="Z24" s="37">
        <v>39098.063667030001</v>
      </c>
      <c r="AA24" s="37">
        <v>35956.306388680998</v>
      </c>
      <c r="AB24" s="37">
        <v>39588.354354790899</v>
      </c>
      <c r="AC24" s="37">
        <v>156099.32832999999</v>
      </c>
      <c r="AD24" s="37">
        <v>41776.463499999998</v>
      </c>
      <c r="AE24" s="37">
        <v>38835.269</v>
      </c>
      <c r="AF24" s="37">
        <v>38434.679520000005</v>
      </c>
      <c r="AG24" s="37">
        <v>37052.916310000001</v>
      </c>
      <c r="AH24" s="37">
        <v>135514.08204469626</v>
      </c>
      <c r="AI24" s="37">
        <v>38334.905999999995</v>
      </c>
      <c r="AJ24" s="37">
        <v>35343.112980000005</v>
      </c>
      <c r="AK24" s="37">
        <v>30972.224000000002</v>
      </c>
      <c r="AL24" s="37">
        <v>30863.839064696258</v>
      </c>
      <c r="AM24" s="37">
        <v>116186.07225</v>
      </c>
      <c r="AN24" s="37">
        <v>116186.07225</v>
      </c>
      <c r="AO24" s="37">
        <v>30689</v>
      </c>
      <c r="AP24" s="37">
        <v>30689</v>
      </c>
      <c r="AQ24" s="37">
        <v>28905.523999999998</v>
      </c>
      <c r="AR24" s="37">
        <v>28905.523999999998</v>
      </c>
      <c r="AS24" s="37">
        <v>28896</v>
      </c>
      <c r="AT24" s="37">
        <v>28896.430249999998</v>
      </c>
      <c r="AU24" s="37">
        <v>27695.118000000002</v>
      </c>
      <c r="AV24" s="37">
        <v>107472.436841088</v>
      </c>
      <c r="AW24" s="37">
        <v>28773.035940000002</v>
      </c>
      <c r="AX24" s="37">
        <v>27188.400901087996</v>
      </c>
      <c r="AY24" s="37">
        <v>26569</v>
      </c>
      <c r="AZ24" s="37">
        <v>24942</v>
      </c>
      <c r="BA24" s="37">
        <v>96315</v>
      </c>
      <c r="BB24" s="37">
        <v>26527</v>
      </c>
      <c r="BC24" s="37">
        <v>24273</v>
      </c>
      <c r="BD24" s="37">
        <v>23226</v>
      </c>
      <c r="BE24" s="37">
        <v>22289</v>
      </c>
      <c r="BF24" s="37">
        <v>85720</v>
      </c>
      <c r="BG24" s="37">
        <v>23140</v>
      </c>
      <c r="BH24" s="37">
        <v>22194</v>
      </c>
      <c r="BI24" s="37">
        <v>20788</v>
      </c>
      <c r="BJ24" s="37">
        <v>19598</v>
      </c>
      <c r="BK24" s="37">
        <v>77782</v>
      </c>
      <c r="BL24" s="37">
        <v>19895</v>
      </c>
      <c r="BM24" s="37">
        <v>19606</v>
      </c>
      <c r="BN24" s="37">
        <v>19505</v>
      </c>
      <c r="BO24" s="37">
        <v>18776</v>
      </c>
      <c r="BP24" s="37">
        <v>75030</v>
      </c>
      <c r="BQ24" s="37">
        <v>19205</v>
      </c>
      <c r="BR24" s="37">
        <v>19197</v>
      </c>
      <c r="BS24" s="37">
        <v>18754</v>
      </c>
      <c r="BT24" s="37">
        <v>17874</v>
      </c>
      <c r="BU24" s="37">
        <v>65407</v>
      </c>
      <c r="BV24" s="37">
        <v>17385</v>
      </c>
      <c r="BW24" s="37">
        <v>16121</v>
      </c>
      <c r="BX24" s="37">
        <v>17474</v>
      </c>
      <c r="BY24" s="37">
        <v>14427</v>
      </c>
      <c r="BZ24" s="37">
        <v>52927</v>
      </c>
      <c r="CA24" s="37">
        <v>14171</v>
      </c>
      <c r="CB24" s="37">
        <v>13358</v>
      </c>
      <c r="CC24" s="37">
        <v>13042</v>
      </c>
      <c r="CD24" s="37">
        <v>12356</v>
      </c>
      <c r="CE24" s="37">
        <v>42155</v>
      </c>
      <c r="CF24" s="37">
        <v>11279</v>
      </c>
      <c r="CG24" s="37">
        <v>10766</v>
      </c>
      <c r="CH24" s="37">
        <v>10314</v>
      </c>
      <c r="CI24" s="37">
        <v>9796</v>
      </c>
      <c r="CJ24" s="37">
        <v>34410</v>
      </c>
      <c r="CK24" s="37">
        <v>9204</v>
      </c>
      <c r="CL24" s="37">
        <v>8396</v>
      </c>
      <c r="CM24" s="37">
        <v>8855</v>
      </c>
      <c r="CN24" s="37">
        <v>7955</v>
      </c>
      <c r="CO24" s="37">
        <v>30757</v>
      </c>
      <c r="CP24" s="37">
        <v>9458</v>
      </c>
      <c r="CQ24" s="37">
        <v>7745</v>
      </c>
      <c r="CR24" s="37">
        <v>7021</v>
      </c>
      <c r="CS24" s="37">
        <v>6533</v>
      </c>
      <c r="CT24" s="37">
        <v>19693</v>
      </c>
      <c r="CU24" s="37">
        <v>5398</v>
      </c>
      <c r="CV24" s="37">
        <v>5171</v>
      </c>
      <c r="CW24" s="37">
        <v>4955</v>
      </c>
      <c r="CX24" s="37">
        <v>4169</v>
      </c>
      <c r="CY24" s="37">
        <v>19635</v>
      </c>
      <c r="CZ24" s="37">
        <v>16992</v>
      </c>
      <c r="DA24" s="37">
        <v>13310</v>
      </c>
      <c r="DB24" s="27"/>
      <c r="DC24" s="27"/>
      <c r="DD24" s="26">
        <v>0</v>
      </c>
      <c r="DE24" s="26"/>
      <c r="DF24" s="26"/>
    </row>
    <row r="25" spans="2:110" s="10" customFormat="1" ht="15" customHeight="1" thickTop="1" thickBot="1" x14ac:dyDescent="0.3">
      <c r="B25" s="161" t="s">
        <v>104</v>
      </c>
      <c r="C25" s="37">
        <v>16527.77</v>
      </c>
      <c r="D25" s="37">
        <v>79946</v>
      </c>
      <c r="E25" s="37">
        <v>22378</v>
      </c>
      <c r="F25" s="37">
        <v>18189</v>
      </c>
      <c r="G25" s="37">
        <v>20877.616999999998</v>
      </c>
      <c r="H25" s="37">
        <v>43094</v>
      </c>
      <c r="I25" s="37">
        <v>72400.770652667503</v>
      </c>
      <c r="J25" s="37">
        <v>21889.143716222003</v>
      </c>
      <c r="K25" s="37">
        <v>18821</v>
      </c>
      <c r="L25" s="37">
        <v>18145</v>
      </c>
      <c r="M25" s="37">
        <v>13545.430279160999</v>
      </c>
      <c r="N25" s="37">
        <v>63917</v>
      </c>
      <c r="O25" s="37">
        <v>18204</v>
      </c>
      <c r="P25" s="37">
        <v>15649</v>
      </c>
      <c r="Q25" s="37">
        <v>12950</v>
      </c>
      <c r="R25" s="37">
        <v>17114</v>
      </c>
      <c r="S25" s="37">
        <v>44024</v>
      </c>
      <c r="T25" s="37">
        <v>11351.884231734</v>
      </c>
      <c r="U25" s="37">
        <v>13257.598359735</v>
      </c>
      <c r="V25" s="37">
        <v>11486.775790885</v>
      </c>
      <c r="W25" s="37">
        <v>7927.3875730275004</v>
      </c>
      <c r="X25" s="37">
        <v>35697.521768072504</v>
      </c>
      <c r="Y25" s="37">
        <v>8913.1408400715009</v>
      </c>
      <c r="Z25" s="37">
        <v>8947.5571510730006</v>
      </c>
      <c r="AA25" s="37">
        <v>9467.0404175399999</v>
      </c>
      <c r="AB25" s="37">
        <v>8369.7833593879986</v>
      </c>
      <c r="AC25" s="37">
        <v>35375</v>
      </c>
      <c r="AD25" s="37">
        <v>9552.80861</v>
      </c>
      <c r="AE25" s="37">
        <v>9270.2350000000006</v>
      </c>
      <c r="AF25" s="37">
        <v>8332.8223600000001</v>
      </c>
      <c r="AG25" s="37">
        <v>8219.4615199999989</v>
      </c>
      <c r="AH25" s="37">
        <v>30776.49482</v>
      </c>
      <c r="AI25" s="37">
        <v>9481.9979999999996</v>
      </c>
      <c r="AJ25" s="37">
        <v>7285.6788199999992</v>
      </c>
      <c r="AK25" s="37">
        <v>7229.527</v>
      </c>
      <c r="AL25" s="37">
        <v>6779.2910000000011</v>
      </c>
      <c r="AM25" s="37">
        <v>24673.907999999999</v>
      </c>
      <c r="AN25" s="37">
        <v>42130.74566</v>
      </c>
      <c r="AO25" s="37">
        <v>5973.2999999999993</v>
      </c>
      <c r="AP25" s="37">
        <v>9462.2999999999993</v>
      </c>
      <c r="AQ25" s="37">
        <v>6373.6080000000002</v>
      </c>
      <c r="AR25" s="37">
        <v>6373.6080000000002</v>
      </c>
      <c r="AS25" s="37">
        <v>6446</v>
      </c>
      <c r="AT25" s="37">
        <v>20413.752659999998</v>
      </c>
      <c r="AU25" s="37">
        <v>5881.085</v>
      </c>
      <c r="AV25" s="37">
        <v>23365.677120557502</v>
      </c>
      <c r="AW25" s="37">
        <v>5289.6755200000007</v>
      </c>
      <c r="AX25" s="37">
        <v>6267.0016005574998</v>
      </c>
      <c r="AY25" s="37">
        <v>6588</v>
      </c>
      <c r="AZ25" s="37">
        <v>5221</v>
      </c>
      <c r="BA25" s="37">
        <v>22005</v>
      </c>
      <c r="BB25" s="37">
        <v>5324</v>
      </c>
      <c r="BC25" s="37">
        <v>6989</v>
      </c>
      <c r="BD25" s="37">
        <v>4890</v>
      </c>
      <c r="BE25" s="37">
        <v>4802</v>
      </c>
      <c r="BF25" s="37">
        <v>21583.5</v>
      </c>
      <c r="BG25" s="37">
        <v>4614</v>
      </c>
      <c r="BH25" s="37">
        <v>6690.5</v>
      </c>
      <c r="BI25" s="37">
        <v>5853</v>
      </c>
      <c r="BJ25" s="37">
        <v>4426</v>
      </c>
      <c r="BK25" s="37">
        <v>17102.86</v>
      </c>
      <c r="BL25" s="37">
        <v>4200.8599999999997</v>
      </c>
      <c r="BM25" s="37">
        <v>5757</v>
      </c>
      <c r="BN25" s="37">
        <v>3810</v>
      </c>
      <c r="BO25" s="37">
        <v>3335</v>
      </c>
      <c r="BP25" s="37">
        <v>13218</v>
      </c>
      <c r="BQ25" s="37">
        <v>2837</v>
      </c>
      <c r="BR25" s="37">
        <v>3757</v>
      </c>
      <c r="BS25" s="37">
        <v>3575</v>
      </c>
      <c r="BT25" s="37">
        <v>3049</v>
      </c>
      <c r="BU25" s="37">
        <v>14456</v>
      </c>
      <c r="BV25" s="37">
        <v>3397</v>
      </c>
      <c r="BW25" s="37">
        <v>4104</v>
      </c>
      <c r="BX25" s="37">
        <v>1977</v>
      </c>
      <c r="BY25" s="37">
        <v>4978</v>
      </c>
      <c r="BZ25" s="37">
        <v>20504</v>
      </c>
      <c r="CA25" s="37">
        <v>6225</v>
      </c>
      <c r="CB25" s="37">
        <v>7217</v>
      </c>
      <c r="CC25" s="37">
        <v>3368</v>
      </c>
      <c r="CD25" s="37">
        <v>3694</v>
      </c>
      <c r="CE25" s="37">
        <v>9074</v>
      </c>
      <c r="CF25" s="37">
        <v>2301</v>
      </c>
      <c r="CG25" s="37">
        <v>2746</v>
      </c>
      <c r="CH25" s="37">
        <v>1959</v>
      </c>
      <c r="CI25" s="37">
        <v>2068</v>
      </c>
      <c r="CJ25" s="37">
        <v>3647</v>
      </c>
      <c r="CK25" s="37">
        <v>1992</v>
      </c>
      <c r="CL25" s="37">
        <v>1655</v>
      </c>
      <c r="CM25" s="37">
        <v>0</v>
      </c>
      <c r="CN25" s="37">
        <v>0</v>
      </c>
      <c r="CO25" s="37">
        <v>0</v>
      </c>
      <c r="CP25" s="37">
        <v>0</v>
      </c>
      <c r="CQ25" s="37">
        <v>0</v>
      </c>
      <c r="CR25" s="37">
        <v>0</v>
      </c>
      <c r="CS25" s="37">
        <v>0</v>
      </c>
      <c r="CT25" s="37">
        <v>0</v>
      </c>
      <c r="CU25" s="37">
        <v>0</v>
      </c>
      <c r="CV25" s="37">
        <v>0</v>
      </c>
      <c r="CW25" s="37">
        <v>0</v>
      </c>
      <c r="CX25" s="37">
        <v>0</v>
      </c>
      <c r="CY25" s="37">
        <v>0</v>
      </c>
      <c r="CZ25" s="37">
        <v>0</v>
      </c>
      <c r="DA25" s="37">
        <v>0</v>
      </c>
      <c r="DB25" s="27"/>
      <c r="DC25" s="27"/>
      <c r="DD25" s="26"/>
      <c r="DE25" s="26"/>
      <c r="DF25" s="26"/>
    </row>
    <row r="26" spans="2:110" s="10" customFormat="1" ht="15" customHeight="1" thickTop="1" thickBot="1" x14ac:dyDescent="0.3">
      <c r="B26" s="161" t="s">
        <v>105</v>
      </c>
      <c r="C26" s="37">
        <v>9527.1299999999992</v>
      </c>
      <c r="D26" s="37">
        <v>43590.172354149996</v>
      </c>
      <c r="E26" s="37">
        <v>18468</v>
      </c>
      <c r="F26" s="37">
        <v>10845</v>
      </c>
      <c r="G26" s="37">
        <v>7224.7530000000006</v>
      </c>
      <c r="H26" s="37">
        <v>1422</v>
      </c>
      <c r="I26" s="37">
        <v>43924.845989557005</v>
      </c>
      <c r="J26" s="37">
        <v>14514.575691099999</v>
      </c>
      <c r="K26" s="37">
        <v>11749</v>
      </c>
      <c r="L26" s="37">
        <v>9569</v>
      </c>
      <c r="M26" s="37">
        <v>8091.9335110620004</v>
      </c>
      <c r="N26" s="37">
        <v>35019</v>
      </c>
      <c r="O26" s="37">
        <v>11281</v>
      </c>
      <c r="P26" s="37">
        <v>9163</v>
      </c>
      <c r="Q26" s="37">
        <v>7192</v>
      </c>
      <c r="R26" s="37">
        <v>7382</v>
      </c>
      <c r="S26" s="37">
        <v>27682</v>
      </c>
      <c r="T26" s="37">
        <v>7091.8856764709999</v>
      </c>
      <c r="U26" s="37">
        <v>6917.5626617759999</v>
      </c>
      <c r="V26" s="37">
        <v>6396.8870137425001</v>
      </c>
      <c r="W26" s="37">
        <v>7275.2040529535006</v>
      </c>
      <c r="X26" s="37">
        <v>23639.606175838999</v>
      </c>
      <c r="Y26" s="37">
        <v>2160.6061758389997</v>
      </c>
      <c r="Z26" s="37">
        <v>5789.6332784190017</v>
      </c>
      <c r="AA26" s="37">
        <v>6574.2363334709999</v>
      </c>
      <c r="AB26" s="37">
        <v>9115.1303881099993</v>
      </c>
      <c r="AC26" s="37">
        <v>41826.747730000003</v>
      </c>
      <c r="AD26" s="37">
        <v>11245.417290000001</v>
      </c>
      <c r="AE26" s="37">
        <v>10574.366</v>
      </c>
      <c r="AF26" s="37">
        <v>10757.72832</v>
      </c>
      <c r="AG26" s="37">
        <v>9249.2361200000014</v>
      </c>
      <c r="AH26" s="37">
        <v>40428.573680000001</v>
      </c>
      <c r="AI26" s="37">
        <v>12406.764999999999</v>
      </c>
      <c r="AJ26" s="37">
        <v>10968.098679999999</v>
      </c>
      <c r="AK26" s="37">
        <v>10363.31</v>
      </c>
      <c r="AL26" s="37">
        <v>6690.4</v>
      </c>
      <c r="AM26" s="37">
        <v>43845.980729999996</v>
      </c>
      <c r="AN26" s="37">
        <v>43845.980729999996</v>
      </c>
      <c r="AO26" s="37">
        <v>11559.2</v>
      </c>
      <c r="AP26" s="37">
        <v>11559.2</v>
      </c>
      <c r="AQ26" s="37">
        <v>10895.178609999999</v>
      </c>
      <c r="AR26" s="37">
        <v>10895.178609999999</v>
      </c>
      <c r="AS26" s="37">
        <v>11240</v>
      </c>
      <c r="AT26" s="37">
        <v>11239.81712</v>
      </c>
      <c r="AU26" s="37">
        <v>10151.785</v>
      </c>
      <c r="AV26" s="37">
        <v>43641.817058286499</v>
      </c>
      <c r="AW26" s="37">
        <v>11185.813889999999</v>
      </c>
      <c r="AX26" s="37">
        <v>10954.003168286501</v>
      </c>
      <c r="AY26" s="37">
        <v>11358</v>
      </c>
      <c r="AZ26" s="37">
        <v>10144</v>
      </c>
      <c r="BA26" s="37">
        <v>39675</v>
      </c>
      <c r="BB26" s="37">
        <v>10901</v>
      </c>
      <c r="BC26" s="37">
        <v>10617</v>
      </c>
      <c r="BD26" s="37">
        <v>9858</v>
      </c>
      <c r="BE26" s="37">
        <v>8299</v>
      </c>
      <c r="BF26" s="37">
        <v>39318.306140000001</v>
      </c>
      <c r="BG26" s="37">
        <v>9375</v>
      </c>
      <c r="BH26" s="37">
        <v>10060.450000000001</v>
      </c>
      <c r="BI26" s="37">
        <v>10805.556140000001</v>
      </c>
      <c r="BJ26" s="37">
        <v>9077.2999999999993</v>
      </c>
      <c r="BK26" s="37">
        <v>29423</v>
      </c>
      <c r="BL26" s="37">
        <v>7834</v>
      </c>
      <c r="BM26" s="37">
        <v>7470</v>
      </c>
      <c r="BN26" s="37">
        <v>7062</v>
      </c>
      <c r="BO26" s="37">
        <v>7057</v>
      </c>
      <c r="BP26" s="37">
        <v>28222</v>
      </c>
      <c r="BQ26" s="37">
        <v>7617</v>
      </c>
      <c r="BR26" s="37">
        <v>7295</v>
      </c>
      <c r="BS26" s="37">
        <v>7041</v>
      </c>
      <c r="BT26" s="37">
        <v>6269</v>
      </c>
      <c r="BU26" s="37">
        <v>23062</v>
      </c>
      <c r="BV26" s="37">
        <v>5889</v>
      </c>
      <c r="BW26" s="37">
        <v>5966</v>
      </c>
      <c r="BX26" s="37">
        <v>5735</v>
      </c>
      <c r="BY26" s="37">
        <v>5472</v>
      </c>
      <c r="BZ26" s="37">
        <v>18934</v>
      </c>
      <c r="CA26" s="37">
        <v>5768</v>
      </c>
      <c r="CB26" s="37">
        <v>3917</v>
      </c>
      <c r="CC26" s="37">
        <v>4853</v>
      </c>
      <c r="CD26" s="37">
        <v>4396</v>
      </c>
      <c r="CE26" s="37">
        <v>16192</v>
      </c>
      <c r="CF26" s="37">
        <v>4271</v>
      </c>
      <c r="CG26" s="37">
        <v>4664</v>
      </c>
      <c r="CH26" s="37">
        <v>3641</v>
      </c>
      <c r="CI26" s="37">
        <v>3616</v>
      </c>
      <c r="CJ26" s="37">
        <v>11782</v>
      </c>
      <c r="CK26" s="37">
        <v>3072</v>
      </c>
      <c r="CL26" s="37">
        <v>3159</v>
      </c>
      <c r="CM26" s="37">
        <v>2566</v>
      </c>
      <c r="CN26" s="37">
        <v>2985</v>
      </c>
      <c r="CO26" s="37">
        <v>11407</v>
      </c>
      <c r="CP26" s="37">
        <v>3234</v>
      </c>
      <c r="CQ26" s="37">
        <v>2914</v>
      </c>
      <c r="CR26" s="37">
        <v>2863</v>
      </c>
      <c r="CS26" s="37">
        <v>2396</v>
      </c>
      <c r="CT26" s="37">
        <v>8245</v>
      </c>
      <c r="CU26" s="37">
        <v>2422</v>
      </c>
      <c r="CV26" s="37">
        <v>2446</v>
      </c>
      <c r="CW26" s="37">
        <v>1919</v>
      </c>
      <c r="CX26" s="37">
        <v>1458</v>
      </c>
      <c r="CY26" s="37">
        <v>5468</v>
      </c>
      <c r="CZ26" s="37">
        <v>5172</v>
      </c>
      <c r="DA26" s="37">
        <v>5614</v>
      </c>
      <c r="DB26" s="27"/>
      <c r="DC26" s="27"/>
      <c r="DD26" s="26"/>
      <c r="DE26" s="26"/>
      <c r="DF26" s="26"/>
    </row>
    <row r="27" spans="2:110" s="10" customFormat="1" ht="15" customHeight="1" thickTop="1" thickBot="1" x14ac:dyDescent="0.3">
      <c r="B27" s="161" t="s">
        <v>106</v>
      </c>
      <c r="C27" s="37">
        <v>1966.85</v>
      </c>
      <c r="D27" s="37">
        <v>4196</v>
      </c>
      <c r="E27" s="37">
        <v>1023</v>
      </c>
      <c r="F27" s="37">
        <v>969</v>
      </c>
      <c r="G27" s="37">
        <v>1281.6849999999999</v>
      </c>
      <c r="H27" s="37">
        <v>2526</v>
      </c>
      <c r="I27" s="37">
        <v>5288.0248280369997</v>
      </c>
      <c r="J27" s="37">
        <v>2155.4801559175003</v>
      </c>
      <c r="K27" s="37">
        <v>849</v>
      </c>
      <c r="L27" s="37">
        <v>1232</v>
      </c>
      <c r="M27" s="37">
        <v>1051.0617444009999</v>
      </c>
      <c r="N27" s="37">
        <v>6300</v>
      </c>
      <c r="O27" s="37">
        <v>2378</v>
      </c>
      <c r="P27" s="37">
        <v>764</v>
      </c>
      <c r="Q27" s="37">
        <v>1059</v>
      </c>
      <c r="R27" s="37">
        <v>2099</v>
      </c>
      <c r="S27" s="37">
        <v>10609</v>
      </c>
      <c r="T27" s="37">
        <v>2857.0567587200003</v>
      </c>
      <c r="U27" s="37">
        <v>2750.7743696930002</v>
      </c>
      <c r="V27" s="37">
        <v>2562.1079940290001</v>
      </c>
      <c r="W27" s="37">
        <v>2438.7093923000002</v>
      </c>
      <c r="X27" s="37">
        <v>11641.244607946999</v>
      </c>
      <c r="Y27" s="37">
        <v>2165.2446079470001</v>
      </c>
      <c r="Z27" s="37">
        <v>3139.6540575915005</v>
      </c>
      <c r="AA27" s="37">
        <v>2358.3154746384998</v>
      </c>
      <c r="AB27" s="37">
        <v>3978.0304677699996</v>
      </c>
      <c r="AC27" s="37">
        <v>12483.466769999999</v>
      </c>
      <c r="AD27" s="37">
        <v>3063.5879599999998</v>
      </c>
      <c r="AE27" s="37">
        <v>3059.741</v>
      </c>
      <c r="AF27" s="37">
        <v>3051.4237800000001</v>
      </c>
      <c r="AG27" s="37">
        <v>3308.7140299999996</v>
      </c>
      <c r="AH27" s="37">
        <v>11583.163779999999</v>
      </c>
      <c r="AI27" s="37">
        <v>3025.1019999999999</v>
      </c>
      <c r="AJ27" s="37">
        <v>2864.88978</v>
      </c>
      <c r="AK27" s="37">
        <v>2757.7910000000002</v>
      </c>
      <c r="AL27" s="37">
        <v>2935.3810000000003</v>
      </c>
      <c r="AM27" s="37">
        <v>11371.20073</v>
      </c>
      <c r="AN27" s="37">
        <v>11371.20073</v>
      </c>
      <c r="AO27" s="37">
        <v>1610.2</v>
      </c>
      <c r="AP27" s="37">
        <v>1610.2</v>
      </c>
      <c r="AQ27" s="37">
        <v>3783.665</v>
      </c>
      <c r="AR27" s="37">
        <v>3783.665</v>
      </c>
      <c r="AS27" s="37">
        <v>2871.4097300000003</v>
      </c>
      <c r="AT27" s="37">
        <v>2871.4097300000003</v>
      </c>
      <c r="AU27" s="37">
        <v>3105.9260000000004</v>
      </c>
      <c r="AV27" s="37">
        <v>12748.266737873499</v>
      </c>
      <c r="AW27" s="37">
        <v>3859.2703200000001</v>
      </c>
      <c r="AX27" s="37">
        <v>2978.9964178734999</v>
      </c>
      <c r="AY27" s="37">
        <v>2951</v>
      </c>
      <c r="AZ27" s="37">
        <v>2959</v>
      </c>
      <c r="BA27" s="37">
        <v>7735</v>
      </c>
      <c r="BB27" s="37">
        <v>2704</v>
      </c>
      <c r="BC27" s="37">
        <v>2782</v>
      </c>
      <c r="BD27" s="37">
        <v>749</v>
      </c>
      <c r="BE27" s="37">
        <v>1500</v>
      </c>
      <c r="BF27" s="37">
        <v>4206</v>
      </c>
      <c r="BG27" s="37">
        <v>1075</v>
      </c>
      <c r="BH27" s="37">
        <v>1174</v>
      </c>
      <c r="BI27" s="37">
        <v>969</v>
      </c>
      <c r="BJ27" s="37">
        <v>988</v>
      </c>
      <c r="BK27" s="37">
        <v>3774</v>
      </c>
      <c r="BL27" s="37">
        <v>981</v>
      </c>
      <c r="BM27" s="37">
        <v>916</v>
      </c>
      <c r="BN27" s="37">
        <v>902</v>
      </c>
      <c r="BO27" s="37">
        <v>975</v>
      </c>
      <c r="BP27" s="37">
        <v>3781</v>
      </c>
      <c r="BQ27" s="37">
        <v>991</v>
      </c>
      <c r="BR27" s="37">
        <v>906</v>
      </c>
      <c r="BS27" s="37">
        <v>953</v>
      </c>
      <c r="BT27" s="37">
        <v>931</v>
      </c>
      <c r="BU27" s="37">
        <v>3466</v>
      </c>
      <c r="BV27" s="37">
        <v>872</v>
      </c>
      <c r="BW27" s="37">
        <v>843</v>
      </c>
      <c r="BX27" s="37">
        <v>817</v>
      </c>
      <c r="BY27" s="37">
        <v>934</v>
      </c>
      <c r="BZ27" s="37">
        <v>2889</v>
      </c>
      <c r="CA27" s="37">
        <v>698</v>
      </c>
      <c r="CB27" s="37">
        <v>883</v>
      </c>
      <c r="CC27" s="37">
        <v>657</v>
      </c>
      <c r="CD27" s="37">
        <v>651</v>
      </c>
      <c r="CE27" s="37">
        <v>2516</v>
      </c>
      <c r="CF27" s="37">
        <v>595</v>
      </c>
      <c r="CG27" s="37">
        <v>832</v>
      </c>
      <c r="CH27" s="37">
        <v>622</v>
      </c>
      <c r="CI27" s="37">
        <v>467</v>
      </c>
      <c r="CJ27" s="37">
        <v>1352</v>
      </c>
      <c r="CK27" s="37">
        <v>335</v>
      </c>
      <c r="CL27" s="37">
        <v>343</v>
      </c>
      <c r="CM27" s="37">
        <v>368</v>
      </c>
      <c r="CN27" s="37">
        <v>306</v>
      </c>
      <c r="CO27" s="37">
        <v>1432</v>
      </c>
      <c r="CP27" s="37">
        <v>597</v>
      </c>
      <c r="CQ27" s="37">
        <v>313</v>
      </c>
      <c r="CR27" s="37">
        <v>272</v>
      </c>
      <c r="CS27" s="37">
        <v>250</v>
      </c>
      <c r="CT27" s="37">
        <v>784</v>
      </c>
      <c r="CU27" s="37">
        <v>205</v>
      </c>
      <c r="CV27" s="37">
        <v>218</v>
      </c>
      <c r="CW27" s="37">
        <v>173</v>
      </c>
      <c r="CX27" s="37">
        <v>188</v>
      </c>
      <c r="CY27" s="37">
        <v>556</v>
      </c>
      <c r="CZ27" s="37">
        <v>499</v>
      </c>
      <c r="DA27" s="37">
        <v>61</v>
      </c>
      <c r="DB27" s="27"/>
      <c r="DC27" s="27"/>
      <c r="DD27" s="26"/>
      <c r="DE27" s="26"/>
      <c r="DF27" s="26"/>
    </row>
    <row r="28" spans="2:110" s="10" customFormat="1" ht="15" customHeight="1" thickTop="1" thickBot="1" x14ac:dyDescent="0.3">
      <c r="B28" s="161" t="s">
        <v>107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  <c r="H28" s="37">
        <v>-49985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37">
        <v>0</v>
      </c>
      <c r="P28" s="37">
        <v>0</v>
      </c>
      <c r="Q28" s="37">
        <v>0</v>
      </c>
      <c r="R28" s="37">
        <v>0</v>
      </c>
      <c r="S28" s="37">
        <v>0</v>
      </c>
      <c r="T28" s="37">
        <v>0</v>
      </c>
      <c r="U28" s="37">
        <v>0</v>
      </c>
      <c r="V28" s="37">
        <v>0</v>
      </c>
      <c r="W28" s="37">
        <v>0</v>
      </c>
      <c r="X28" s="37">
        <v>0</v>
      </c>
      <c r="Y28" s="37">
        <v>0</v>
      </c>
      <c r="Z28" s="37">
        <v>0</v>
      </c>
      <c r="AA28" s="37">
        <v>0</v>
      </c>
      <c r="AB28" s="37">
        <v>0</v>
      </c>
      <c r="AC28" s="37">
        <v>0</v>
      </c>
      <c r="AD28" s="37">
        <v>0</v>
      </c>
      <c r="AE28" s="37">
        <v>0</v>
      </c>
      <c r="AF28" s="37">
        <v>0</v>
      </c>
      <c r="AG28" s="37">
        <v>0</v>
      </c>
      <c r="AH28" s="37">
        <v>0</v>
      </c>
      <c r="AI28" s="37">
        <v>0</v>
      </c>
      <c r="AJ28" s="37">
        <v>0</v>
      </c>
      <c r="AK28" s="37">
        <v>0</v>
      </c>
      <c r="AL28" s="37">
        <v>0</v>
      </c>
      <c r="AM28" s="37">
        <v>0</v>
      </c>
      <c r="AN28" s="37">
        <v>0</v>
      </c>
      <c r="AO28" s="37">
        <v>0</v>
      </c>
      <c r="AP28" s="37">
        <v>0</v>
      </c>
      <c r="AQ28" s="37">
        <v>0</v>
      </c>
      <c r="AR28" s="37">
        <v>0</v>
      </c>
      <c r="AS28" s="37">
        <v>0</v>
      </c>
      <c r="AT28" s="37">
        <v>0</v>
      </c>
      <c r="AU28" s="37">
        <v>0</v>
      </c>
      <c r="AV28" s="37">
        <v>0</v>
      </c>
      <c r="AW28" s="37">
        <v>0</v>
      </c>
      <c r="AX28" s="37">
        <v>0</v>
      </c>
      <c r="AY28" s="37">
        <v>0</v>
      </c>
      <c r="AZ28" s="37">
        <v>0</v>
      </c>
      <c r="BA28" s="37">
        <v>0</v>
      </c>
      <c r="BB28" s="37">
        <v>0</v>
      </c>
      <c r="BC28" s="37">
        <v>0</v>
      </c>
      <c r="BD28" s="37">
        <v>0</v>
      </c>
      <c r="BE28" s="37">
        <v>0</v>
      </c>
      <c r="BF28" s="37">
        <v>0</v>
      </c>
      <c r="BG28" s="37">
        <v>0</v>
      </c>
      <c r="BH28" s="37">
        <v>0</v>
      </c>
      <c r="BI28" s="37">
        <v>0</v>
      </c>
      <c r="BJ28" s="37">
        <v>0</v>
      </c>
      <c r="BK28" s="37">
        <v>5689</v>
      </c>
      <c r="BL28" s="37">
        <v>1395</v>
      </c>
      <c r="BM28" s="37">
        <v>1491</v>
      </c>
      <c r="BN28" s="37">
        <v>1356</v>
      </c>
      <c r="BO28" s="37">
        <v>1447</v>
      </c>
      <c r="BP28" s="37">
        <v>6150</v>
      </c>
      <c r="BQ28" s="37">
        <v>1523</v>
      </c>
      <c r="BR28" s="37">
        <v>1636</v>
      </c>
      <c r="BS28" s="37">
        <v>1668</v>
      </c>
      <c r="BT28" s="37">
        <v>1323</v>
      </c>
      <c r="BU28" s="37">
        <v>6396</v>
      </c>
      <c r="BV28" s="37">
        <v>2054</v>
      </c>
      <c r="BW28" s="37">
        <v>1120</v>
      </c>
      <c r="BX28" s="37">
        <v>1745</v>
      </c>
      <c r="BY28" s="37">
        <v>1477</v>
      </c>
      <c r="BZ28" s="37">
        <v>6148</v>
      </c>
      <c r="CA28" s="37">
        <v>2092</v>
      </c>
      <c r="CB28" s="37">
        <v>1874</v>
      </c>
      <c r="CC28" s="37">
        <v>1294</v>
      </c>
      <c r="CD28" s="37">
        <v>888</v>
      </c>
      <c r="CE28" s="37">
        <v>3602</v>
      </c>
      <c r="CF28" s="37">
        <v>976</v>
      </c>
      <c r="CG28" s="37">
        <v>809</v>
      </c>
      <c r="CH28" s="37">
        <v>1113</v>
      </c>
      <c r="CI28" s="37">
        <v>704</v>
      </c>
      <c r="CJ28" s="37">
        <v>3113</v>
      </c>
      <c r="CK28" s="37">
        <v>747</v>
      </c>
      <c r="CL28" s="37">
        <v>693</v>
      </c>
      <c r="CM28" s="37">
        <v>1098</v>
      </c>
      <c r="CN28" s="37">
        <v>575</v>
      </c>
      <c r="CO28" s="37">
        <v>5870</v>
      </c>
      <c r="CP28" s="37">
        <v>1566</v>
      </c>
      <c r="CQ28" s="37">
        <v>1427</v>
      </c>
      <c r="CR28" s="37">
        <v>1544</v>
      </c>
      <c r="CS28" s="37">
        <v>1333</v>
      </c>
      <c r="CT28" s="37">
        <v>3567</v>
      </c>
      <c r="CU28" s="37">
        <v>890</v>
      </c>
      <c r="CV28" s="37">
        <v>1172</v>
      </c>
      <c r="CW28" s="37">
        <v>873</v>
      </c>
      <c r="CX28" s="37">
        <v>632</v>
      </c>
      <c r="CY28" s="37">
        <v>2297</v>
      </c>
      <c r="CZ28" s="37">
        <v>2106</v>
      </c>
      <c r="DA28" s="37">
        <v>1674</v>
      </c>
      <c r="DB28" s="27"/>
      <c r="DC28" s="27"/>
      <c r="DD28" s="26"/>
      <c r="DE28" s="26"/>
      <c r="DF28" s="26"/>
    </row>
    <row r="29" spans="2:110" s="10" customFormat="1" ht="15" customHeight="1" thickTop="1" thickBot="1" x14ac:dyDescent="0.3">
      <c r="B29" s="161" t="s">
        <v>108</v>
      </c>
      <c r="C29" s="37">
        <v>3951.17</v>
      </c>
      <c r="D29" s="37">
        <v>25516</v>
      </c>
      <c r="E29" s="37">
        <v>12169</v>
      </c>
      <c r="F29" s="37">
        <v>4095</v>
      </c>
      <c r="G29" s="37">
        <v>5685.1090000000004</v>
      </c>
      <c r="H29" s="37">
        <v>-5591</v>
      </c>
      <c r="I29" s="37">
        <v>18451.118960142001</v>
      </c>
      <c r="J29" s="37">
        <v>8629.0104115925005</v>
      </c>
      <c r="K29" s="37">
        <v>4336</v>
      </c>
      <c r="L29" s="37">
        <v>3348</v>
      </c>
      <c r="M29" s="37">
        <v>2138.1433825455001</v>
      </c>
      <c r="N29" s="37">
        <v>15994</v>
      </c>
      <c r="O29" s="37">
        <v>6480</v>
      </c>
      <c r="P29" s="37">
        <v>2674</v>
      </c>
      <c r="Q29" s="37">
        <v>3624</v>
      </c>
      <c r="R29" s="37">
        <v>3215</v>
      </c>
      <c r="S29" s="37">
        <v>17600</v>
      </c>
      <c r="T29" s="37">
        <v>8217.5596959880004</v>
      </c>
      <c r="U29" s="37">
        <v>3807.5023449399996</v>
      </c>
      <c r="V29" s="37">
        <v>3411.1406703439998</v>
      </c>
      <c r="W29" s="37">
        <v>2162.9080463580003</v>
      </c>
      <c r="X29" s="37">
        <v>11560.140124</v>
      </c>
      <c r="Y29" s="37">
        <v>4579.1401239999996</v>
      </c>
      <c r="Z29" s="37">
        <v>4851.376805674</v>
      </c>
      <c r="AA29" s="37">
        <v>1572.563551</v>
      </c>
      <c r="AB29" s="37">
        <v>557.05964332600001</v>
      </c>
      <c r="AC29" s="37">
        <v>20063.73213</v>
      </c>
      <c r="AD29" s="37">
        <v>8653.3355200000005</v>
      </c>
      <c r="AE29" s="37">
        <v>3062.5299999999997</v>
      </c>
      <c r="AF29" s="37">
        <v>4483.2386699999997</v>
      </c>
      <c r="AG29" s="37">
        <v>3864.6279400000003</v>
      </c>
      <c r="AH29" s="37">
        <v>14880.28601</v>
      </c>
      <c r="AI29" s="37">
        <v>4112.2430000000004</v>
      </c>
      <c r="AJ29" s="37">
        <v>2617.7750099999998</v>
      </c>
      <c r="AK29" s="37">
        <v>5998.2110000000002</v>
      </c>
      <c r="AL29" s="37">
        <v>2152.0569999999998</v>
      </c>
      <c r="AM29" s="37">
        <v>13319.749169999999</v>
      </c>
      <c r="AN29" s="37">
        <v>13319.749169999999</v>
      </c>
      <c r="AO29" s="37">
        <v>5711.65</v>
      </c>
      <c r="AP29" s="37">
        <v>5711.65</v>
      </c>
      <c r="AQ29" s="37">
        <v>2929.9340000000002</v>
      </c>
      <c r="AR29" s="37">
        <v>2929.9340000000002</v>
      </c>
      <c r="AS29" s="37">
        <v>3199</v>
      </c>
      <c r="AT29" s="37">
        <v>3198.8441699999998</v>
      </c>
      <c r="AU29" s="37">
        <v>1479.3209999999999</v>
      </c>
      <c r="AV29" s="37">
        <v>11450.259169999999</v>
      </c>
      <c r="AW29" s="37">
        <v>4770.2628199999999</v>
      </c>
      <c r="AX29" s="37">
        <v>2848.9963499999999</v>
      </c>
      <c r="AY29" s="37">
        <v>1995</v>
      </c>
      <c r="AZ29" s="37">
        <v>1836</v>
      </c>
      <c r="BA29" s="37">
        <v>11732</v>
      </c>
      <c r="BB29" s="37">
        <v>4932</v>
      </c>
      <c r="BC29" s="37">
        <v>2768</v>
      </c>
      <c r="BD29" s="37">
        <v>2303</v>
      </c>
      <c r="BE29" s="37">
        <v>1729</v>
      </c>
      <c r="BF29" s="37">
        <v>11533</v>
      </c>
      <c r="BG29" s="37">
        <v>4238</v>
      </c>
      <c r="BH29" s="37">
        <v>3036</v>
      </c>
      <c r="BI29" s="37">
        <v>2493</v>
      </c>
      <c r="BJ29" s="37">
        <v>1766</v>
      </c>
      <c r="BK29" s="37">
        <v>12778</v>
      </c>
      <c r="BL29" s="37">
        <v>4684</v>
      </c>
      <c r="BM29" s="37">
        <v>2371</v>
      </c>
      <c r="BN29" s="37">
        <v>3542</v>
      </c>
      <c r="BO29" s="37">
        <v>2181</v>
      </c>
      <c r="BP29" s="37">
        <v>12673</v>
      </c>
      <c r="BQ29" s="37">
        <v>4592</v>
      </c>
      <c r="BR29" s="37">
        <v>3096</v>
      </c>
      <c r="BS29" s="37">
        <v>1764</v>
      </c>
      <c r="BT29" s="37">
        <v>3221</v>
      </c>
      <c r="BU29" s="37">
        <v>11186</v>
      </c>
      <c r="BV29" s="37">
        <v>4118</v>
      </c>
      <c r="BW29" s="37">
        <v>2132</v>
      </c>
      <c r="BX29" s="37">
        <v>1991</v>
      </c>
      <c r="BY29" s="37">
        <v>2945</v>
      </c>
      <c r="BZ29" s="37">
        <v>7170</v>
      </c>
      <c r="CA29" s="37">
        <v>2396</v>
      </c>
      <c r="CB29" s="37">
        <v>1641</v>
      </c>
      <c r="CC29" s="37">
        <v>1615</v>
      </c>
      <c r="CD29" s="37">
        <v>1518</v>
      </c>
      <c r="CE29" s="37">
        <v>6770</v>
      </c>
      <c r="CF29" s="37">
        <v>2136</v>
      </c>
      <c r="CG29" s="37">
        <v>2275</v>
      </c>
      <c r="CH29" s="37">
        <v>1346</v>
      </c>
      <c r="CI29" s="37">
        <v>1013</v>
      </c>
      <c r="CJ29" s="37">
        <v>6337</v>
      </c>
      <c r="CK29" s="37">
        <v>1874</v>
      </c>
      <c r="CL29" s="37">
        <v>2573</v>
      </c>
      <c r="CM29" s="37">
        <v>874</v>
      </c>
      <c r="CN29" s="37">
        <v>1016</v>
      </c>
      <c r="CO29" s="37">
        <v>6083</v>
      </c>
      <c r="CP29" s="37">
        <v>1422</v>
      </c>
      <c r="CQ29" s="37">
        <v>1980</v>
      </c>
      <c r="CR29" s="37">
        <v>1301</v>
      </c>
      <c r="CS29" s="37">
        <v>1380</v>
      </c>
      <c r="CT29" s="37">
        <v>4121</v>
      </c>
      <c r="CU29" s="37">
        <v>1187</v>
      </c>
      <c r="CV29" s="37">
        <v>1422</v>
      </c>
      <c r="CW29" s="37">
        <v>686</v>
      </c>
      <c r="CX29" s="37">
        <v>826</v>
      </c>
      <c r="CY29" s="37">
        <v>2975</v>
      </c>
      <c r="CZ29" s="37">
        <v>1968</v>
      </c>
      <c r="DA29" s="37">
        <v>0</v>
      </c>
      <c r="DB29" s="27"/>
      <c r="DC29" s="27"/>
      <c r="DD29" s="26"/>
      <c r="DE29" s="26"/>
      <c r="DF29" s="26"/>
    </row>
    <row r="30" spans="2:110" s="10" customFormat="1" ht="15" customHeight="1" thickTop="1" thickBot="1" x14ac:dyDescent="0.3">
      <c r="B30" s="162" t="s">
        <v>109</v>
      </c>
      <c r="C30" s="37">
        <v>2067.9899999999998</v>
      </c>
      <c r="D30" s="37">
        <v>5855</v>
      </c>
      <c r="E30" s="37">
        <v>-253</v>
      </c>
      <c r="F30" s="37">
        <v>2567</v>
      </c>
      <c r="G30" s="37">
        <v>1898.4029999999998</v>
      </c>
      <c r="H30" s="37">
        <v>-376</v>
      </c>
      <c r="I30" s="37">
        <v>6382.6695122250003</v>
      </c>
      <c r="J30" s="37">
        <v>3905.6001463769999</v>
      </c>
      <c r="K30" s="37">
        <v>658</v>
      </c>
      <c r="L30" s="37">
        <v>3037</v>
      </c>
      <c r="M30" s="37">
        <v>-1218</v>
      </c>
      <c r="N30" s="37">
        <v>21819</v>
      </c>
      <c r="O30" s="37">
        <v>5257</v>
      </c>
      <c r="P30" s="37">
        <v>7044</v>
      </c>
      <c r="Q30" s="37">
        <v>3986</v>
      </c>
      <c r="R30" s="37">
        <v>5532</v>
      </c>
      <c r="S30" s="37">
        <v>8914</v>
      </c>
      <c r="T30" s="37">
        <v>2698.9417929305</v>
      </c>
      <c r="U30" s="37">
        <v>421.096675678</v>
      </c>
      <c r="V30" s="37">
        <v>3177.9721207005</v>
      </c>
      <c r="W30" s="37">
        <v>2618.5011153679998</v>
      </c>
      <c r="X30" s="37">
        <v>9120.0158369890014</v>
      </c>
      <c r="Y30" s="37">
        <v>3440.0158369890005</v>
      </c>
      <c r="Z30" s="37">
        <v>1076.4838600184994</v>
      </c>
      <c r="AA30" s="37">
        <v>377.01538976949996</v>
      </c>
      <c r="AB30" s="37">
        <v>4226.5007502120006</v>
      </c>
      <c r="AC30" s="37">
        <v>7266.45838</v>
      </c>
      <c r="AD30" s="37">
        <v>1816.8</v>
      </c>
      <c r="AE30" s="37">
        <v>2074.915</v>
      </c>
      <c r="AF30" s="37">
        <v>2119.3614600000001</v>
      </c>
      <c r="AG30" s="37">
        <v>1255.72002</v>
      </c>
      <c r="AH30" s="37">
        <v>5957.9613600000002</v>
      </c>
      <c r="AI30" s="37">
        <v>626.55499999999995</v>
      </c>
      <c r="AJ30" s="37">
        <v>1587.5413600000002</v>
      </c>
      <c r="AK30" s="37">
        <v>1696.296</v>
      </c>
      <c r="AL30" s="37">
        <v>2047.569</v>
      </c>
      <c r="AM30" s="37">
        <v>6673.2287999999999</v>
      </c>
      <c r="AN30" s="37">
        <v>6673.2818000000007</v>
      </c>
      <c r="AO30" s="37">
        <v>3919</v>
      </c>
      <c r="AP30" s="37">
        <v>3919</v>
      </c>
      <c r="AQ30" s="37">
        <v>1291.7570000000001</v>
      </c>
      <c r="AR30" s="37">
        <v>1291.7570000000001</v>
      </c>
      <c r="AS30" s="37">
        <v>863</v>
      </c>
      <c r="AT30" s="37">
        <v>862.91300000000001</v>
      </c>
      <c r="AU30" s="37">
        <v>599.61180000000002</v>
      </c>
      <c r="AV30" s="37">
        <v>2890.6469569404999</v>
      </c>
      <c r="AW30" s="37">
        <v>1148.64465</v>
      </c>
      <c r="AX30" s="37">
        <v>659.00230694050003</v>
      </c>
      <c r="AY30" s="37">
        <v>727</v>
      </c>
      <c r="AZ30" s="37">
        <v>356</v>
      </c>
      <c r="BA30" s="37">
        <v>3110.85</v>
      </c>
      <c r="BB30" s="37">
        <v>383.85</v>
      </c>
      <c r="BC30" s="37">
        <v>-846</v>
      </c>
      <c r="BD30" s="37">
        <v>2582</v>
      </c>
      <c r="BE30" s="37">
        <v>991</v>
      </c>
      <c r="BF30" s="37">
        <v>2027.2916399999999</v>
      </c>
      <c r="BG30" s="37">
        <v>2745</v>
      </c>
      <c r="BH30" s="37">
        <v>-2197</v>
      </c>
      <c r="BI30" s="37">
        <v>339.54163999999992</v>
      </c>
      <c r="BJ30" s="37">
        <v>1139.75</v>
      </c>
      <c r="BK30" s="37">
        <v>1131</v>
      </c>
      <c r="BL30" s="37">
        <v>1328</v>
      </c>
      <c r="BM30" s="37">
        <v>-950</v>
      </c>
      <c r="BN30" s="37">
        <v>457</v>
      </c>
      <c r="BO30" s="37">
        <v>296</v>
      </c>
      <c r="BP30" s="37">
        <v>1345</v>
      </c>
      <c r="BQ30" s="37">
        <v>-1917</v>
      </c>
      <c r="BR30" s="37">
        <v>1507</v>
      </c>
      <c r="BS30" s="37">
        <v>250</v>
      </c>
      <c r="BT30" s="37">
        <v>1505</v>
      </c>
      <c r="BU30" s="37">
        <v>6131</v>
      </c>
      <c r="BV30" s="37">
        <v>-55</v>
      </c>
      <c r="BW30" s="37">
        <v>2630</v>
      </c>
      <c r="BX30" s="37">
        <v>1487</v>
      </c>
      <c r="BY30" s="37">
        <v>2069</v>
      </c>
      <c r="BZ30" s="37">
        <v>4877</v>
      </c>
      <c r="CA30" s="37">
        <v>309</v>
      </c>
      <c r="CB30" s="37">
        <v>622</v>
      </c>
      <c r="CC30" s="37">
        <v>2185</v>
      </c>
      <c r="CD30" s="37">
        <v>1761</v>
      </c>
      <c r="CE30" s="37">
        <v>3901</v>
      </c>
      <c r="CF30" s="37">
        <v>824</v>
      </c>
      <c r="CG30" s="37">
        <v>968</v>
      </c>
      <c r="CH30" s="37">
        <v>877</v>
      </c>
      <c r="CI30" s="37">
        <v>1232</v>
      </c>
      <c r="CJ30" s="37">
        <v>2605</v>
      </c>
      <c r="CK30" s="37">
        <v>532</v>
      </c>
      <c r="CL30" s="37">
        <v>639</v>
      </c>
      <c r="CM30" s="37">
        <v>1033</v>
      </c>
      <c r="CN30" s="37">
        <v>401</v>
      </c>
      <c r="CO30" s="37">
        <v>1527</v>
      </c>
      <c r="CP30" s="37">
        <v>-803</v>
      </c>
      <c r="CQ30" s="37">
        <v>731</v>
      </c>
      <c r="CR30" s="37">
        <v>717</v>
      </c>
      <c r="CS30" s="37">
        <v>882</v>
      </c>
      <c r="CT30" s="37">
        <v>2106</v>
      </c>
      <c r="CU30" s="37">
        <v>749</v>
      </c>
      <c r="CV30" s="37">
        <v>441</v>
      </c>
      <c r="CW30" s="37">
        <v>527</v>
      </c>
      <c r="CX30" s="37">
        <v>389</v>
      </c>
      <c r="CY30" s="37">
        <v>411</v>
      </c>
      <c r="CZ30" s="37">
        <v>-782</v>
      </c>
      <c r="DA30" s="37">
        <v>99</v>
      </c>
      <c r="DB30" s="27"/>
      <c r="DC30" s="27"/>
      <c r="DD30" s="26"/>
      <c r="DE30" s="26"/>
      <c r="DF30" s="26"/>
    </row>
    <row r="31" spans="2:110" s="10" customFormat="1" ht="15" customHeight="1" thickTop="1" thickBot="1" x14ac:dyDescent="0.3">
      <c r="B31" s="117" t="s">
        <v>110</v>
      </c>
      <c r="C31" s="38">
        <v>14931.88</v>
      </c>
      <c r="D31" s="38">
        <v>56152</v>
      </c>
      <c r="E31" s="38">
        <v>15458</v>
      </c>
      <c r="F31" s="38">
        <v>13459</v>
      </c>
      <c r="G31" s="38">
        <v>12889.6227</v>
      </c>
      <c r="H31" s="38">
        <v>3962</v>
      </c>
      <c r="I31" s="38">
        <v>55824.166231017487</v>
      </c>
      <c r="J31" s="38">
        <v>17068.888520107499</v>
      </c>
      <c r="K31" s="38">
        <v>14689</v>
      </c>
      <c r="L31" s="38">
        <v>12529</v>
      </c>
      <c r="M31" s="38">
        <v>11538.113784720999</v>
      </c>
      <c r="N31" s="38">
        <v>-2715</v>
      </c>
      <c r="O31" s="38">
        <v>11053</v>
      </c>
      <c r="P31" s="38">
        <v>10216</v>
      </c>
      <c r="Q31" s="38">
        <v>10757</v>
      </c>
      <c r="R31" s="38">
        <v>-34741</v>
      </c>
      <c r="S31" s="38">
        <v>63886</v>
      </c>
      <c r="T31" s="38">
        <v>39108.752932963995</v>
      </c>
      <c r="U31" s="38">
        <v>8864.3398612239998</v>
      </c>
      <c r="V31" s="38">
        <v>8048.2228527374991</v>
      </c>
      <c r="W31" s="38">
        <v>7865.4859630660012</v>
      </c>
      <c r="X31" s="38">
        <v>30216.2116553265</v>
      </c>
      <c r="Y31" s="38">
        <v>8424.1589553265003</v>
      </c>
      <c r="Z31" s="38">
        <v>7353.2563453805014</v>
      </c>
      <c r="AA31" s="38">
        <v>7154.2661271235002</v>
      </c>
      <c r="AB31" s="38">
        <v>7284.5302274959995</v>
      </c>
      <c r="AC31" s="38">
        <v>28635.04607</v>
      </c>
      <c r="AD31" s="38">
        <v>7175.91</v>
      </c>
      <c r="AE31" s="38">
        <v>8712.1460000000006</v>
      </c>
      <c r="AF31" s="38">
        <v>6329.83205</v>
      </c>
      <c r="AG31" s="38">
        <v>6417.1580199999999</v>
      </c>
      <c r="AH31" s="38">
        <v>21981.569040000002</v>
      </c>
      <c r="AI31" s="38">
        <v>8297.5370000000003</v>
      </c>
      <c r="AJ31" s="38">
        <v>8221.8500399999994</v>
      </c>
      <c r="AK31" s="38">
        <v>2345.9499999999998</v>
      </c>
      <c r="AL31" s="38">
        <v>3116.232</v>
      </c>
      <c r="AM31" s="38">
        <v>8967.7085399999996</v>
      </c>
      <c r="AN31" s="38">
        <v>8967.7085399999996</v>
      </c>
      <c r="AO31" s="38">
        <v>2929.55</v>
      </c>
      <c r="AP31" s="38">
        <v>2929.55</v>
      </c>
      <c r="AQ31" s="38">
        <v>2091.5810000000001</v>
      </c>
      <c r="AR31" s="38">
        <v>2091.5810000000001</v>
      </c>
      <c r="AS31" s="38">
        <v>1949</v>
      </c>
      <c r="AT31" s="38">
        <v>1948.5504600000002</v>
      </c>
      <c r="AU31" s="38">
        <v>1998.0270799999998</v>
      </c>
      <c r="AV31" s="38">
        <v>7446.2489939675006</v>
      </c>
      <c r="AW31" s="38">
        <v>2171.2524100000001</v>
      </c>
      <c r="AX31" s="38">
        <v>1701.9965839675001</v>
      </c>
      <c r="AY31" s="38">
        <v>1821</v>
      </c>
      <c r="AZ31" s="38">
        <v>1752</v>
      </c>
      <c r="BA31" s="38">
        <v>7747</v>
      </c>
      <c r="BB31" s="38">
        <v>3127</v>
      </c>
      <c r="BC31" s="38">
        <v>1639</v>
      </c>
      <c r="BD31" s="38">
        <v>1418</v>
      </c>
      <c r="BE31" s="38">
        <v>1563</v>
      </c>
      <c r="BF31" s="38">
        <v>7033.3594700000003</v>
      </c>
      <c r="BG31" s="38">
        <v>2699</v>
      </c>
      <c r="BH31" s="38">
        <v>1498.4</v>
      </c>
      <c r="BI31" s="38">
        <v>1499</v>
      </c>
      <c r="BJ31" s="38">
        <v>1336.95947</v>
      </c>
      <c r="BK31" s="38">
        <v>12067.14</v>
      </c>
      <c r="BL31" s="38">
        <v>6616.14</v>
      </c>
      <c r="BM31" s="38">
        <v>1546</v>
      </c>
      <c r="BN31" s="38">
        <v>2337</v>
      </c>
      <c r="BO31" s="38">
        <v>1568</v>
      </c>
      <c r="BP31" s="38">
        <v>7224</v>
      </c>
      <c r="BQ31" s="38">
        <v>1658</v>
      </c>
      <c r="BR31" s="38">
        <v>2799</v>
      </c>
      <c r="BS31" s="38">
        <v>1211</v>
      </c>
      <c r="BT31" s="38">
        <v>1556</v>
      </c>
      <c r="BU31" s="38">
        <v>11268</v>
      </c>
      <c r="BV31" s="38">
        <v>1872</v>
      </c>
      <c r="BW31" s="38">
        <v>5125</v>
      </c>
      <c r="BX31" s="38">
        <v>2390</v>
      </c>
      <c r="BY31" s="38">
        <v>1881</v>
      </c>
      <c r="BZ31" s="38">
        <v>27178</v>
      </c>
      <c r="CA31" s="38">
        <v>4688</v>
      </c>
      <c r="CB31" s="38">
        <v>1678</v>
      </c>
      <c r="CC31" s="38">
        <v>1394</v>
      </c>
      <c r="CD31" s="38">
        <v>19418</v>
      </c>
      <c r="CE31" s="38">
        <v>9537</v>
      </c>
      <c r="CF31" s="38">
        <v>4133</v>
      </c>
      <c r="CG31" s="38">
        <v>2241</v>
      </c>
      <c r="CH31" s="38">
        <v>2289</v>
      </c>
      <c r="CI31" s="38">
        <v>874</v>
      </c>
      <c r="CJ31" s="38">
        <v>16426</v>
      </c>
      <c r="CK31" s="38">
        <v>6465</v>
      </c>
      <c r="CL31" s="38">
        <v>4464</v>
      </c>
      <c r="CM31" s="38">
        <v>3126</v>
      </c>
      <c r="CN31" s="38">
        <v>2371</v>
      </c>
      <c r="CO31" s="38">
        <v>13414</v>
      </c>
      <c r="CP31" s="38">
        <v>3159</v>
      </c>
      <c r="CQ31" s="38">
        <v>2448</v>
      </c>
      <c r="CR31" s="38">
        <v>2310</v>
      </c>
      <c r="CS31" s="38">
        <v>5497</v>
      </c>
      <c r="CT31" s="38">
        <v>18414</v>
      </c>
      <c r="CU31" s="38">
        <v>13642</v>
      </c>
      <c r="CV31" s="38">
        <v>1422</v>
      </c>
      <c r="CW31" s="38">
        <v>2642</v>
      </c>
      <c r="CX31" s="38">
        <v>708</v>
      </c>
      <c r="CY31" s="38">
        <v>3854</v>
      </c>
      <c r="CZ31" s="38">
        <v>5026</v>
      </c>
      <c r="DA31" s="38">
        <v>3481</v>
      </c>
      <c r="DB31" s="27"/>
      <c r="DC31" s="27"/>
      <c r="DD31" s="26"/>
      <c r="DE31" s="26"/>
      <c r="DF31" s="26"/>
    </row>
    <row r="32" spans="2:110" s="10" customFormat="1" ht="15" customHeight="1" thickTop="1" thickBot="1" x14ac:dyDescent="0.3">
      <c r="B32" s="162" t="s">
        <v>111</v>
      </c>
      <c r="C32" s="37">
        <v>13382.73</v>
      </c>
      <c r="D32" s="37">
        <v>49793</v>
      </c>
      <c r="E32" s="37">
        <v>13963</v>
      </c>
      <c r="F32" s="37">
        <v>11897</v>
      </c>
      <c r="G32" s="37">
        <v>11255.106</v>
      </c>
      <c r="H32" s="37">
        <v>6296</v>
      </c>
      <c r="I32" s="37">
        <v>49226.430771017491</v>
      </c>
      <c r="J32" s="37">
        <v>14260.9540101075</v>
      </c>
      <c r="K32" s="37">
        <v>12791</v>
      </c>
      <c r="L32" s="37">
        <v>11563</v>
      </c>
      <c r="M32" s="37">
        <v>10611.685144720999</v>
      </c>
      <c r="N32" s="37">
        <v>32395</v>
      </c>
      <c r="O32" s="37">
        <v>9940</v>
      </c>
      <c r="P32" s="37">
        <v>8775</v>
      </c>
      <c r="Q32" s="37">
        <v>9446</v>
      </c>
      <c r="R32" s="37">
        <v>4234</v>
      </c>
      <c r="S32" s="37">
        <v>57760</v>
      </c>
      <c r="T32" s="37">
        <v>37077.823762963999</v>
      </c>
      <c r="U32" s="37">
        <v>7515.7968612240002</v>
      </c>
      <c r="V32" s="37">
        <v>6726.6525727375001</v>
      </c>
      <c r="W32" s="37">
        <v>6440.0434230660012</v>
      </c>
      <c r="X32" s="37">
        <v>24847.4612553265</v>
      </c>
      <c r="Y32" s="37">
        <v>6916.4612553264997</v>
      </c>
      <c r="Z32" s="37">
        <v>6078.2563453805014</v>
      </c>
      <c r="AA32" s="37">
        <v>5878.6385871234997</v>
      </c>
      <c r="AB32" s="37">
        <v>5974.1050674959997</v>
      </c>
      <c r="AC32" s="37">
        <v>20991.16632</v>
      </c>
      <c r="AD32" s="37">
        <v>5567.8448200000003</v>
      </c>
      <c r="AE32" s="37">
        <v>5258.9220000000005</v>
      </c>
      <c r="AF32" s="37">
        <v>4998.1792299999997</v>
      </c>
      <c r="AG32" s="37">
        <v>5166.2202699999998</v>
      </c>
      <c r="AH32" s="37">
        <v>15984.347040000001</v>
      </c>
      <c r="AI32" s="37">
        <v>7656.8520000000008</v>
      </c>
      <c r="AJ32" s="37">
        <v>3605.4250400000001</v>
      </c>
      <c r="AK32" s="37">
        <v>2284.2799999999997</v>
      </c>
      <c r="AL32" s="37">
        <v>2437.79</v>
      </c>
      <c r="AM32" s="37">
        <v>8182.7085400000005</v>
      </c>
      <c r="AN32" s="37">
        <v>8182.7085400000005</v>
      </c>
      <c r="AO32" s="37">
        <v>2144.5500000000002</v>
      </c>
      <c r="AP32" s="37">
        <v>2144.5500000000002</v>
      </c>
      <c r="AQ32" s="37">
        <v>2091.5810000000001</v>
      </c>
      <c r="AR32" s="37">
        <v>2091.5810000000001</v>
      </c>
      <c r="AS32" s="37">
        <v>1949</v>
      </c>
      <c r="AT32" s="37">
        <v>1948.5504600000002</v>
      </c>
      <c r="AU32" s="37">
        <v>1998.0270799999998</v>
      </c>
      <c r="AV32" s="37">
        <v>7446.2489939675006</v>
      </c>
      <c r="AW32" s="37">
        <v>2171.2524100000001</v>
      </c>
      <c r="AX32" s="37">
        <v>1701.9965839675001</v>
      </c>
      <c r="AY32" s="37">
        <v>1821</v>
      </c>
      <c r="AZ32" s="37">
        <v>1752</v>
      </c>
      <c r="BA32" s="37">
        <v>7747</v>
      </c>
      <c r="BB32" s="37">
        <v>3127</v>
      </c>
      <c r="BC32" s="37">
        <v>1639</v>
      </c>
      <c r="BD32" s="37">
        <v>1418</v>
      </c>
      <c r="BE32" s="37">
        <v>1563</v>
      </c>
      <c r="BF32" s="37">
        <v>6761</v>
      </c>
      <c r="BG32" s="37">
        <v>2699</v>
      </c>
      <c r="BH32" s="37">
        <v>1360</v>
      </c>
      <c r="BI32" s="37">
        <v>1391</v>
      </c>
      <c r="BJ32" s="37">
        <v>1311</v>
      </c>
      <c r="BK32" s="37">
        <v>5140</v>
      </c>
      <c r="BL32" s="37">
        <v>1300</v>
      </c>
      <c r="BM32" s="37">
        <v>1285</v>
      </c>
      <c r="BN32" s="37">
        <v>1288</v>
      </c>
      <c r="BO32" s="37">
        <v>1267</v>
      </c>
      <c r="BP32" s="37">
        <v>5159</v>
      </c>
      <c r="BQ32" s="37">
        <v>1284</v>
      </c>
      <c r="BR32" s="37">
        <v>1202</v>
      </c>
      <c r="BS32" s="37">
        <v>1117</v>
      </c>
      <c r="BT32" s="37">
        <v>1556</v>
      </c>
      <c r="BU32" s="37">
        <v>6173</v>
      </c>
      <c r="BV32" s="37">
        <v>1726</v>
      </c>
      <c r="BW32" s="37">
        <v>1474</v>
      </c>
      <c r="BX32" s="37">
        <v>1488</v>
      </c>
      <c r="BY32" s="37">
        <v>1485</v>
      </c>
      <c r="BZ32" s="37">
        <v>5474</v>
      </c>
      <c r="CA32" s="37">
        <v>1440</v>
      </c>
      <c r="CB32" s="37">
        <v>1408</v>
      </c>
      <c r="CC32" s="37">
        <v>1324</v>
      </c>
      <c r="CD32" s="37">
        <v>1302</v>
      </c>
      <c r="CE32" s="37">
        <v>4556</v>
      </c>
      <c r="CF32" s="37">
        <v>1179</v>
      </c>
      <c r="CG32" s="37">
        <v>1771</v>
      </c>
      <c r="CH32" s="37">
        <v>1073</v>
      </c>
      <c r="CI32" s="37">
        <v>533</v>
      </c>
      <c r="CJ32" s="37">
        <v>5897</v>
      </c>
      <c r="CK32" s="37">
        <v>693</v>
      </c>
      <c r="CL32" s="37">
        <v>589</v>
      </c>
      <c r="CM32" s="37">
        <v>2588</v>
      </c>
      <c r="CN32" s="37">
        <v>2027</v>
      </c>
      <c r="CO32" s="37">
        <v>6406</v>
      </c>
      <c r="CP32" s="37">
        <v>1927</v>
      </c>
      <c r="CQ32" s="37">
        <v>1637</v>
      </c>
      <c r="CR32" s="37">
        <v>1632</v>
      </c>
      <c r="CS32" s="37">
        <v>1210</v>
      </c>
      <c r="CT32" s="37">
        <v>1289</v>
      </c>
      <c r="CU32" s="37">
        <v>362</v>
      </c>
      <c r="CV32" s="37">
        <v>331</v>
      </c>
      <c r="CW32" s="37">
        <v>346</v>
      </c>
      <c r="CX32" s="37">
        <v>250</v>
      </c>
      <c r="CY32" s="37">
        <v>889</v>
      </c>
      <c r="CZ32" s="37">
        <v>860</v>
      </c>
      <c r="DA32" s="37">
        <v>880</v>
      </c>
      <c r="DB32" s="27"/>
      <c r="DC32" s="27"/>
      <c r="DD32" s="26"/>
      <c r="DE32" s="26"/>
      <c r="DF32" s="26"/>
    </row>
    <row r="33" spans="2:110" s="10" customFormat="1" ht="15" customHeight="1" thickTop="1" thickBot="1" x14ac:dyDescent="0.3">
      <c r="B33" s="162" t="s">
        <v>112</v>
      </c>
      <c r="C33" s="37">
        <v>1549.14</v>
      </c>
      <c r="D33" s="37">
        <v>6358</v>
      </c>
      <c r="E33" s="37">
        <v>1494</v>
      </c>
      <c r="F33" s="37">
        <v>1562</v>
      </c>
      <c r="G33" s="37">
        <v>1634.5167000000001</v>
      </c>
      <c r="H33" s="37">
        <v>-54726</v>
      </c>
      <c r="I33" s="37">
        <v>6597.7354599999999</v>
      </c>
      <c r="J33" s="37">
        <v>2807.93451</v>
      </c>
      <c r="K33" s="37">
        <v>1898</v>
      </c>
      <c r="L33" s="37">
        <v>965</v>
      </c>
      <c r="M33" s="37">
        <v>926.42864000000009</v>
      </c>
      <c r="N33" s="37">
        <v>4628</v>
      </c>
      <c r="O33" s="37">
        <v>1113</v>
      </c>
      <c r="P33" s="37">
        <v>1095</v>
      </c>
      <c r="Q33" s="37">
        <v>930</v>
      </c>
      <c r="R33" s="37">
        <v>1490</v>
      </c>
      <c r="S33" s="37">
        <v>5822</v>
      </c>
      <c r="T33" s="37">
        <v>1869.59617</v>
      </c>
      <c r="U33" s="37">
        <v>1348.5429999999999</v>
      </c>
      <c r="V33" s="37">
        <v>1316.6908699999999</v>
      </c>
      <c r="W33" s="37">
        <v>1287.4435399999998</v>
      </c>
      <c r="X33" s="37">
        <v>5113.07395</v>
      </c>
      <c r="Y33" s="37">
        <v>1252.02125</v>
      </c>
      <c r="Z33" s="37">
        <v>1275</v>
      </c>
      <c r="AA33" s="37">
        <v>1275.6275400000002</v>
      </c>
      <c r="AB33" s="37">
        <v>1310.42516</v>
      </c>
      <c r="AC33" s="37">
        <v>5496.0817500000012</v>
      </c>
      <c r="AD33" s="37">
        <v>1608.0651800000001</v>
      </c>
      <c r="AE33" s="37">
        <v>1305.4260000000002</v>
      </c>
      <c r="AF33" s="37">
        <v>1331.65282</v>
      </c>
      <c r="AG33" s="37">
        <v>1250.9377500000001</v>
      </c>
      <c r="AH33" s="37">
        <v>0</v>
      </c>
      <c r="AI33" s="37">
        <v>0</v>
      </c>
      <c r="AJ33" s="37">
        <v>0</v>
      </c>
      <c r="AK33" s="37">
        <v>0</v>
      </c>
      <c r="AL33" s="37">
        <v>0</v>
      </c>
      <c r="AM33" s="37">
        <v>0</v>
      </c>
      <c r="AN33" s="37">
        <v>0</v>
      </c>
      <c r="AO33" s="37">
        <v>0</v>
      </c>
      <c r="AP33" s="37">
        <v>0</v>
      </c>
      <c r="AQ33" s="37">
        <v>0</v>
      </c>
      <c r="AR33" s="37">
        <v>0</v>
      </c>
      <c r="AS33" s="37">
        <v>0</v>
      </c>
      <c r="AT33" s="37">
        <v>0</v>
      </c>
      <c r="AU33" s="37">
        <v>0</v>
      </c>
      <c r="AV33" s="37">
        <v>0</v>
      </c>
      <c r="AW33" s="37">
        <v>0</v>
      </c>
      <c r="AX33" s="37">
        <v>0</v>
      </c>
      <c r="AY33" s="37">
        <v>0</v>
      </c>
      <c r="AZ33" s="37">
        <v>0</v>
      </c>
      <c r="BA33" s="37">
        <v>0</v>
      </c>
      <c r="BB33" s="37">
        <v>0</v>
      </c>
      <c r="BC33" s="37">
        <v>0</v>
      </c>
      <c r="BD33" s="37">
        <v>0</v>
      </c>
      <c r="BE33" s="37">
        <v>0</v>
      </c>
      <c r="BF33" s="37">
        <v>0</v>
      </c>
      <c r="BG33" s="37">
        <v>0</v>
      </c>
      <c r="BH33" s="37">
        <v>0</v>
      </c>
      <c r="BI33" s="37">
        <v>0</v>
      </c>
      <c r="BJ33" s="37">
        <v>0</v>
      </c>
      <c r="BK33" s="37">
        <v>0</v>
      </c>
      <c r="BL33" s="37">
        <v>0</v>
      </c>
      <c r="BM33" s="37">
        <v>0</v>
      </c>
      <c r="BN33" s="37">
        <v>0</v>
      </c>
      <c r="BO33" s="37">
        <v>0</v>
      </c>
      <c r="BP33" s="37">
        <v>0</v>
      </c>
      <c r="BQ33" s="37">
        <v>0</v>
      </c>
      <c r="BR33" s="37">
        <v>0</v>
      </c>
      <c r="BS33" s="37">
        <v>0</v>
      </c>
      <c r="BT33" s="37">
        <v>0</v>
      </c>
      <c r="BU33" s="37">
        <v>0</v>
      </c>
      <c r="BV33" s="37">
        <v>0</v>
      </c>
      <c r="BW33" s="37">
        <v>0</v>
      </c>
      <c r="BX33" s="37">
        <v>0</v>
      </c>
      <c r="BY33" s="37">
        <v>0</v>
      </c>
      <c r="BZ33" s="37">
        <v>0</v>
      </c>
      <c r="CA33" s="37">
        <v>0</v>
      </c>
      <c r="CB33" s="37">
        <v>0</v>
      </c>
      <c r="CC33" s="37">
        <v>0</v>
      </c>
      <c r="CD33" s="37">
        <v>0</v>
      </c>
      <c r="CE33" s="37">
        <v>0</v>
      </c>
      <c r="CF33" s="37">
        <v>0</v>
      </c>
      <c r="CG33" s="37">
        <v>0</v>
      </c>
      <c r="CH33" s="37">
        <v>0</v>
      </c>
      <c r="CI33" s="37">
        <v>0</v>
      </c>
      <c r="CJ33" s="37">
        <v>0</v>
      </c>
      <c r="CK33" s="37">
        <v>0</v>
      </c>
      <c r="CL33" s="37">
        <v>0</v>
      </c>
      <c r="CM33" s="37">
        <v>0</v>
      </c>
      <c r="CN33" s="37">
        <v>0</v>
      </c>
      <c r="CO33" s="37">
        <v>0</v>
      </c>
      <c r="CP33" s="37">
        <v>0</v>
      </c>
      <c r="CQ33" s="37">
        <v>0</v>
      </c>
      <c r="CR33" s="37">
        <v>0</v>
      </c>
      <c r="CS33" s="37">
        <v>0</v>
      </c>
      <c r="CT33" s="37">
        <v>0</v>
      </c>
      <c r="CU33" s="37">
        <v>0</v>
      </c>
      <c r="CV33" s="37">
        <v>0</v>
      </c>
      <c r="CW33" s="37">
        <v>0</v>
      </c>
      <c r="CX33" s="37">
        <v>0</v>
      </c>
      <c r="CY33" s="37">
        <v>0</v>
      </c>
      <c r="CZ33" s="37">
        <v>0</v>
      </c>
      <c r="DA33" s="37">
        <v>0</v>
      </c>
      <c r="DB33" s="27"/>
      <c r="DC33" s="27"/>
      <c r="DD33" s="26"/>
      <c r="DE33" s="26"/>
      <c r="DF33" s="26"/>
    </row>
    <row r="34" spans="2:110" s="10" customFormat="1" ht="15" customHeight="1" thickTop="1" thickBot="1" x14ac:dyDescent="0.3">
      <c r="B34" s="162" t="s">
        <v>113</v>
      </c>
      <c r="C34" s="37">
        <v>0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  <c r="I34" s="37">
        <v>0</v>
      </c>
      <c r="J34" s="37">
        <v>0</v>
      </c>
      <c r="K34" s="37">
        <v>0</v>
      </c>
      <c r="L34" s="37">
        <v>0</v>
      </c>
      <c r="M34" s="37">
        <v>0</v>
      </c>
      <c r="N34" s="37">
        <v>0</v>
      </c>
      <c r="O34" s="37">
        <v>0</v>
      </c>
      <c r="P34" s="37">
        <v>0</v>
      </c>
      <c r="Q34" s="37">
        <v>0</v>
      </c>
      <c r="R34" s="37">
        <v>0</v>
      </c>
      <c r="S34" s="37">
        <v>0</v>
      </c>
      <c r="T34" s="37">
        <v>0</v>
      </c>
      <c r="U34" s="37">
        <v>0</v>
      </c>
      <c r="V34" s="37">
        <v>0</v>
      </c>
      <c r="W34" s="37">
        <v>0</v>
      </c>
      <c r="X34" s="37">
        <v>0</v>
      </c>
      <c r="Y34" s="37">
        <v>0</v>
      </c>
      <c r="Z34" s="37">
        <v>0</v>
      </c>
      <c r="AA34" s="37">
        <v>0</v>
      </c>
      <c r="AB34" s="37">
        <v>0</v>
      </c>
      <c r="AC34" s="37">
        <v>0</v>
      </c>
      <c r="AD34" s="37">
        <v>0</v>
      </c>
      <c r="AE34" s="37">
        <v>0</v>
      </c>
      <c r="AF34" s="37">
        <v>0</v>
      </c>
      <c r="AG34" s="37">
        <v>0</v>
      </c>
      <c r="AH34" s="37">
        <v>0</v>
      </c>
      <c r="AI34" s="37">
        <v>0</v>
      </c>
      <c r="AJ34" s="37">
        <v>0</v>
      </c>
      <c r="AK34" s="37">
        <v>0</v>
      </c>
      <c r="AL34" s="37">
        <v>0</v>
      </c>
      <c r="AM34" s="37">
        <v>0</v>
      </c>
      <c r="AN34" s="37">
        <v>0</v>
      </c>
      <c r="AO34" s="37">
        <v>0</v>
      </c>
      <c r="AP34" s="37">
        <v>0</v>
      </c>
      <c r="AQ34" s="37">
        <v>0</v>
      </c>
      <c r="AR34" s="37">
        <v>0</v>
      </c>
      <c r="AS34" s="37">
        <v>0</v>
      </c>
      <c r="AT34" s="37">
        <v>0</v>
      </c>
      <c r="AU34" s="37">
        <v>0</v>
      </c>
      <c r="AV34" s="37">
        <v>0</v>
      </c>
      <c r="AW34" s="37">
        <v>0</v>
      </c>
      <c r="AX34" s="37">
        <v>0</v>
      </c>
      <c r="AY34" s="37">
        <v>0</v>
      </c>
      <c r="AZ34" s="37">
        <v>0</v>
      </c>
      <c r="BA34" s="37">
        <v>0</v>
      </c>
      <c r="BB34" s="37">
        <v>0</v>
      </c>
      <c r="BC34" s="37">
        <v>0</v>
      </c>
      <c r="BD34" s="37">
        <v>0</v>
      </c>
      <c r="BE34" s="37">
        <v>0</v>
      </c>
      <c r="BF34" s="37">
        <v>0</v>
      </c>
      <c r="BG34" s="37">
        <v>0</v>
      </c>
      <c r="BH34" s="37">
        <v>0</v>
      </c>
      <c r="BI34" s="37">
        <v>0</v>
      </c>
      <c r="BJ34" s="37">
        <v>0</v>
      </c>
      <c r="BK34" s="37">
        <v>0</v>
      </c>
      <c r="BL34" s="37">
        <v>0</v>
      </c>
      <c r="BM34" s="37">
        <v>0</v>
      </c>
      <c r="BN34" s="37">
        <v>0</v>
      </c>
      <c r="BO34" s="37">
        <v>0</v>
      </c>
      <c r="BP34" s="37">
        <v>0</v>
      </c>
      <c r="BQ34" s="37">
        <v>0</v>
      </c>
      <c r="BR34" s="37">
        <v>0</v>
      </c>
      <c r="BS34" s="37">
        <v>0</v>
      </c>
      <c r="BT34" s="37">
        <v>0</v>
      </c>
      <c r="BU34" s="37">
        <v>0</v>
      </c>
      <c r="BV34" s="37">
        <v>0</v>
      </c>
      <c r="BW34" s="37">
        <v>0</v>
      </c>
      <c r="BX34" s="37">
        <v>0</v>
      </c>
      <c r="BY34" s="37">
        <v>0</v>
      </c>
      <c r="BZ34" s="37">
        <v>0</v>
      </c>
      <c r="CA34" s="37">
        <v>0</v>
      </c>
      <c r="CB34" s="37">
        <v>0</v>
      </c>
      <c r="CC34" s="37">
        <v>0</v>
      </c>
      <c r="CD34" s="37">
        <v>0</v>
      </c>
      <c r="CE34" s="37">
        <v>0</v>
      </c>
      <c r="CF34" s="37">
        <v>0</v>
      </c>
      <c r="CG34" s="37">
        <v>0</v>
      </c>
      <c r="CH34" s="37">
        <v>0</v>
      </c>
      <c r="CI34" s="37">
        <v>0</v>
      </c>
      <c r="CJ34" s="37">
        <v>21</v>
      </c>
      <c r="CK34" s="37">
        <v>0</v>
      </c>
      <c r="CL34" s="37">
        <v>0</v>
      </c>
      <c r="CM34" s="37">
        <v>17</v>
      </c>
      <c r="CN34" s="37">
        <v>4</v>
      </c>
      <c r="CO34" s="37">
        <v>1356</v>
      </c>
      <c r="CP34" s="37">
        <v>316</v>
      </c>
      <c r="CQ34" s="37">
        <v>318</v>
      </c>
      <c r="CR34" s="37">
        <v>382</v>
      </c>
      <c r="CS34" s="37">
        <v>340</v>
      </c>
      <c r="CT34" s="37">
        <v>1933</v>
      </c>
      <c r="CU34" s="37">
        <v>1279</v>
      </c>
      <c r="CV34" s="37">
        <v>227</v>
      </c>
      <c r="CW34" s="37">
        <v>230</v>
      </c>
      <c r="CX34" s="37">
        <v>197</v>
      </c>
      <c r="CY34" s="37">
        <v>811</v>
      </c>
      <c r="CZ34" s="37">
        <v>580</v>
      </c>
      <c r="DA34" s="37">
        <v>442</v>
      </c>
      <c r="DB34" s="27"/>
      <c r="DC34" s="27"/>
      <c r="DD34" s="26"/>
      <c r="DE34" s="26"/>
      <c r="DF34" s="26"/>
    </row>
    <row r="35" spans="2:110" s="10" customFormat="1" ht="15" customHeight="1" thickTop="1" thickBot="1" x14ac:dyDescent="0.3">
      <c r="B35" s="162" t="s">
        <v>114</v>
      </c>
      <c r="C35" s="37">
        <v>0</v>
      </c>
      <c r="D35" s="37">
        <v>0</v>
      </c>
      <c r="E35" s="37">
        <v>0</v>
      </c>
      <c r="F35" s="37">
        <v>0</v>
      </c>
      <c r="G35" s="37">
        <v>0</v>
      </c>
      <c r="H35" s="37">
        <v>0</v>
      </c>
      <c r="I35" s="37">
        <v>0</v>
      </c>
      <c r="J35" s="37">
        <v>0</v>
      </c>
      <c r="K35" s="37">
        <v>0</v>
      </c>
      <c r="L35" s="37">
        <v>0</v>
      </c>
      <c r="M35" s="37">
        <v>0</v>
      </c>
      <c r="N35" s="37">
        <v>0</v>
      </c>
      <c r="O35" s="37">
        <v>0</v>
      </c>
      <c r="P35" s="37">
        <v>0</v>
      </c>
      <c r="Q35" s="37">
        <v>0</v>
      </c>
      <c r="R35" s="37">
        <v>0</v>
      </c>
      <c r="S35" s="37">
        <v>0</v>
      </c>
      <c r="T35" s="37">
        <v>0</v>
      </c>
      <c r="U35" s="37">
        <v>0</v>
      </c>
      <c r="V35" s="37">
        <v>0</v>
      </c>
      <c r="W35" s="37">
        <v>0</v>
      </c>
      <c r="X35" s="37">
        <v>0</v>
      </c>
      <c r="Y35" s="37">
        <v>0</v>
      </c>
      <c r="Z35" s="37">
        <v>0</v>
      </c>
      <c r="AA35" s="37">
        <v>0</v>
      </c>
      <c r="AB35" s="37">
        <v>0</v>
      </c>
      <c r="AC35" s="37">
        <v>0</v>
      </c>
      <c r="AD35" s="37">
        <v>0</v>
      </c>
      <c r="AE35" s="37">
        <v>0</v>
      </c>
      <c r="AF35" s="37">
        <v>0</v>
      </c>
      <c r="AG35" s="37">
        <v>0</v>
      </c>
      <c r="AH35" s="37">
        <v>0</v>
      </c>
      <c r="AI35" s="37">
        <v>0</v>
      </c>
      <c r="AJ35" s="37">
        <v>0</v>
      </c>
      <c r="AK35" s="37">
        <v>0</v>
      </c>
      <c r="AL35" s="37">
        <v>0</v>
      </c>
      <c r="AM35" s="37">
        <v>0</v>
      </c>
      <c r="AN35" s="37">
        <v>0</v>
      </c>
      <c r="AO35" s="37">
        <v>0</v>
      </c>
      <c r="AP35" s="37">
        <v>0</v>
      </c>
      <c r="AQ35" s="37">
        <v>0</v>
      </c>
      <c r="AR35" s="37">
        <v>0</v>
      </c>
      <c r="AS35" s="37">
        <v>0</v>
      </c>
      <c r="AT35" s="37">
        <v>0</v>
      </c>
      <c r="AU35" s="37">
        <v>0</v>
      </c>
      <c r="AV35" s="37">
        <v>0</v>
      </c>
      <c r="AW35" s="37">
        <v>0</v>
      </c>
      <c r="AX35" s="37">
        <v>0</v>
      </c>
      <c r="AY35" s="37">
        <v>0</v>
      </c>
      <c r="AZ35" s="37">
        <v>0</v>
      </c>
      <c r="BA35" s="37">
        <v>0</v>
      </c>
      <c r="BB35" s="37">
        <v>0</v>
      </c>
      <c r="BC35" s="37">
        <v>0</v>
      </c>
      <c r="BD35" s="37">
        <v>0</v>
      </c>
      <c r="BE35" s="37">
        <v>0</v>
      </c>
      <c r="BF35" s="37">
        <v>0</v>
      </c>
      <c r="BG35" s="37">
        <v>0</v>
      </c>
      <c r="BH35" s="37">
        <v>0</v>
      </c>
      <c r="BI35" s="37">
        <v>0</v>
      </c>
      <c r="BJ35" s="37">
        <v>0</v>
      </c>
      <c r="BK35" s="37">
        <v>0</v>
      </c>
      <c r="BL35" s="37">
        <v>0</v>
      </c>
      <c r="BM35" s="37">
        <v>0</v>
      </c>
      <c r="BN35" s="37">
        <v>0</v>
      </c>
      <c r="BO35" s="37">
        <v>0</v>
      </c>
      <c r="BP35" s="37">
        <v>0</v>
      </c>
      <c r="BQ35" s="37">
        <v>0</v>
      </c>
      <c r="BR35" s="37">
        <v>0</v>
      </c>
      <c r="BS35" s="37">
        <v>0</v>
      </c>
      <c r="BT35" s="37">
        <v>0</v>
      </c>
      <c r="BU35" s="37">
        <v>0</v>
      </c>
      <c r="BV35" s="37">
        <v>0</v>
      </c>
      <c r="BW35" s="37">
        <v>0</v>
      </c>
      <c r="BX35" s="37">
        <v>0</v>
      </c>
      <c r="BY35" s="37">
        <v>0</v>
      </c>
      <c r="BZ35" s="37">
        <v>1</v>
      </c>
      <c r="CA35" s="37">
        <v>0</v>
      </c>
      <c r="CB35" s="37">
        <v>0</v>
      </c>
      <c r="CC35" s="37">
        <v>-6</v>
      </c>
      <c r="CD35" s="37">
        <v>7</v>
      </c>
      <c r="CE35" s="37">
        <v>459</v>
      </c>
      <c r="CF35" s="37">
        <v>228</v>
      </c>
      <c r="CG35" s="37">
        <v>4</v>
      </c>
      <c r="CH35" s="37">
        <v>226</v>
      </c>
      <c r="CI35" s="37">
        <v>1</v>
      </c>
      <c r="CJ35" s="37">
        <v>328</v>
      </c>
      <c r="CK35" s="37">
        <v>3</v>
      </c>
      <c r="CL35" s="37">
        <v>81</v>
      </c>
      <c r="CM35" s="37">
        <v>112</v>
      </c>
      <c r="CN35" s="37">
        <v>132</v>
      </c>
      <c r="CO35" s="37">
        <v>483</v>
      </c>
      <c r="CP35" s="37">
        <v>123</v>
      </c>
      <c r="CQ35" s="37">
        <v>130</v>
      </c>
      <c r="CR35" s="37">
        <v>115</v>
      </c>
      <c r="CS35" s="37">
        <v>115</v>
      </c>
      <c r="CT35" s="37">
        <v>230</v>
      </c>
      <c r="CU35" s="37">
        <v>86</v>
      </c>
      <c r="CV35" s="37">
        <v>35</v>
      </c>
      <c r="CW35" s="37">
        <v>52</v>
      </c>
      <c r="CX35" s="37">
        <v>57</v>
      </c>
      <c r="CY35" s="37">
        <v>201</v>
      </c>
      <c r="CZ35" s="37">
        <v>165</v>
      </c>
      <c r="DA35" s="37">
        <v>177</v>
      </c>
      <c r="DB35" s="27"/>
      <c r="DC35" s="27"/>
      <c r="DD35" s="26"/>
      <c r="DE35" s="26"/>
      <c r="DF35" s="26"/>
    </row>
    <row r="36" spans="2:110" s="10" customFormat="1" ht="15" customHeight="1" thickTop="1" thickBot="1" x14ac:dyDescent="0.3">
      <c r="B36" s="162" t="s">
        <v>115</v>
      </c>
      <c r="C36" s="37">
        <v>0</v>
      </c>
      <c r="D36" s="37">
        <v>0</v>
      </c>
      <c r="E36" s="37">
        <v>0</v>
      </c>
      <c r="F36" s="37">
        <v>0</v>
      </c>
      <c r="G36" s="37">
        <v>0</v>
      </c>
      <c r="H36" s="37">
        <v>0</v>
      </c>
      <c r="I36" s="37">
        <v>0</v>
      </c>
      <c r="J36" s="37">
        <v>0</v>
      </c>
      <c r="K36" s="37">
        <v>0</v>
      </c>
      <c r="L36" s="37">
        <v>0</v>
      </c>
      <c r="M36" s="37">
        <v>0</v>
      </c>
      <c r="N36" s="37">
        <v>346</v>
      </c>
      <c r="O36" s="37">
        <v>0</v>
      </c>
      <c r="P36" s="37">
        <v>346</v>
      </c>
      <c r="Q36" s="37">
        <v>0</v>
      </c>
      <c r="R36" s="37">
        <v>0</v>
      </c>
      <c r="S36" s="37">
        <v>0</v>
      </c>
      <c r="T36" s="37">
        <v>0</v>
      </c>
      <c r="U36" s="37">
        <v>0</v>
      </c>
      <c r="V36" s="37">
        <v>0</v>
      </c>
      <c r="W36" s="37">
        <v>0</v>
      </c>
      <c r="X36" s="37">
        <v>0</v>
      </c>
      <c r="Y36" s="37">
        <v>0</v>
      </c>
      <c r="Z36" s="37">
        <v>0</v>
      </c>
      <c r="AA36" s="37">
        <v>0</v>
      </c>
      <c r="AB36" s="37">
        <v>0</v>
      </c>
      <c r="AC36" s="37">
        <v>0</v>
      </c>
      <c r="AD36" s="37">
        <v>0</v>
      </c>
      <c r="AE36" s="37">
        <v>0</v>
      </c>
      <c r="AF36" s="37">
        <v>0</v>
      </c>
      <c r="AG36" s="37">
        <v>0</v>
      </c>
      <c r="AH36" s="37">
        <v>0</v>
      </c>
      <c r="AI36" s="37">
        <v>0</v>
      </c>
      <c r="AJ36" s="37">
        <v>0</v>
      </c>
      <c r="AK36" s="37">
        <v>0</v>
      </c>
      <c r="AL36" s="37">
        <v>0</v>
      </c>
      <c r="AM36" s="37">
        <v>0</v>
      </c>
      <c r="AN36" s="37">
        <v>0</v>
      </c>
      <c r="AO36" s="37">
        <v>0</v>
      </c>
      <c r="AP36" s="37">
        <v>0</v>
      </c>
      <c r="AQ36" s="37">
        <v>0</v>
      </c>
      <c r="AR36" s="37">
        <v>0</v>
      </c>
      <c r="AS36" s="37">
        <v>0</v>
      </c>
      <c r="AT36" s="37">
        <v>0</v>
      </c>
      <c r="AU36" s="37">
        <v>0</v>
      </c>
      <c r="AV36" s="37">
        <v>0</v>
      </c>
      <c r="AW36" s="37">
        <v>0</v>
      </c>
      <c r="AX36" s="37">
        <v>0</v>
      </c>
      <c r="AY36" s="37">
        <v>0</v>
      </c>
      <c r="AZ36" s="37">
        <v>0</v>
      </c>
      <c r="BA36" s="37">
        <v>0</v>
      </c>
      <c r="BB36" s="37">
        <v>0</v>
      </c>
      <c r="BC36" s="37">
        <v>0</v>
      </c>
      <c r="BD36" s="37">
        <v>0</v>
      </c>
      <c r="BE36" s="37">
        <v>0</v>
      </c>
      <c r="BF36" s="37">
        <v>0</v>
      </c>
      <c r="BG36" s="37">
        <v>0</v>
      </c>
      <c r="BH36" s="37">
        <v>0</v>
      </c>
      <c r="BI36" s="37">
        <v>0</v>
      </c>
      <c r="BJ36" s="37">
        <v>0</v>
      </c>
      <c r="BK36" s="37">
        <v>0</v>
      </c>
      <c r="BL36" s="37">
        <v>0</v>
      </c>
      <c r="BM36" s="37">
        <v>0</v>
      </c>
      <c r="BN36" s="37">
        <v>0</v>
      </c>
      <c r="BO36" s="37">
        <v>0</v>
      </c>
      <c r="BP36" s="37">
        <v>0</v>
      </c>
      <c r="BQ36" s="37">
        <v>0</v>
      </c>
      <c r="BR36" s="37">
        <v>0</v>
      </c>
      <c r="BS36" s="37">
        <v>0</v>
      </c>
      <c r="BT36" s="37">
        <v>0</v>
      </c>
      <c r="BU36" s="37">
        <v>4728</v>
      </c>
      <c r="BV36" s="37">
        <v>161</v>
      </c>
      <c r="BW36" s="37">
        <v>3632</v>
      </c>
      <c r="BX36" s="37">
        <v>569</v>
      </c>
      <c r="BY36" s="37">
        <v>366</v>
      </c>
      <c r="BZ36" s="37">
        <v>3361</v>
      </c>
      <c r="CA36" s="37">
        <v>3079</v>
      </c>
      <c r="CB36" s="37">
        <v>267</v>
      </c>
      <c r="CC36" s="37">
        <v>3</v>
      </c>
      <c r="CD36" s="37">
        <v>12</v>
      </c>
      <c r="CE36" s="37">
        <v>3864</v>
      </c>
      <c r="CF36" s="37">
        <v>2125</v>
      </c>
      <c r="CG36" s="37">
        <v>571</v>
      </c>
      <c r="CH36" s="37">
        <v>830</v>
      </c>
      <c r="CI36" s="37">
        <v>338</v>
      </c>
      <c r="CJ36" s="37">
        <v>1958</v>
      </c>
      <c r="CK36" s="37">
        <v>995</v>
      </c>
      <c r="CL36" s="37">
        <v>516</v>
      </c>
      <c r="CM36" s="37">
        <v>203</v>
      </c>
      <c r="CN36" s="37">
        <v>244</v>
      </c>
      <c r="CO36" s="37">
        <v>1693</v>
      </c>
      <c r="CP36" s="37">
        <v>647</v>
      </c>
      <c r="CQ36" s="37">
        <v>479</v>
      </c>
      <c r="CR36" s="37">
        <v>182</v>
      </c>
      <c r="CS36" s="37">
        <v>385</v>
      </c>
      <c r="CT36" s="37">
        <v>0</v>
      </c>
      <c r="CU36" s="37">
        <v>0</v>
      </c>
      <c r="CV36" s="37">
        <v>0</v>
      </c>
      <c r="CW36" s="37">
        <v>0</v>
      </c>
      <c r="CX36" s="37">
        <v>0</v>
      </c>
      <c r="CY36" s="37">
        <v>1825</v>
      </c>
      <c r="CZ36" s="37">
        <v>3360</v>
      </c>
      <c r="DA36" s="37">
        <v>1972</v>
      </c>
      <c r="DB36" s="27"/>
      <c r="DC36" s="27"/>
      <c r="DD36" s="26"/>
      <c r="DE36" s="26"/>
      <c r="DF36" s="26"/>
    </row>
    <row r="37" spans="2:110" s="10" customFormat="1" ht="15" customHeight="1" thickTop="1" thickBot="1" x14ac:dyDescent="0.3">
      <c r="B37" s="162" t="s">
        <v>116</v>
      </c>
      <c r="C37" s="37">
        <v>0</v>
      </c>
      <c r="D37" s="37">
        <v>0</v>
      </c>
      <c r="E37" s="37">
        <v>0</v>
      </c>
      <c r="F37" s="37">
        <v>0</v>
      </c>
      <c r="G37" s="37">
        <v>0</v>
      </c>
      <c r="H37" s="37">
        <v>-1038</v>
      </c>
      <c r="I37" s="37">
        <v>0</v>
      </c>
      <c r="J37" s="37">
        <v>0</v>
      </c>
      <c r="K37" s="37">
        <v>0</v>
      </c>
      <c r="L37" s="37">
        <v>0</v>
      </c>
      <c r="M37" s="37">
        <v>0</v>
      </c>
      <c r="N37" s="37">
        <v>0</v>
      </c>
      <c r="O37" s="37">
        <v>0</v>
      </c>
      <c r="P37" s="37">
        <v>0</v>
      </c>
      <c r="Q37" s="37">
        <v>0</v>
      </c>
      <c r="R37" s="37">
        <v>0</v>
      </c>
      <c r="S37" s="37">
        <v>0</v>
      </c>
      <c r="T37" s="37">
        <v>0</v>
      </c>
      <c r="U37" s="37">
        <v>0</v>
      </c>
      <c r="V37" s="37">
        <v>0</v>
      </c>
      <c r="W37" s="37">
        <v>0</v>
      </c>
      <c r="X37" s="37">
        <v>0</v>
      </c>
      <c r="Y37" s="37">
        <v>0</v>
      </c>
      <c r="Z37" s="37">
        <v>0</v>
      </c>
      <c r="AA37" s="37">
        <v>0</v>
      </c>
      <c r="AB37" s="37">
        <v>0</v>
      </c>
      <c r="AC37" s="37">
        <v>2147.7979999999998</v>
      </c>
      <c r="AD37" s="37">
        <v>0</v>
      </c>
      <c r="AE37" s="37">
        <v>2147.7979999999998</v>
      </c>
      <c r="AF37" s="37">
        <v>0</v>
      </c>
      <c r="AG37" s="37">
        <v>0</v>
      </c>
      <c r="AH37" s="37">
        <v>0</v>
      </c>
      <c r="AI37" s="37">
        <v>0</v>
      </c>
      <c r="AJ37" s="37">
        <v>0</v>
      </c>
      <c r="AK37" s="37">
        <v>0</v>
      </c>
      <c r="AL37" s="37">
        <v>0</v>
      </c>
      <c r="AM37" s="37">
        <v>0</v>
      </c>
      <c r="AN37" s="37">
        <v>0</v>
      </c>
      <c r="AO37" s="37">
        <v>0</v>
      </c>
      <c r="AP37" s="37">
        <v>0</v>
      </c>
      <c r="AQ37" s="37">
        <v>0</v>
      </c>
      <c r="AR37" s="37">
        <v>0</v>
      </c>
      <c r="AS37" s="37">
        <v>0</v>
      </c>
      <c r="AT37" s="37">
        <v>0</v>
      </c>
      <c r="AU37" s="37">
        <v>0</v>
      </c>
      <c r="AV37" s="37">
        <v>0</v>
      </c>
      <c r="AW37" s="37">
        <v>0</v>
      </c>
      <c r="AX37" s="37">
        <v>0</v>
      </c>
      <c r="AY37" s="37">
        <v>0</v>
      </c>
      <c r="AZ37" s="37">
        <v>0</v>
      </c>
      <c r="BA37" s="37">
        <v>0</v>
      </c>
      <c r="BB37" s="37">
        <v>0</v>
      </c>
      <c r="BC37" s="37">
        <v>0</v>
      </c>
      <c r="BD37" s="37">
        <v>0</v>
      </c>
      <c r="BE37" s="37">
        <v>0</v>
      </c>
      <c r="BF37" s="37">
        <v>0</v>
      </c>
      <c r="BG37" s="37">
        <v>0</v>
      </c>
      <c r="BH37" s="37">
        <v>0</v>
      </c>
      <c r="BI37" s="37">
        <v>0</v>
      </c>
      <c r="BJ37" s="37">
        <v>0</v>
      </c>
      <c r="BK37" s="37">
        <v>0</v>
      </c>
      <c r="BL37" s="37">
        <v>0</v>
      </c>
      <c r="BM37" s="37">
        <v>0</v>
      </c>
      <c r="BN37" s="37">
        <v>0</v>
      </c>
      <c r="BO37" s="37">
        <v>0</v>
      </c>
      <c r="BP37" s="37">
        <v>0</v>
      </c>
      <c r="BQ37" s="37">
        <v>0</v>
      </c>
      <c r="BR37" s="37">
        <v>0</v>
      </c>
      <c r="BS37" s="37">
        <v>0</v>
      </c>
      <c r="BT37" s="37">
        <v>0</v>
      </c>
      <c r="BU37" s="37">
        <v>0</v>
      </c>
      <c r="BV37" s="37">
        <v>0</v>
      </c>
      <c r="BW37" s="37">
        <v>0</v>
      </c>
      <c r="BX37" s="37">
        <v>0</v>
      </c>
      <c r="BY37" s="37">
        <v>0</v>
      </c>
      <c r="BZ37" s="37">
        <v>0</v>
      </c>
      <c r="CA37" s="37">
        <v>0</v>
      </c>
      <c r="CB37" s="37">
        <v>0</v>
      </c>
      <c r="CC37" s="37">
        <v>0</v>
      </c>
      <c r="CD37" s="37">
        <v>0</v>
      </c>
      <c r="CE37" s="37">
        <v>0</v>
      </c>
      <c r="CF37" s="37">
        <v>0</v>
      </c>
      <c r="CG37" s="37">
        <v>0</v>
      </c>
      <c r="CH37" s="37">
        <v>0</v>
      </c>
      <c r="CI37" s="37">
        <v>0</v>
      </c>
      <c r="CJ37" s="37">
        <v>0</v>
      </c>
      <c r="CK37" s="37">
        <v>0</v>
      </c>
      <c r="CL37" s="37">
        <v>0</v>
      </c>
      <c r="CM37" s="37">
        <v>0</v>
      </c>
      <c r="CN37" s="37">
        <v>0</v>
      </c>
      <c r="CO37" s="37">
        <v>0</v>
      </c>
      <c r="CP37" s="37">
        <v>0</v>
      </c>
      <c r="CQ37" s="37">
        <v>0</v>
      </c>
      <c r="CR37" s="37">
        <v>0</v>
      </c>
      <c r="CS37" s="37">
        <v>0</v>
      </c>
      <c r="CT37" s="37">
        <v>0</v>
      </c>
      <c r="CU37" s="37">
        <v>0</v>
      </c>
      <c r="CV37" s="37">
        <v>0</v>
      </c>
      <c r="CW37" s="37">
        <v>0</v>
      </c>
      <c r="CX37" s="37">
        <v>0</v>
      </c>
      <c r="CY37" s="37">
        <v>0</v>
      </c>
      <c r="CZ37" s="37">
        <v>0</v>
      </c>
      <c r="DA37" s="37">
        <v>0</v>
      </c>
      <c r="DB37" s="27"/>
      <c r="DC37" s="27"/>
      <c r="DD37" s="26"/>
      <c r="DE37" s="26"/>
      <c r="DF37" s="26"/>
    </row>
    <row r="38" spans="2:110" s="10" customFormat="1" ht="15" customHeight="1" thickTop="1" thickBot="1" x14ac:dyDescent="0.3">
      <c r="B38" s="162" t="s">
        <v>117</v>
      </c>
      <c r="C38" s="37">
        <v>0</v>
      </c>
      <c r="D38" s="37">
        <v>0</v>
      </c>
      <c r="E38" s="37">
        <v>0</v>
      </c>
      <c r="F38" s="37">
        <v>0</v>
      </c>
      <c r="G38" s="37">
        <v>0</v>
      </c>
      <c r="H38" s="37">
        <v>-2285</v>
      </c>
      <c r="I38" s="37">
        <v>0</v>
      </c>
      <c r="J38" s="37">
        <v>0</v>
      </c>
      <c r="K38" s="37">
        <v>0</v>
      </c>
      <c r="L38" s="37">
        <v>0</v>
      </c>
      <c r="M38" s="37">
        <v>0</v>
      </c>
      <c r="N38" s="37">
        <v>0</v>
      </c>
      <c r="O38" s="37">
        <v>0</v>
      </c>
      <c r="P38" s="37">
        <v>0</v>
      </c>
      <c r="Q38" s="37">
        <v>0</v>
      </c>
      <c r="R38" s="37">
        <v>0</v>
      </c>
      <c r="S38" s="37">
        <v>0</v>
      </c>
      <c r="T38" s="37">
        <v>0</v>
      </c>
      <c r="U38" s="37">
        <v>0</v>
      </c>
      <c r="V38" s="37">
        <v>0</v>
      </c>
      <c r="W38" s="37">
        <v>0</v>
      </c>
      <c r="X38" s="37">
        <v>0</v>
      </c>
      <c r="Y38" s="37">
        <v>0</v>
      </c>
      <c r="Z38" s="37">
        <v>0</v>
      </c>
      <c r="AA38" s="37">
        <v>0</v>
      </c>
      <c r="AB38" s="37">
        <v>0</v>
      </c>
      <c r="AC38" s="37">
        <v>0</v>
      </c>
      <c r="AD38" s="37">
        <v>0</v>
      </c>
      <c r="AE38" s="37">
        <v>0</v>
      </c>
      <c r="AF38" s="37">
        <v>0</v>
      </c>
      <c r="AG38" s="37">
        <v>0</v>
      </c>
      <c r="AH38" s="37">
        <v>5997.2219999999998</v>
      </c>
      <c r="AI38" s="37">
        <v>640.68499999999995</v>
      </c>
      <c r="AJ38" s="37">
        <v>4616.4249999999993</v>
      </c>
      <c r="AK38" s="37">
        <v>61.67</v>
      </c>
      <c r="AL38" s="37">
        <v>678.44200000000001</v>
      </c>
      <c r="AM38" s="37">
        <v>785</v>
      </c>
      <c r="AN38" s="37">
        <v>785</v>
      </c>
      <c r="AO38" s="37">
        <v>785</v>
      </c>
      <c r="AP38" s="37">
        <v>785</v>
      </c>
      <c r="AQ38" s="37">
        <v>0</v>
      </c>
      <c r="AR38" s="37">
        <v>0</v>
      </c>
      <c r="AS38" s="37">
        <v>0</v>
      </c>
      <c r="AT38" s="37">
        <v>0</v>
      </c>
      <c r="AU38" s="37">
        <v>0</v>
      </c>
      <c r="AV38" s="37">
        <v>0</v>
      </c>
      <c r="AW38" s="37">
        <v>0</v>
      </c>
      <c r="AX38" s="37">
        <v>0</v>
      </c>
      <c r="AY38" s="37">
        <v>0</v>
      </c>
      <c r="AZ38" s="37">
        <v>0</v>
      </c>
      <c r="BA38" s="37">
        <v>0</v>
      </c>
      <c r="BB38" s="37">
        <v>0</v>
      </c>
      <c r="BC38" s="37">
        <v>0</v>
      </c>
      <c r="BD38" s="37">
        <v>0</v>
      </c>
      <c r="BE38" s="37">
        <v>0</v>
      </c>
      <c r="BF38" s="37">
        <v>0</v>
      </c>
      <c r="BG38" s="37">
        <v>0</v>
      </c>
      <c r="BH38" s="37">
        <v>0</v>
      </c>
      <c r="BI38" s="37">
        <v>0</v>
      </c>
      <c r="BJ38" s="37">
        <v>0</v>
      </c>
      <c r="BK38" s="37">
        <v>0</v>
      </c>
      <c r="BL38" s="37">
        <v>0</v>
      </c>
      <c r="BM38" s="37">
        <v>0</v>
      </c>
      <c r="BN38" s="37">
        <v>0</v>
      </c>
      <c r="BO38" s="37">
        <v>0</v>
      </c>
      <c r="BP38" s="37">
        <v>0</v>
      </c>
      <c r="BQ38" s="37">
        <v>0</v>
      </c>
      <c r="BR38" s="37">
        <v>0</v>
      </c>
      <c r="BS38" s="37">
        <v>0</v>
      </c>
      <c r="BT38" s="37">
        <v>0</v>
      </c>
      <c r="BU38" s="37">
        <v>0</v>
      </c>
      <c r="BV38" s="37">
        <v>0</v>
      </c>
      <c r="BW38" s="37">
        <v>0</v>
      </c>
      <c r="BX38" s="37">
        <v>0</v>
      </c>
      <c r="BY38" s="37">
        <v>0</v>
      </c>
      <c r="BZ38" s="37">
        <v>0</v>
      </c>
      <c r="CA38" s="37">
        <v>0</v>
      </c>
      <c r="CB38" s="37">
        <v>0</v>
      </c>
      <c r="CC38" s="37">
        <v>0</v>
      </c>
      <c r="CD38" s="37">
        <v>0</v>
      </c>
      <c r="CE38" s="37">
        <v>0</v>
      </c>
      <c r="CF38" s="37">
        <v>0</v>
      </c>
      <c r="CG38" s="37">
        <v>0</v>
      </c>
      <c r="CH38" s="37">
        <v>0</v>
      </c>
      <c r="CI38" s="37">
        <v>0</v>
      </c>
      <c r="CJ38" s="37">
        <v>0</v>
      </c>
      <c r="CK38" s="37">
        <v>0</v>
      </c>
      <c r="CL38" s="37">
        <v>0</v>
      </c>
      <c r="CM38" s="37">
        <v>0</v>
      </c>
      <c r="CN38" s="37">
        <v>0</v>
      </c>
      <c r="CO38" s="37">
        <v>0</v>
      </c>
      <c r="CP38" s="37">
        <v>0</v>
      </c>
      <c r="CQ38" s="37">
        <v>0</v>
      </c>
      <c r="CR38" s="37">
        <v>0</v>
      </c>
      <c r="CS38" s="37">
        <v>0</v>
      </c>
      <c r="CT38" s="37">
        <v>0</v>
      </c>
      <c r="CU38" s="37">
        <v>0</v>
      </c>
      <c r="CV38" s="37">
        <v>0</v>
      </c>
      <c r="CW38" s="37">
        <v>0</v>
      </c>
      <c r="CX38" s="37">
        <v>0</v>
      </c>
      <c r="CY38" s="37">
        <v>0</v>
      </c>
      <c r="CZ38" s="37">
        <v>0</v>
      </c>
      <c r="DA38" s="37">
        <v>0</v>
      </c>
      <c r="DB38" s="27"/>
      <c r="DC38" s="27"/>
      <c r="DD38" s="26"/>
      <c r="DE38" s="26"/>
      <c r="DF38" s="26"/>
    </row>
    <row r="39" spans="2:110" s="10" customFormat="1" ht="15" customHeight="1" thickTop="1" thickBot="1" x14ac:dyDescent="0.3">
      <c r="B39" s="162" t="s">
        <v>118</v>
      </c>
      <c r="C39" s="37">
        <v>0</v>
      </c>
      <c r="D39" s="37">
        <v>0</v>
      </c>
      <c r="E39" s="37">
        <v>0</v>
      </c>
      <c r="F39" s="37">
        <v>0</v>
      </c>
      <c r="G39" s="37">
        <v>0</v>
      </c>
      <c r="H39" s="37">
        <v>3773</v>
      </c>
      <c r="I39" s="37">
        <v>0</v>
      </c>
      <c r="J39" s="37">
        <v>0</v>
      </c>
      <c r="K39" s="37">
        <v>0</v>
      </c>
      <c r="L39" s="37">
        <v>0</v>
      </c>
      <c r="M39" s="37">
        <v>0</v>
      </c>
      <c r="N39" s="37">
        <v>0</v>
      </c>
      <c r="O39" s="37">
        <v>0</v>
      </c>
      <c r="P39" s="37">
        <v>0</v>
      </c>
      <c r="Q39" s="37">
        <v>0</v>
      </c>
      <c r="R39" s="37">
        <v>0</v>
      </c>
      <c r="S39" s="37">
        <v>0</v>
      </c>
      <c r="T39" s="37">
        <v>0</v>
      </c>
      <c r="U39" s="37">
        <v>0</v>
      </c>
      <c r="V39" s="37">
        <v>0</v>
      </c>
      <c r="W39" s="37">
        <v>0</v>
      </c>
      <c r="X39" s="37">
        <v>0</v>
      </c>
      <c r="Y39" s="37">
        <v>0</v>
      </c>
      <c r="Z39" s="37">
        <v>0</v>
      </c>
      <c r="AA39" s="37">
        <v>0</v>
      </c>
      <c r="AB39" s="37">
        <v>0</v>
      </c>
      <c r="AC39" s="37">
        <v>0</v>
      </c>
      <c r="AD39" s="37">
        <v>0</v>
      </c>
      <c r="AE39" s="37">
        <v>0</v>
      </c>
      <c r="AF39" s="37">
        <v>0</v>
      </c>
      <c r="AG39" s="37">
        <v>0</v>
      </c>
      <c r="AH39" s="37">
        <v>0</v>
      </c>
      <c r="AI39" s="37">
        <v>0</v>
      </c>
      <c r="AJ39" s="37">
        <v>0</v>
      </c>
      <c r="AK39" s="37">
        <v>0</v>
      </c>
      <c r="AL39" s="37">
        <v>0</v>
      </c>
      <c r="AM39" s="37">
        <v>0</v>
      </c>
      <c r="AN39" s="37">
        <v>0</v>
      </c>
      <c r="AO39" s="37">
        <v>0</v>
      </c>
      <c r="AP39" s="37">
        <v>0</v>
      </c>
      <c r="AQ39" s="37">
        <v>0</v>
      </c>
      <c r="AR39" s="37">
        <v>0</v>
      </c>
      <c r="AS39" s="37">
        <v>0</v>
      </c>
      <c r="AT39" s="37">
        <v>0</v>
      </c>
      <c r="AU39" s="37">
        <v>0</v>
      </c>
      <c r="AV39" s="37">
        <v>0</v>
      </c>
      <c r="AW39" s="37">
        <v>0</v>
      </c>
      <c r="AX39" s="37">
        <v>0</v>
      </c>
      <c r="AY39" s="37">
        <v>0</v>
      </c>
      <c r="AZ39" s="37">
        <v>0</v>
      </c>
      <c r="BA39" s="37">
        <v>0</v>
      </c>
      <c r="BB39" s="37">
        <v>0</v>
      </c>
      <c r="BC39" s="37">
        <v>0</v>
      </c>
      <c r="BD39" s="37">
        <v>0</v>
      </c>
      <c r="BE39" s="37">
        <v>0</v>
      </c>
      <c r="BF39" s="37">
        <v>0</v>
      </c>
      <c r="BG39" s="37">
        <v>0</v>
      </c>
      <c r="BH39" s="37">
        <v>0</v>
      </c>
      <c r="BI39" s="37">
        <v>0</v>
      </c>
      <c r="BJ39" s="37">
        <v>0</v>
      </c>
      <c r="BK39" s="37">
        <v>0</v>
      </c>
      <c r="BL39" s="37">
        <v>0</v>
      </c>
      <c r="BM39" s="37">
        <v>0</v>
      </c>
      <c r="BN39" s="37">
        <v>0</v>
      </c>
      <c r="BO39" s="37">
        <v>0</v>
      </c>
      <c r="BP39" s="37">
        <v>0</v>
      </c>
      <c r="BQ39" s="37">
        <v>0</v>
      </c>
      <c r="BR39" s="37">
        <v>0</v>
      </c>
      <c r="BS39" s="37">
        <v>0</v>
      </c>
      <c r="BT39" s="37">
        <v>0</v>
      </c>
      <c r="BU39" s="37">
        <v>0</v>
      </c>
      <c r="BV39" s="37">
        <v>0</v>
      </c>
      <c r="BW39" s="37">
        <v>0</v>
      </c>
      <c r="BX39" s="37">
        <v>0</v>
      </c>
      <c r="BY39" s="37">
        <v>0</v>
      </c>
      <c r="BZ39" s="37">
        <v>0</v>
      </c>
      <c r="CA39" s="37">
        <v>0</v>
      </c>
      <c r="CB39" s="37">
        <v>0</v>
      </c>
      <c r="CC39" s="37">
        <v>0</v>
      </c>
      <c r="CD39" s="37">
        <v>0</v>
      </c>
      <c r="CE39" s="37">
        <v>0</v>
      </c>
      <c r="CF39" s="37">
        <v>0</v>
      </c>
      <c r="CG39" s="37">
        <v>0</v>
      </c>
      <c r="CH39" s="37">
        <v>0</v>
      </c>
      <c r="CI39" s="37">
        <v>0</v>
      </c>
      <c r="CJ39" s="37">
        <v>6538</v>
      </c>
      <c r="CK39" s="37">
        <v>3343</v>
      </c>
      <c r="CL39" s="37">
        <v>3195</v>
      </c>
      <c r="CM39" s="37">
        <v>0</v>
      </c>
      <c r="CN39" s="37">
        <v>0</v>
      </c>
      <c r="CO39" s="37">
        <v>0</v>
      </c>
      <c r="CP39" s="37">
        <v>0</v>
      </c>
      <c r="CQ39" s="37">
        <v>0</v>
      </c>
      <c r="CR39" s="37">
        <v>0</v>
      </c>
      <c r="CS39" s="37">
        <v>0</v>
      </c>
      <c r="CT39" s="37">
        <v>0</v>
      </c>
      <c r="CU39" s="37">
        <v>0</v>
      </c>
      <c r="CV39" s="37">
        <v>0</v>
      </c>
      <c r="CW39" s="37">
        <v>0</v>
      </c>
      <c r="CX39" s="37">
        <v>0</v>
      </c>
      <c r="CY39" s="37">
        <v>0</v>
      </c>
      <c r="CZ39" s="37">
        <v>0</v>
      </c>
      <c r="DA39" s="37">
        <v>0</v>
      </c>
      <c r="DB39" s="27"/>
      <c r="DC39" s="27"/>
      <c r="DD39" s="26"/>
      <c r="DE39" s="26"/>
      <c r="DF39" s="26"/>
    </row>
    <row r="40" spans="2:110" s="10" customFormat="1" ht="15" customHeight="1" thickTop="1" thickBot="1" x14ac:dyDescent="0.3">
      <c r="B40" s="162" t="s">
        <v>420</v>
      </c>
      <c r="C40" s="37">
        <v>0</v>
      </c>
      <c r="D40" s="37">
        <v>0</v>
      </c>
      <c r="E40" s="37">
        <v>0</v>
      </c>
      <c r="F40" s="37">
        <v>0</v>
      </c>
      <c r="G40" s="37">
        <v>0</v>
      </c>
      <c r="H40" s="37">
        <v>219620</v>
      </c>
      <c r="I40" s="37">
        <v>0</v>
      </c>
      <c r="J40" s="37">
        <v>0</v>
      </c>
      <c r="K40" s="37">
        <v>0</v>
      </c>
      <c r="L40" s="37">
        <v>0</v>
      </c>
      <c r="M40" s="37">
        <v>0</v>
      </c>
      <c r="N40" s="37">
        <v>-40642</v>
      </c>
      <c r="O40" s="37">
        <v>0</v>
      </c>
      <c r="P40" s="37">
        <v>0</v>
      </c>
      <c r="Q40" s="37">
        <v>0</v>
      </c>
      <c r="R40" s="37">
        <v>-40642</v>
      </c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27"/>
      <c r="DC40" s="27"/>
      <c r="DD40" s="26"/>
      <c r="DE40" s="26"/>
      <c r="DF40" s="26"/>
    </row>
    <row r="41" spans="2:110" s="10" customFormat="1" ht="15" customHeight="1" thickTop="1" thickBot="1" x14ac:dyDescent="0.3">
      <c r="B41" s="162" t="s">
        <v>119</v>
      </c>
      <c r="C41" s="37">
        <v>0</v>
      </c>
      <c r="D41" s="37">
        <v>0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37">
        <v>0</v>
      </c>
      <c r="N41" s="37">
        <v>0</v>
      </c>
      <c r="O41" s="37">
        <v>0</v>
      </c>
      <c r="P41" s="37">
        <v>0</v>
      </c>
      <c r="Q41" s="37">
        <v>0</v>
      </c>
      <c r="R41" s="37">
        <v>0</v>
      </c>
      <c r="S41" s="37">
        <v>0</v>
      </c>
      <c r="T41" s="37">
        <v>0</v>
      </c>
      <c r="U41" s="37">
        <v>0</v>
      </c>
      <c r="V41" s="37">
        <v>0</v>
      </c>
      <c r="W41" s="37">
        <v>0</v>
      </c>
      <c r="X41" s="37">
        <v>0</v>
      </c>
      <c r="Y41" s="37">
        <v>0</v>
      </c>
      <c r="Z41" s="37">
        <v>0</v>
      </c>
      <c r="AA41" s="37">
        <v>0</v>
      </c>
      <c r="AB41" s="37">
        <v>0</v>
      </c>
      <c r="AC41" s="37">
        <v>0</v>
      </c>
      <c r="AD41" s="37">
        <v>0</v>
      </c>
      <c r="AE41" s="37">
        <v>0</v>
      </c>
      <c r="AF41" s="37">
        <v>0</v>
      </c>
      <c r="AG41" s="37">
        <v>0</v>
      </c>
      <c r="AH41" s="37">
        <v>0</v>
      </c>
      <c r="AI41" s="37">
        <v>0</v>
      </c>
      <c r="AJ41" s="37">
        <v>0</v>
      </c>
      <c r="AK41" s="37">
        <v>0</v>
      </c>
      <c r="AL41" s="37">
        <v>0</v>
      </c>
      <c r="AM41" s="37">
        <v>0</v>
      </c>
      <c r="AN41" s="37">
        <v>0</v>
      </c>
      <c r="AO41" s="37">
        <v>0</v>
      </c>
      <c r="AP41" s="37">
        <v>0</v>
      </c>
      <c r="AQ41" s="37">
        <v>0</v>
      </c>
      <c r="AR41" s="37">
        <v>0</v>
      </c>
      <c r="AS41" s="37">
        <v>0</v>
      </c>
      <c r="AT41" s="37">
        <v>0</v>
      </c>
      <c r="AU41" s="37">
        <v>0</v>
      </c>
      <c r="AV41" s="37">
        <v>0</v>
      </c>
      <c r="AW41" s="37">
        <v>0</v>
      </c>
      <c r="AX41" s="37">
        <v>0</v>
      </c>
      <c r="AY41" s="37">
        <v>0</v>
      </c>
      <c r="AZ41" s="37">
        <v>0</v>
      </c>
      <c r="BA41" s="37">
        <v>0</v>
      </c>
      <c r="BB41" s="37">
        <v>0</v>
      </c>
      <c r="BC41" s="37">
        <v>0</v>
      </c>
      <c r="BD41" s="37">
        <v>0</v>
      </c>
      <c r="BE41" s="37">
        <v>0</v>
      </c>
      <c r="BF41" s="37">
        <v>0</v>
      </c>
      <c r="BG41" s="37">
        <v>0</v>
      </c>
      <c r="BH41" s="37">
        <v>0</v>
      </c>
      <c r="BI41" s="37">
        <v>0</v>
      </c>
      <c r="BJ41" s="37">
        <v>0</v>
      </c>
      <c r="BK41" s="37">
        <v>0</v>
      </c>
      <c r="BL41" s="37">
        <v>0</v>
      </c>
      <c r="BM41" s="37">
        <v>0</v>
      </c>
      <c r="BN41" s="37">
        <v>0</v>
      </c>
      <c r="BO41" s="37">
        <v>0</v>
      </c>
      <c r="BP41" s="37">
        <v>0</v>
      </c>
      <c r="BQ41" s="37">
        <v>0</v>
      </c>
      <c r="BR41" s="37">
        <v>0</v>
      </c>
      <c r="BS41" s="37">
        <v>0</v>
      </c>
      <c r="BT41" s="37">
        <v>0</v>
      </c>
      <c r="BU41" s="37">
        <v>0</v>
      </c>
      <c r="BV41" s="37">
        <v>0</v>
      </c>
      <c r="BW41" s="37">
        <v>0</v>
      </c>
      <c r="BX41" s="37">
        <v>0</v>
      </c>
      <c r="BY41" s="37">
        <v>0</v>
      </c>
      <c r="BZ41" s="37">
        <v>0</v>
      </c>
      <c r="CA41" s="37">
        <v>0</v>
      </c>
      <c r="CB41" s="37">
        <v>0</v>
      </c>
      <c r="CC41" s="37">
        <v>0</v>
      </c>
      <c r="CD41" s="37">
        <v>0</v>
      </c>
      <c r="CE41" s="37">
        <v>0</v>
      </c>
      <c r="CF41" s="37">
        <v>0</v>
      </c>
      <c r="CG41" s="37">
        <v>0</v>
      </c>
      <c r="CH41" s="37">
        <v>0</v>
      </c>
      <c r="CI41" s="37">
        <v>0</v>
      </c>
      <c r="CJ41" s="37">
        <v>609</v>
      </c>
      <c r="CK41" s="37">
        <v>400</v>
      </c>
      <c r="CL41" s="37">
        <v>0</v>
      </c>
      <c r="CM41" s="37">
        <v>209</v>
      </c>
      <c r="CN41" s="37">
        <v>0</v>
      </c>
      <c r="CO41" s="37">
        <v>3125</v>
      </c>
      <c r="CP41" s="37">
        <v>1</v>
      </c>
      <c r="CQ41" s="37">
        <v>43</v>
      </c>
      <c r="CR41" s="37">
        <v>0</v>
      </c>
      <c r="CS41" s="37">
        <v>3081</v>
      </c>
      <c r="CT41" s="37">
        <v>14789</v>
      </c>
      <c r="CU41" s="37">
        <v>11742</v>
      </c>
      <c r="CV41" s="37">
        <v>829</v>
      </c>
      <c r="CW41" s="37">
        <v>2014</v>
      </c>
      <c r="CX41" s="37">
        <v>204</v>
      </c>
      <c r="CY41" s="37">
        <v>0</v>
      </c>
      <c r="CZ41" s="37">
        <v>0</v>
      </c>
      <c r="DA41" s="37">
        <v>0</v>
      </c>
      <c r="DB41" s="27"/>
      <c r="DC41" s="27"/>
      <c r="DD41" s="26"/>
      <c r="DE41" s="26"/>
      <c r="DF41" s="26"/>
    </row>
    <row r="42" spans="2:110" s="10" customFormat="1" ht="15" customHeight="1" thickTop="1" thickBot="1" x14ac:dyDescent="0.3">
      <c r="B42" s="162" t="s">
        <v>120</v>
      </c>
      <c r="C42" s="37">
        <v>0</v>
      </c>
      <c r="D42" s="37">
        <v>0</v>
      </c>
      <c r="E42" s="37">
        <v>0</v>
      </c>
      <c r="F42" s="37">
        <v>0</v>
      </c>
      <c r="G42" s="37">
        <v>0</v>
      </c>
      <c r="H42" s="37">
        <v>-397</v>
      </c>
      <c r="I42" s="37">
        <v>0</v>
      </c>
      <c r="J42" s="37">
        <v>0</v>
      </c>
      <c r="K42" s="37">
        <v>0</v>
      </c>
      <c r="L42" s="37">
        <v>0</v>
      </c>
      <c r="M42" s="37">
        <v>0</v>
      </c>
      <c r="N42" s="37">
        <v>381</v>
      </c>
      <c r="O42" s="37">
        <v>0</v>
      </c>
      <c r="P42" s="37">
        <v>0</v>
      </c>
      <c r="Q42" s="37">
        <v>381</v>
      </c>
      <c r="R42" s="37">
        <v>0</v>
      </c>
      <c r="S42" s="37">
        <v>0</v>
      </c>
      <c r="T42" s="37">
        <v>0</v>
      </c>
      <c r="U42" s="37">
        <v>0</v>
      </c>
      <c r="V42" s="37">
        <v>0</v>
      </c>
      <c r="W42" s="37">
        <v>0</v>
      </c>
      <c r="X42" s="37">
        <v>0</v>
      </c>
      <c r="Y42" s="37">
        <v>0</v>
      </c>
      <c r="Z42" s="37">
        <v>0</v>
      </c>
      <c r="AA42" s="37">
        <v>0</v>
      </c>
      <c r="AB42" s="37">
        <v>0</v>
      </c>
      <c r="AC42" s="37">
        <v>0</v>
      </c>
      <c r="AD42" s="37">
        <v>0</v>
      </c>
      <c r="AE42" s="37">
        <v>0</v>
      </c>
      <c r="AF42" s="37">
        <v>0</v>
      </c>
      <c r="AG42" s="37">
        <v>0</v>
      </c>
      <c r="AH42" s="37">
        <v>0</v>
      </c>
      <c r="AI42" s="37">
        <v>0</v>
      </c>
      <c r="AJ42" s="37">
        <v>0</v>
      </c>
      <c r="AK42" s="37">
        <v>0</v>
      </c>
      <c r="AL42" s="37">
        <v>0</v>
      </c>
      <c r="AM42" s="37">
        <v>0</v>
      </c>
      <c r="AN42" s="37">
        <v>0</v>
      </c>
      <c r="AO42" s="37">
        <v>0</v>
      </c>
      <c r="AP42" s="37">
        <v>0</v>
      </c>
      <c r="AQ42" s="37">
        <v>0</v>
      </c>
      <c r="AR42" s="37">
        <v>0</v>
      </c>
      <c r="AS42" s="37">
        <v>0</v>
      </c>
      <c r="AT42" s="37">
        <v>0</v>
      </c>
      <c r="AU42" s="37">
        <v>0</v>
      </c>
      <c r="AV42" s="37">
        <v>0</v>
      </c>
      <c r="AW42" s="37">
        <v>0</v>
      </c>
      <c r="AX42" s="37">
        <v>0</v>
      </c>
      <c r="AY42" s="37">
        <v>0</v>
      </c>
      <c r="AZ42" s="37">
        <v>0</v>
      </c>
      <c r="BA42" s="37">
        <v>0</v>
      </c>
      <c r="BB42" s="37">
        <v>0</v>
      </c>
      <c r="BC42" s="37">
        <v>0</v>
      </c>
      <c r="BD42" s="37">
        <v>0</v>
      </c>
      <c r="BE42" s="37">
        <v>0</v>
      </c>
      <c r="BF42" s="37">
        <v>10</v>
      </c>
      <c r="BG42" s="37">
        <v>0</v>
      </c>
      <c r="BH42" s="37">
        <v>0</v>
      </c>
      <c r="BI42" s="37">
        <v>9</v>
      </c>
      <c r="BJ42" s="37">
        <v>1</v>
      </c>
      <c r="BK42" s="37">
        <v>1627.14</v>
      </c>
      <c r="BL42" s="37">
        <v>85.14</v>
      </c>
      <c r="BM42" s="37">
        <v>261</v>
      </c>
      <c r="BN42" s="37">
        <v>980</v>
      </c>
      <c r="BO42" s="37">
        <v>301</v>
      </c>
      <c r="BP42" s="37">
        <v>2016</v>
      </c>
      <c r="BQ42" s="37">
        <v>325</v>
      </c>
      <c r="BR42" s="37">
        <v>1597</v>
      </c>
      <c r="BS42" s="37">
        <v>94</v>
      </c>
      <c r="BT42" s="37">
        <v>0</v>
      </c>
      <c r="BU42" s="37">
        <v>0</v>
      </c>
      <c r="BV42" s="37">
        <v>0</v>
      </c>
      <c r="BW42" s="37">
        <v>0</v>
      </c>
      <c r="BX42" s="37">
        <v>0</v>
      </c>
      <c r="BY42" s="37">
        <v>0</v>
      </c>
      <c r="BZ42" s="37">
        <v>0</v>
      </c>
      <c r="CA42" s="37">
        <v>0</v>
      </c>
      <c r="CB42" s="37">
        <v>0</v>
      </c>
      <c r="CC42" s="37">
        <v>0</v>
      </c>
      <c r="CD42" s="37">
        <v>0</v>
      </c>
      <c r="CE42" s="37">
        <v>0</v>
      </c>
      <c r="CF42" s="37">
        <v>0</v>
      </c>
      <c r="CG42" s="37">
        <v>0</v>
      </c>
      <c r="CH42" s="37">
        <v>0</v>
      </c>
      <c r="CI42" s="37">
        <v>0</v>
      </c>
      <c r="CJ42" s="37">
        <v>0</v>
      </c>
      <c r="CK42" s="37">
        <v>0</v>
      </c>
      <c r="CL42" s="37">
        <v>0</v>
      </c>
      <c r="CM42" s="37">
        <v>0</v>
      </c>
      <c r="CN42" s="37">
        <v>0</v>
      </c>
      <c r="CO42" s="37">
        <v>0</v>
      </c>
      <c r="CP42" s="37">
        <v>0</v>
      </c>
      <c r="CQ42" s="37">
        <v>0</v>
      </c>
      <c r="CR42" s="37">
        <v>0</v>
      </c>
      <c r="CS42" s="37">
        <v>0</v>
      </c>
      <c r="CT42" s="37">
        <v>0</v>
      </c>
      <c r="CU42" s="37">
        <v>0</v>
      </c>
      <c r="CV42" s="37">
        <v>0</v>
      </c>
      <c r="CW42" s="37">
        <v>0</v>
      </c>
      <c r="CX42" s="37">
        <v>0</v>
      </c>
      <c r="CY42" s="37">
        <v>0</v>
      </c>
      <c r="CZ42" s="37">
        <v>0</v>
      </c>
      <c r="DA42" s="37">
        <v>0</v>
      </c>
      <c r="DB42" s="27"/>
      <c r="DC42" s="27"/>
      <c r="DD42" s="26"/>
      <c r="DE42" s="26"/>
      <c r="DF42" s="26"/>
    </row>
    <row r="43" spans="2:110" s="10" customFormat="1" ht="15" customHeight="1" thickTop="1" thickBot="1" x14ac:dyDescent="0.3">
      <c r="B43" s="162" t="s">
        <v>121</v>
      </c>
      <c r="C43" s="37">
        <v>0</v>
      </c>
      <c r="D43" s="37">
        <v>0</v>
      </c>
      <c r="E43" s="37">
        <v>0</v>
      </c>
      <c r="F43" s="37">
        <v>0</v>
      </c>
      <c r="G43" s="37">
        <v>0</v>
      </c>
      <c r="H43" s="37">
        <v>-13344</v>
      </c>
      <c r="I43" s="37">
        <v>0</v>
      </c>
      <c r="J43" s="37">
        <v>0</v>
      </c>
      <c r="K43" s="37">
        <v>0</v>
      </c>
      <c r="L43" s="37">
        <v>0</v>
      </c>
      <c r="M43" s="37">
        <v>0</v>
      </c>
      <c r="N43" s="37">
        <v>0</v>
      </c>
      <c r="O43" s="37">
        <v>0</v>
      </c>
      <c r="P43" s="37">
        <v>0</v>
      </c>
      <c r="Q43" s="37">
        <v>0</v>
      </c>
      <c r="R43" s="37">
        <v>0</v>
      </c>
      <c r="S43" s="37">
        <v>0</v>
      </c>
      <c r="T43" s="37">
        <v>0</v>
      </c>
      <c r="U43" s="37">
        <v>0</v>
      </c>
      <c r="V43" s="37">
        <v>0</v>
      </c>
      <c r="W43" s="37">
        <v>0</v>
      </c>
      <c r="X43" s="37">
        <v>0</v>
      </c>
      <c r="Y43" s="37">
        <v>0</v>
      </c>
      <c r="Z43" s="37">
        <v>0</v>
      </c>
      <c r="AA43" s="37">
        <v>0</v>
      </c>
      <c r="AB43" s="37">
        <v>0</v>
      </c>
      <c r="AC43" s="37">
        <v>0</v>
      </c>
      <c r="AD43" s="37">
        <v>0</v>
      </c>
      <c r="AE43" s="37">
        <v>0</v>
      </c>
      <c r="AF43" s="37">
        <v>0</v>
      </c>
      <c r="AG43" s="37">
        <v>0</v>
      </c>
      <c r="AH43" s="37">
        <v>0</v>
      </c>
      <c r="AI43" s="37">
        <v>0</v>
      </c>
      <c r="AJ43" s="37">
        <v>0</v>
      </c>
      <c r="AK43" s="37">
        <v>0</v>
      </c>
      <c r="AL43" s="37">
        <v>0</v>
      </c>
      <c r="AM43" s="37">
        <v>0</v>
      </c>
      <c r="AN43" s="37">
        <v>0</v>
      </c>
      <c r="AO43" s="37">
        <v>0</v>
      </c>
      <c r="AP43" s="37">
        <v>0</v>
      </c>
      <c r="AQ43" s="37">
        <v>0</v>
      </c>
      <c r="AR43" s="37">
        <v>0</v>
      </c>
      <c r="AS43" s="37">
        <v>0</v>
      </c>
      <c r="AT43" s="37">
        <v>0</v>
      </c>
      <c r="AU43" s="37">
        <v>0</v>
      </c>
      <c r="AV43" s="37">
        <v>0</v>
      </c>
      <c r="AW43" s="37">
        <v>0</v>
      </c>
      <c r="AX43" s="37">
        <v>0</v>
      </c>
      <c r="AY43" s="37">
        <v>0</v>
      </c>
      <c r="AZ43" s="37">
        <v>0</v>
      </c>
      <c r="BA43" s="37">
        <v>0</v>
      </c>
      <c r="BB43" s="37">
        <v>0</v>
      </c>
      <c r="BC43" s="37">
        <v>0</v>
      </c>
      <c r="BD43" s="37">
        <v>0</v>
      </c>
      <c r="BE43" s="37">
        <v>0</v>
      </c>
      <c r="BF43" s="37">
        <v>0</v>
      </c>
      <c r="BG43" s="37">
        <v>0</v>
      </c>
      <c r="BH43" s="37">
        <v>0</v>
      </c>
      <c r="BI43" s="37">
        <v>0</v>
      </c>
      <c r="BJ43" s="37">
        <v>0</v>
      </c>
      <c r="BK43" s="37">
        <v>0</v>
      </c>
      <c r="BL43" s="37">
        <v>0</v>
      </c>
      <c r="BM43" s="37">
        <v>0</v>
      </c>
      <c r="BN43" s="37">
        <v>0</v>
      </c>
      <c r="BO43" s="37">
        <v>0</v>
      </c>
      <c r="BP43" s="37">
        <v>0</v>
      </c>
      <c r="BQ43" s="37">
        <v>0</v>
      </c>
      <c r="BR43" s="37">
        <v>0</v>
      </c>
      <c r="BS43" s="37">
        <v>0</v>
      </c>
      <c r="BT43" s="37">
        <v>0</v>
      </c>
      <c r="BU43" s="37">
        <v>0</v>
      </c>
      <c r="BV43" s="37">
        <v>-4</v>
      </c>
      <c r="BW43" s="37">
        <v>4</v>
      </c>
      <c r="BX43" s="37">
        <v>0</v>
      </c>
      <c r="BY43" s="37">
        <v>0</v>
      </c>
      <c r="BZ43" s="37">
        <v>18107</v>
      </c>
      <c r="CA43" s="37">
        <v>1</v>
      </c>
      <c r="CB43" s="37">
        <v>0</v>
      </c>
      <c r="CC43" s="37">
        <v>20</v>
      </c>
      <c r="CD43" s="37">
        <v>18086</v>
      </c>
      <c r="CE43" s="37">
        <v>0</v>
      </c>
      <c r="CF43" s="37">
        <v>0</v>
      </c>
      <c r="CG43" s="37">
        <v>0</v>
      </c>
      <c r="CH43" s="37">
        <v>0</v>
      </c>
      <c r="CI43" s="37">
        <v>0</v>
      </c>
      <c r="CJ43" s="37">
        <v>0</v>
      </c>
      <c r="CK43" s="37">
        <v>0</v>
      </c>
      <c r="CL43" s="37">
        <v>0</v>
      </c>
      <c r="CM43" s="37">
        <v>0</v>
      </c>
      <c r="CN43" s="37">
        <v>0</v>
      </c>
      <c r="CO43" s="37">
        <v>0</v>
      </c>
      <c r="CP43" s="37">
        <v>0</v>
      </c>
      <c r="CQ43" s="37">
        <v>0</v>
      </c>
      <c r="CR43" s="37">
        <v>0</v>
      </c>
      <c r="CS43" s="37">
        <v>0</v>
      </c>
      <c r="CT43" s="37">
        <v>0</v>
      </c>
      <c r="CU43" s="37">
        <v>0</v>
      </c>
      <c r="CV43" s="37">
        <v>0</v>
      </c>
      <c r="CW43" s="37">
        <v>0</v>
      </c>
      <c r="CX43" s="37">
        <v>0</v>
      </c>
      <c r="CY43" s="37">
        <v>0</v>
      </c>
      <c r="CZ43" s="37">
        <v>0</v>
      </c>
      <c r="DA43" s="37">
        <v>0</v>
      </c>
      <c r="DB43" s="27"/>
      <c r="DC43" s="27"/>
      <c r="DD43" s="26"/>
      <c r="DE43" s="26"/>
      <c r="DF43" s="26"/>
    </row>
    <row r="44" spans="2:110" s="10" customFormat="1" ht="15" customHeight="1" thickTop="1" thickBot="1" x14ac:dyDescent="0.3">
      <c r="B44" s="162" t="s">
        <v>122</v>
      </c>
      <c r="C44" s="37">
        <v>0</v>
      </c>
      <c r="D44" s="37">
        <v>0</v>
      </c>
      <c r="E44" s="37">
        <v>0</v>
      </c>
      <c r="F44" s="37">
        <v>0</v>
      </c>
      <c r="G44" s="37">
        <v>0</v>
      </c>
      <c r="H44" s="37">
        <v>1625</v>
      </c>
      <c r="I44" s="37">
        <v>0</v>
      </c>
      <c r="J44" s="37">
        <v>0</v>
      </c>
      <c r="K44" s="37">
        <v>0</v>
      </c>
      <c r="L44" s="37">
        <v>0</v>
      </c>
      <c r="M44" s="37">
        <v>0</v>
      </c>
      <c r="N44" s="37">
        <v>0</v>
      </c>
      <c r="O44" s="37">
        <v>0</v>
      </c>
      <c r="P44" s="37">
        <v>0</v>
      </c>
      <c r="Q44" s="37">
        <v>0</v>
      </c>
      <c r="R44" s="37">
        <v>0</v>
      </c>
      <c r="S44" s="37">
        <v>0</v>
      </c>
      <c r="T44" s="37">
        <v>0</v>
      </c>
      <c r="U44" s="37">
        <v>0</v>
      </c>
      <c r="V44" s="37">
        <v>0</v>
      </c>
      <c r="W44" s="37">
        <v>0</v>
      </c>
      <c r="X44" s="37">
        <v>0</v>
      </c>
      <c r="Y44" s="37">
        <v>0</v>
      </c>
      <c r="Z44" s="37">
        <v>0</v>
      </c>
      <c r="AA44" s="37">
        <v>0</v>
      </c>
      <c r="AB44" s="37">
        <v>0</v>
      </c>
      <c r="AC44" s="37">
        <v>0</v>
      </c>
      <c r="AD44" s="37">
        <v>0</v>
      </c>
      <c r="AE44" s="37">
        <v>0</v>
      </c>
      <c r="AF44" s="37">
        <v>0</v>
      </c>
      <c r="AG44" s="37">
        <v>0</v>
      </c>
      <c r="AH44" s="37">
        <v>0</v>
      </c>
      <c r="AI44" s="37">
        <v>0</v>
      </c>
      <c r="AJ44" s="37">
        <v>0</v>
      </c>
      <c r="AK44" s="37">
        <v>0</v>
      </c>
      <c r="AL44" s="37">
        <v>0</v>
      </c>
      <c r="AM44" s="37">
        <v>0</v>
      </c>
      <c r="AN44" s="37">
        <v>0</v>
      </c>
      <c r="AO44" s="37">
        <v>0</v>
      </c>
      <c r="AP44" s="37">
        <v>0</v>
      </c>
      <c r="AQ44" s="37">
        <v>0</v>
      </c>
      <c r="AR44" s="37">
        <v>0</v>
      </c>
      <c r="AS44" s="37">
        <v>0</v>
      </c>
      <c r="AT44" s="37">
        <v>0</v>
      </c>
      <c r="AU44" s="37">
        <v>0</v>
      </c>
      <c r="AV44" s="37">
        <v>0</v>
      </c>
      <c r="AW44" s="37">
        <v>0</v>
      </c>
      <c r="AX44" s="37">
        <v>0</v>
      </c>
      <c r="AY44" s="37">
        <v>0</v>
      </c>
      <c r="AZ44" s="37">
        <v>0</v>
      </c>
      <c r="BA44" s="37">
        <v>0</v>
      </c>
      <c r="BB44" s="37">
        <v>0</v>
      </c>
      <c r="BC44" s="37">
        <v>0</v>
      </c>
      <c r="BD44" s="37">
        <v>0</v>
      </c>
      <c r="BE44" s="37">
        <v>0</v>
      </c>
      <c r="BF44" s="37">
        <v>0</v>
      </c>
      <c r="BG44" s="37">
        <v>0</v>
      </c>
      <c r="BH44" s="37">
        <v>0</v>
      </c>
      <c r="BI44" s="37">
        <v>0</v>
      </c>
      <c r="BJ44" s="37">
        <v>0</v>
      </c>
      <c r="BK44" s="37">
        <v>0</v>
      </c>
      <c r="BL44" s="37">
        <v>0</v>
      </c>
      <c r="BM44" s="37">
        <v>0</v>
      </c>
      <c r="BN44" s="37">
        <v>0</v>
      </c>
      <c r="BO44" s="37">
        <v>0</v>
      </c>
      <c r="BP44" s="37">
        <v>0</v>
      </c>
      <c r="BQ44" s="37">
        <v>0</v>
      </c>
      <c r="BR44" s="37">
        <v>0</v>
      </c>
      <c r="BS44" s="37">
        <v>0</v>
      </c>
      <c r="BT44" s="37">
        <v>0</v>
      </c>
      <c r="BU44" s="37">
        <v>0</v>
      </c>
      <c r="BV44" s="37">
        <v>0</v>
      </c>
      <c r="BW44" s="37">
        <v>0</v>
      </c>
      <c r="BX44" s="37">
        <v>0</v>
      </c>
      <c r="BY44" s="37">
        <v>0</v>
      </c>
      <c r="BZ44" s="37">
        <v>0</v>
      </c>
      <c r="CA44" s="37">
        <v>0</v>
      </c>
      <c r="CB44" s="37">
        <v>0</v>
      </c>
      <c r="CC44" s="37">
        <v>0</v>
      </c>
      <c r="CD44" s="37">
        <v>0</v>
      </c>
      <c r="CE44" s="37">
        <v>0</v>
      </c>
      <c r="CF44" s="37">
        <v>0</v>
      </c>
      <c r="CG44" s="37">
        <v>0</v>
      </c>
      <c r="CH44" s="37">
        <v>0</v>
      </c>
      <c r="CI44" s="37">
        <v>0</v>
      </c>
      <c r="CJ44" s="37">
        <v>0</v>
      </c>
      <c r="CK44" s="37">
        <v>0</v>
      </c>
      <c r="CL44" s="37">
        <v>0</v>
      </c>
      <c r="CM44" s="37">
        <v>0</v>
      </c>
      <c r="CN44" s="37">
        <v>0</v>
      </c>
      <c r="CO44" s="37">
        <v>0</v>
      </c>
      <c r="CP44" s="37">
        <v>0</v>
      </c>
      <c r="CQ44" s="37">
        <v>0</v>
      </c>
      <c r="CR44" s="37">
        <v>0</v>
      </c>
      <c r="CS44" s="37">
        <v>0</v>
      </c>
      <c r="CT44" s="37">
        <v>0</v>
      </c>
      <c r="CU44" s="37">
        <v>0</v>
      </c>
      <c r="CV44" s="37">
        <v>0</v>
      </c>
      <c r="CW44" s="37">
        <v>0</v>
      </c>
      <c r="CX44" s="37">
        <v>0</v>
      </c>
      <c r="CY44" s="37">
        <v>0</v>
      </c>
      <c r="CZ44" s="37">
        <v>0</v>
      </c>
      <c r="DA44" s="37">
        <v>0</v>
      </c>
      <c r="DB44" s="27"/>
      <c r="DC44" s="27"/>
      <c r="DD44" s="26"/>
      <c r="DE44" s="26"/>
      <c r="DF44" s="26"/>
    </row>
    <row r="45" spans="2:110" s="10" customFormat="1" ht="15" customHeight="1" thickTop="1" thickBot="1" x14ac:dyDescent="0.3">
      <c r="B45" s="162" t="s">
        <v>123</v>
      </c>
      <c r="C45" s="37">
        <v>0</v>
      </c>
      <c r="D45" s="37">
        <v>0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7">
        <v>0</v>
      </c>
      <c r="M45" s="37">
        <v>0</v>
      </c>
      <c r="N45" s="37">
        <v>0</v>
      </c>
      <c r="O45" s="37">
        <v>0</v>
      </c>
      <c r="P45" s="37">
        <v>0</v>
      </c>
      <c r="Q45" s="37">
        <v>0</v>
      </c>
      <c r="R45" s="37">
        <v>0</v>
      </c>
      <c r="S45" s="37">
        <v>0</v>
      </c>
      <c r="T45" s="37">
        <v>0</v>
      </c>
      <c r="U45" s="37">
        <v>0</v>
      </c>
      <c r="V45" s="37">
        <v>0</v>
      </c>
      <c r="W45" s="37">
        <v>0</v>
      </c>
      <c r="X45" s="37">
        <v>0</v>
      </c>
      <c r="Y45" s="37">
        <v>0</v>
      </c>
      <c r="Z45" s="37">
        <v>0</v>
      </c>
      <c r="AA45" s="37">
        <v>0</v>
      </c>
      <c r="AB45" s="37">
        <v>0</v>
      </c>
      <c r="AC45" s="37">
        <v>0</v>
      </c>
      <c r="AD45" s="37">
        <v>0</v>
      </c>
      <c r="AE45" s="37">
        <v>0</v>
      </c>
      <c r="AF45" s="37">
        <v>0</v>
      </c>
      <c r="AG45" s="37">
        <v>0</v>
      </c>
      <c r="AH45" s="37">
        <v>0</v>
      </c>
      <c r="AI45" s="37">
        <v>0</v>
      </c>
      <c r="AJ45" s="37">
        <v>0</v>
      </c>
      <c r="AK45" s="37">
        <v>0</v>
      </c>
      <c r="AL45" s="37">
        <v>0</v>
      </c>
      <c r="AM45" s="37">
        <v>0</v>
      </c>
      <c r="AN45" s="37">
        <v>0</v>
      </c>
      <c r="AO45" s="37">
        <v>0</v>
      </c>
      <c r="AP45" s="37">
        <v>0</v>
      </c>
      <c r="AQ45" s="37">
        <v>0</v>
      </c>
      <c r="AR45" s="37">
        <v>0</v>
      </c>
      <c r="AS45" s="37">
        <v>0</v>
      </c>
      <c r="AT45" s="37">
        <v>0</v>
      </c>
      <c r="AU45" s="37">
        <v>0</v>
      </c>
      <c r="AV45" s="37">
        <v>0</v>
      </c>
      <c r="AW45" s="37">
        <v>0</v>
      </c>
      <c r="AX45" s="37">
        <v>0</v>
      </c>
      <c r="AY45" s="37">
        <v>0</v>
      </c>
      <c r="AZ45" s="37">
        <v>0</v>
      </c>
      <c r="BA45" s="37">
        <v>0</v>
      </c>
      <c r="BB45" s="37">
        <v>0</v>
      </c>
      <c r="BC45" s="37">
        <v>0</v>
      </c>
      <c r="BD45" s="37">
        <v>0</v>
      </c>
      <c r="BE45" s="37">
        <v>0</v>
      </c>
      <c r="BF45" s="37">
        <v>27</v>
      </c>
      <c r="BG45" s="37">
        <v>0</v>
      </c>
      <c r="BH45" s="37">
        <v>0</v>
      </c>
      <c r="BI45" s="37">
        <v>8</v>
      </c>
      <c r="BJ45" s="37">
        <v>19</v>
      </c>
      <c r="BK45" s="37">
        <v>246</v>
      </c>
      <c r="BL45" s="37">
        <v>225</v>
      </c>
      <c r="BM45" s="37">
        <v>0</v>
      </c>
      <c r="BN45" s="37">
        <v>21</v>
      </c>
      <c r="BO45" s="37">
        <v>0</v>
      </c>
      <c r="BP45" s="37">
        <v>49</v>
      </c>
      <c r="BQ45" s="37">
        <v>49</v>
      </c>
      <c r="BR45" s="37">
        <v>0</v>
      </c>
      <c r="BS45" s="37">
        <v>0</v>
      </c>
      <c r="BT45" s="37">
        <v>0</v>
      </c>
      <c r="BU45" s="37">
        <v>352</v>
      </c>
      <c r="BV45" s="37">
        <v>5</v>
      </c>
      <c r="BW45" s="37">
        <v>6</v>
      </c>
      <c r="BX45" s="37">
        <v>319</v>
      </c>
      <c r="BY45" s="37">
        <v>22</v>
      </c>
      <c r="BZ45" s="37">
        <v>97</v>
      </c>
      <c r="CA45" s="37">
        <v>35</v>
      </c>
      <c r="CB45" s="37">
        <v>0</v>
      </c>
      <c r="CC45" s="37">
        <v>51</v>
      </c>
      <c r="CD45" s="37">
        <v>11</v>
      </c>
      <c r="CE45" s="37">
        <v>253</v>
      </c>
      <c r="CF45" s="37">
        <v>6</v>
      </c>
      <c r="CG45" s="37">
        <v>97</v>
      </c>
      <c r="CH45" s="37">
        <v>150</v>
      </c>
      <c r="CI45" s="37">
        <v>0</v>
      </c>
      <c r="CJ45" s="37">
        <v>0</v>
      </c>
      <c r="CK45" s="37">
        <v>0</v>
      </c>
      <c r="CL45" s="37">
        <v>0</v>
      </c>
      <c r="CM45" s="37">
        <v>0</v>
      </c>
      <c r="CN45" s="37">
        <v>0</v>
      </c>
      <c r="CO45" s="37">
        <v>0</v>
      </c>
      <c r="CP45" s="37">
        <v>0</v>
      </c>
      <c r="CQ45" s="37">
        <v>0</v>
      </c>
      <c r="CR45" s="37">
        <v>0</v>
      </c>
      <c r="CS45" s="37">
        <v>0</v>
      </c>
      <c r="CT45" s="37">
        <v>0</v>
      </c>
      <c r="CU45" s="37">
        <v>0</v>
      </c>
      <c r="CV45" s="37">
        <v>0</v>
      </c>
      <c r="CW45" s="37">
        <v>0</v>
      </c>
      <c r="CX45" s="37">
        <v>0</v>
      </c>
      <c r="CY45" s="37">
        <v>0</v>
      </c>
      <c r="CZ45" s="37">
        <v>0</v>
      </c>
      <c r="DA45" s="37">
        <v>0</v>
      </c>
      <c r="DB45" s="27"/>
      <c r="DC45" s="27"/>
      <c r="DD45" s="26"/>
      <c r="DE45" s="26"/>
      <c r="DF45" s="26"/>
    </row>
    <row r="46" spans="2:110" s="10" customFormat="1" ht="15" customHeight="1" thickTop="1" thickBot="1" x14ac:dyDescent="0.3">
      <c r="B46" s="162" t="s">
        <v>124</v>
      </c>
      <c r="C46" s="37">
        <v>0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  <c r="N46" s="37">
        <v>0</v>
      </c>
      <c r="O46" s="37">
        <v>0</v>
      </c>
      <c r="P46" s="37">
        <v>0</v>
      </c>
      <c r="Q46" s="37">
        <v>0</v>
      </c>
      <c r="R46" s="37">
        <v>0</v>
      </c>
      <c r="S46" s="37">
        <v>0</v>
      </c>
      <c r="T46" s="37">
        <v>0</v>
      </c>
      <c r="U46" s="37">
        <v>0</v>
      </c>
      <c r="V46" s="37">
        <v>0</v>
      </c>
      <c r="W46" s="37">
        <v>0</v>
      </c>
      <c r="X46" s="37">
        <v>0</v>
      </c>
      <c r="Y46" s="37">
        <v>0</v>
      </c>
      <c r="Z46" s="37">
        <v>0</v>
      </c>
      <c r="AA46" s="37">
        <v>0</v>
      </c>
      <c r="AB46" s="37">
        <v>0</v>
      </c>
      <c r="AC46" s="37">
        <v>0</v>
      </c>
      <c r="AD46" s="37">
        <v>0</v>
      </c>
      <c r="AE46" s="37">
        <v>0</v>
      </c>
      <c r="AF46" s="37">
        <v>0</v>
      </c>
      <c r="AG46" s="37">
        <v>0</v>
      </c>
      <c r="AH46" s="37">
        <v>0</v>
      </c>
      <c r="AI46" s="37">
        <v>0</v>
      </c>
      <c r="AJ46" s="37">
        <v>0</v>
      </c>
      <c r="AK46" s="37">
        <v>0</v>
      </c>
      <c r="AL46" s="37">
        <v>0</v>
      </c>
      <c r="AM46" s="37">
        <v>0</v>
      </c>
      <c r="AN46" s="37">
        <v>0</v>
      </c>
      <c r="AO46" s="37">
        <v>0</v>
      </c>
      <c r="AP46" s="37">
        <v>0</v>
      </c>
      <c r="AQ46" s="37">
        <v>0</v>
      </c>
      <c r="AR46" s="37">
        <v>0</v>
      </c>
      <c r="AS46" s="37">
        <v>0</v>
      </c>
      <c r="AT46" s="37">
        <v>0</v>
      </c>
      <c r="AU46" s="37">
        <v>0</v>
      </c>
      <c r="AV46" s="37">
        <v>0</v>
      </c>
      <c r="AW46" s="37">
        <v>0</v>
      </c>
      <c r="AX46" s="37">
        <v>0</v>
      </c>
      <c r="AY46" s="37">
        <v>0</v>
      </c>
      <c r="AZ46" s="37">
        <v>0</v>
      </c>
      <c r="BA46" s="37">
        <v>0</v>
      </c>
      <c r="BB46" s="37">
        <v>0</v>
      </c>
      <c r="BC46" s="37">
        <v>0</v>
      </c>
      <c r="BD46" s="37">
        <v>0</v>
      </c>
      <c r="BE46" s="37">
        <v>0</v>
      </c>
      <c r="BF46" s="37">
        <v>0</v>
      </c>
      <c r="BG46" s="37">
        <v>0</v>
      </c>
      <c r="BH46" s="37">
        <v>0</v>
      </c>
      <c r="BI46" s="37">
        <v>0</v>
      </c>
      <c r="BJ46" s="37">
        <v>0</v>
      </c>
      <c r="BK46" s="37">
        <v>0</v>
      </c>
      <c r="BL46" s="37">
        <v>0</v>
      </c>
      <c r="BM46" s="37">
        <v>0</v>
      </c>
      <c r="BN46" s="37">
        <v>0</v>
      </c>
      <c r="BO46" s="37">
        <v>0</v>
      </c>
      <c r="BP46" s="37">
        <v>0</v>
      </c>
      <c r="BQ46" s="37">
        <v>0</v>
      </c>
      <c r="BR46" s="37">
        <v>0</v>
      </c>
      <c r="BS46" s="37">
        <v>0</v>
      </c>
      <c r="BT46" s="37">
        <v>0</v>
      </c>
      <c r="BU46" s="37">
        <v>0</v>
      </c>
      <c r="BV46" s="37">
        <v>0</v>
      </c>
      <c r="BW46" s="37">
        <v>0</v>
      </c>
      <c r="BX46" s="37">
        <v>0</v>
      </c>
      <c r="BY46" s="37">
        <v>0</v>
      </c>
      <c r="BZ46" s="37">
        <v>0</v>
      </c>
      <c r="CA46" s="37">
        <v>0</v>
      </c>
      <c r="CB46" s="37">
        <v>0</v>
      </c>
      <c r="CC46" s="37">
        <v>0</v>
      </c>
      <c r="CD46" s="37">
        <v>0</v>
      </c>
      <c r="CE46" s="37">
        <v>0</v>
      </c>
      <c r="CF46" s="37">
        <v>0</v>
      </c>
      <c r="CG46" s="37">
        <v>0</v>
      </c>
      <c r="CH46" s="37">
        <v>0</v>
      </c>
      <c r="CI46" s="37">
        <v>0</v>
      </c>
      <c r="CJ46" s="37">
        <v>0</v>
      </c>
      <c r="CK46" s="37">
        <v>0</v>
      </c>
      <c r="CL46" s="37">
        <v>0</v>
      </c>
      <c r="CM46" s="37">
        <v>0</v>
      </c>
      <c r="CN46" s="37">
        <v>0</v>
      </c>
      <c r="CO46" s="37">
        <v>-515</v>
      </c>
      <c r="CP46" s="37">
        <v>-515</v>
      </c>
      <c r="CQ46" s="37">
        <v>0</v>
      </c>
      <c r="CR46" s="37">
        <v>0</v>
      </c>
      <c r="CS46" s="37">
        <v>0</v>
      </c>
      <c r="CT46" s="37">
        <v>0</v>
      </c>
      <c r="CU46" s="37">
        <v>0</v>
      </c>
      <c r="CV46" s="37">
        <v>0</v>
      </c>
      <c r="CW46" s="37">
        <v>0</v>
      </c>
      <c r="CX46" s="37">
        <v>0</v>
      </c>
      <c r="CY46" s="37">
        <v>129</v>
      </c>
      <c r="CZ46" s="37">
        <v>0</v>
      </c>
      <c r="DA46" s="37">
        <v>0</v>
      </c>
      <c r="DB46" s="27"/>
      <c r="DC46" s="27"/>
      <c r="DD46" s="26"/>
      <c r="DE46" s="26"/>
      <c r="DF46" s="26"/>
    </row>
    <row r="47" spans="2:110" s="10" customFormat="1" ht="15" customHeight="1" thickTop="1" thickBot="1" x14ac:dyDescent="0.3">
      <c r="B47" s="162" t="s">
        <v>125</v>
      </c>
      <c r="C47" s="37">
        <v>0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37">
        <v>0</v>
      </c>
      <c r="O47" s="37">
        <v>0</v>
      </c>
      <c r="P47" s="37">
        <v>0</v>
      </c>
      <c r="Q47" s="37">
        <v>0</v>
      </c>
      <c r="R47" s="37">
        <v>0</v>
      </c>
      <c r="S47" s="37">
        <v>0</v>
      </c>
      <c r="T47" s="37">
        <v>0</v>
      </c>
      <c r="U47" s="37">
        <v>0</v>
      </c>
      <c r="V47" s="37">
        <v>0</v>
      </c>
      <c r="W47" s="37">
        <v>0</v>
      </c>
      <c r="X47" s="37">
        <v>0</v>
      </c>
      <c r="Y47" s="37">
        <v>0</v>
      </c>
      <c r="Z47" s="37">
        <v>0</v>
      </c>
      <c r="AA47" s="37">
        <v>0</v>
      </c>
      <c r="AB47" s="37">
        <v>0</v>
      </c>
      <c r="AC47" s="37">
        <v>0</v>
      </c>
      <c r="AD47" s="37">
        <v>0</v>
      </c>
      <c r="AE47" s="37">
        <v>0</v>
      </c>
      <c r="AF47" s="37">
        <v>0</v>
      </c>
      <c r="AG47" s="37">
        <v>0</v>
      </c>
      <c r="AH47" s="37">
        <v>0</v>
      </c>
      <c r="AI47" s="37">
        <v>0</v>
      </c>
      <c r="AJ47" s="37">
        <v>0</v>
      </c>
      <c r="AK47" s="37">
        <v>0</v>
      </c>
      <c r="AL47" s="37">
        <v>0</v>
      </c>
      <c r="AM47" s="37">
        <v>0</v>
      </c>
      <c r="AN47" s="37">
        <v>0</v>
      </c>
      <c r="AO47" s="37">
        <v>0</v>
      </c>
      <c r="AP47" s="37">
        <v>0</v>
      </c>
      <c r="AQ47" s="37">
        <v>0</v>
      </c>
      <c r="AR47" s="37">
        <v>0</v>
      </c>
      <c r="AS47" s="37">
        <v>0</v>
      </c>
      <c r="AT47" s="37">
        <v>0</v>
      </c>
      <c r="AU47" s="37">
        <v>0</v>
      </c>
      <c r="AV47" s="37">
        <v>0</v>
      </c>
      <c r="AW47" s="37">
        <v>0</v>
      </c>
      <c r="AX47" s="37">
        <v>0</v>
      </c>
      <c r="AY47" s="37">
        <v>0</v>
      </c>
      <c r="AZ47" s="37">
        <v>0</v>
      </c>
      <c r="BA47" s="37">
        <v>0</v>
      </c>
      <c r="BB47" s="37">
        <v>0</v>
      </c>
      <c r="BC47" s="37">
        <v>0</v>
      </c>
      <c r="BD47" s="37">
        <v>0</v>
      </c>
      <c r="BE47" s="37">
        <v>0</v>
      </c>
      <c r="BF47" s="37">
        <v>0</v>
      </c>
      <c r="BG47" s="37">
        <v>0</v>
      </c>
      <c r="BH47" s="37">
        <v>0</v>
      </c>
      <c r="BI47" s="37">
        <v>0</v>
      </c>
      <c r="BJ47" s="37">
        <v>0</v>
      </c>
      <c r="BK47" s="37">
        <v>0</v>
      </c>
      <c r="BL47" s="37">
        <v>0</v>
      </c>
      <c r="BM47" s="37">
        <v>0</v>
      </c>
      <c r="BN47" s="37">
        <v>0</v>
      </c>
      <c r="BO47" s="37">
        <v>0</v>
      </c>
      <c r="BP47" s="37">
        <v>0</v>
      </c>
      <c r="BQ47" s="37">
        <v>0</v>
      </c>
      <c r="BR47" s="37">
        <v>0</v>
      </c>
      <c r="BS47" s="37">
        <v>0</v>
      </c>
      <c r="BT47" s="37">
        <v>0</v>
      </c>
      <c r="BU47" s="37">
        <v>0</v>
      </c>
      <c r="BV47" s="37">
        <v>0</v>
      </c>
      <c r="BW47" s="37">
        <v>0</v>
      </c>
      <c r="BX47" s="37">
        <v>0</v>
      </c>
      <c r="BY47" s="37">
        <v>0</v>
      </c>
      <c r="BZ47" s="37">
        <v>0</v>
      </c>
      <c r="CA47" s="37">
        <v>0</v>
      </c>
      <c r="CB47" s="37">
        <v>0</v>
      </c>
      <c r="CC47" s="37">
        <v>0</v>
      </c>
      <c r="CD47" s="37">
        <v>0</v>
      </c>
      <c r="CE47" s="37">
        <v>310</v>
      </c>
      <c r="CF47" s="37">
        <v>310</v>
      </c>
      <c r="CG47" s="37">
        <v>0</v>
      </c>
      <c r="CH47" s="37">
        <v>0</v>
      </c>
      <c r="CI47" s="37">
        <v>0</v>
      </c>
      <c r="CJ47" s="37">
        <v>499</v>
      </c>
      <c r="CK47" s="37">
        <v>499</v>
      </c>
      <c r="CL47" s="37">
        <v>0</v>
      </c>
      <c r="CM47" s="37">
        <v>0</v>
      </c>
      <c r="CN47" s="37">
        <v>0</v>
      </c>
      <c r="CO47" s="37">
        <v>0</v>
      </c>
      <c r="CP47" s="37">
        <v>0</v>
      </c>
      <c r="CQ47" s="37">
        <v>0</v>
      </c>
      <c r="CR47" s="37">
        <v>0</v>
      </c>
      <c r="CS47" s="37">
        <v>0</v>
      </c>
      <c r="CT47" s="37">
        <v>0</v>
      </c>
      <c r="CU47" s="37">
        <v>0</v>
      </c>
      <c r="CV47" s="37">
        <v>0</v>
      </c>
      <c r="CW47" s="37">
        <v>0</v>
      </c>
      <c r="CX47" s="37">
        <v>0</v>
      </c>
      <c r="CY47" s="37">
        <v>0</v>
      </c>
      <c r="CZ47" s="37">
        <v>0</v>
      </c>
      <c r="DA47" s="37">
        <v>0</v>
      </c>
      <c r="DB47" s="27"/>
      <c r="DC47" s="27"/>
      <c r="DD47" s="26"/>
      <c r="DE47" s="26"/>
      <c r="DF47" s="26"/>
    </row>
    <row r="48" spans="2:110" s="10" customFormat="1" ht="15" customHeight="1" thickTop="1" thickBot="1" x14ac:dyDescent="0.3">
      <c r="B48" s="162" t="s">
        <v>126</v>
      </c>
      <c r="C48" s="37">
        <v>0</v>
      </c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7">
        <v>0</v>
      </c>
      <c r="M48" s="37">
        <v>0</v>
      </c>
      <c r="N48" s="37">
        <v>0</v>
      </c>
      <c r="O48" s="37">
        <v>0</v>
      </c>
      <c r="P48" s="37">
        <v>0</v>
      </c>
      <c r="Q48" s="37">
        <v>0</v>
      </c>
      <c r="R48" s="37">
        <v>0</v>
      </c>
      <c r="S48" s="37">
        <v>0</v>
      </c>
      <c r="T48" s="37">
        <v>0</v>
      </c>
      <c r="U48" s="37">
        <v>0</v>
      </c>
      <c r="V48" s="37">
        <v>0</v>
      </c>
      <c r="W48" s="37">
        <v>0</v>
      </c>
      <c r="X48" s="37">
        <v>0</v>
      </c>
      <c r="Y48" s="37">
        <v>0</v>
      </c>
      <c r="Z48" s="37">
        <v>0</v>
      </c>
      <c r="AA48" s="37">
        <v>0</v>
      </c>
      <c r="AB48" s="37">
        <v>0</v>
      </c>
      <c r="AC48" s="37">
        <v>0</v>
      </c>
      <c r="AD48" s="37">
        <v>0</v>
      </c>
      <c r="AE48" s="37">
        <v>0</v>
      </c>
      <c r="AF48" s="37">
        <v>0</v>
      </c>
      <c r="AG48" s="37">
        <v>0</v>
      </c>
      <c r="AH48" s="37">
        <v>0</v>
      </c>
      <c r="AI48" s="37">
        <v>0</v>
      </c>
      <c r="AJ48" s="37">
        <v>0</v>
      </c>
      <c r="AK48" s="37">
        <v>0</v>
      </c>
      <c r="AL48" s="37">
        <v>0</v>
      </c>
      <c r="AM48" s="37">
        <v>0</v>
      </c>
      <c r="AN48" s="37">
        <v>0</v>
      </c>
      <c r="AO48" s="37">
        <v>0</v>
      </c>
      <c r="AP48" s="37">
        <v>0</v>
      </c>
      <c r="AQ48" s="37">
        <v>0</v>
      </c>
      <c r="AR48" s="37">
        <v>0</v>
      </c>
      <c r="AS48" s="37">
        <v>0</v>
      </c>
      <c r="AT48" s="37">
        <v>0</v>
      </c>
      <c r="AU48" s="37">
        <v>0</v>
      </c>
      <c r="AV48" s="37">
        <v>0</v>
      </c>
      <c r="AW48" s="37">
        <v>0</v>
      </c>
      <c r="AX48" s="37">
        <v>0</v>
      </c>
      <c r="AY48" s="37">
        <v>0</v>
      </c>
      <c r="AZ48" s="37">
        <v>0</v>
      </c>
      <c r="BA48" s="37">
        <v>0</v>
      </c>
      <c r="BB48" s="37">
        <v>0</v>
      </c>
      <c r="BC48" s="37">
        <v>0</v>
      </c>
      <c r="BD48" s="37">
        <v>0</v>
      </c>
      <c r="BE48" s="37">
        <v>0</v>
      </c>
      <c r="BF48" s="37">
        <v>235.35946999999999</v>
      </c>
      <c r="BG48" s="37">
        <v>0</v>
      </c>
      <c r="BH48" s="37">
        <v>138.4</v>
      </c>
      <c r="BI48" s="37">
        <v>91</v>
      </c>
      <c r="BJ48" s="37">
        <v>5.9594700000000005</v>
      </c>
      <c r="BK48" s="37">
        <v>5054</v>
      </c>
      <c r="BL48" s="37">
        <v>5006</v>
      </c>
      <c r="BM48" s="37">
        <v>0</v>
      </c>
      <c r="BN48" s="37">
        <v>48</v>
      </c>
      <c r="BO48" s="37">
        <v>0</v>
      </c>
      <c r="BP48" s="37">
        <v>0</v>
      </c>
      <c r="BQ48" s="37">
        <v>0</v>
      </c>
      <c r="BR48" s="37">
        <v>0</v>
      </c>
      <c r="BS48" s="37">
        <v>0</v>
      </c>
      <c r="BT48" s="37">
        <v>0</v>
      </c>
      <c r="BU48" s="37">
        <v>0</v>
      </c>
      <c r="BV48" s="37">
        <v>0</v>
      </c>
      <c r="BW48" s="37">
        <v>0</v>
      </c>
      <c r="BX48" s="37">
        <v>0</v>
      </c>
      <c r="BY48" s="37">
        <v>0</v>
      </c>
      <c r="BZ48" s="37">
        <v>140</v>
      </c>
      <c r="CA48" s="37">
        <v>140</v>
      </c>
      <c r="CB48" s="37">
        <v>0</v>
      </c>
      <c r="CC48" s="37">
        <v>0</v>
      </c>
      <c r="CD48" s="37">
        <v>0</v>
      </c>
      <c r="CE48" s="37">
        <v>0</v>
      </c>
      <c r="CF48" s="37">
        <v>0</v>
      </c>
      <c r="CG48" s="37">
        <v>0</v>
      </c>
      <c r="CH48" s="37">
        <v>0</v>
      </c>
      <c r="CI48" s="37">
        <v>0</v>
      </c>
      <c r="CJ48" s="37">
        <v>0</v>
      </c>
      <c r="CK48" s="37">
        <v>0</v>
      </c>
      <c r="CL48" s="37">
        <v>0</v>
      </c>
      <c r="CM48" s="37">
        <v>0</v>
      </c>
      <c r="CN48" s="37">
        <v>0</v>
      </c>
      <c r="CO48" s="37">
        <v>0</v>
      </c>
      <c r="CP48" s="37">
        <v>0</v>
      </c>
      <c r="CQ48" s="37">
        <v>0</v>
      </c>
      <c r="CR48" s="37">
        <v>0</v>
      </c>
      <c r="CS48" s="37">
        <v>0</v>
      </c>
      <c r="CT48" s="37">
        <v>0</v>
      </c>
      <c r="CU48" s="37">
        <v>0</v>
      </c>
      <c r="CV48" s="37">
        <v>0</v>
      </c>
      <c r="CW48" s="37">
        <v>0</v>
      </c>
      <c r="CX48" s="37">
        <v>0</v>
      </c>
      <c r="CY48" s="37">
        <v>0</v>
      </c>
      <c r="CZ48" s="37">
        <v>0</v>
      </c>
      <c r="DA48" s="37">
        <v>0</v>
      </c>
      <c r="DB48" s="27"/>
      <c r="DC48" s="27"/>
      <c r="DD48" s="26"/>
      <c r="DE48" s="26"/>
      <c r="DF48" s="26"/>
    </row>
    <row r="49" spans="2:110" s="10" customFormat="1" ht="15" customHeight="1" thickTop="1" thickBot="1" x14ac:dyDescent="0.3">
      <c r="B49" s="162" t="s">
        <v>127</v>
      </c>
      <c r="C49" s="37">
        <v>0</v>
      </c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37">
        <v>0</v>
      </c>
      <c r="O49" s="37">
        <v>0</v>
      </c>
      <c r="P49" s="37">
        <v>0</v>
      </c>
      <c r="Q49" s="37">
        <v>0</v>
      </c>
      <c r="R49" s="37">
        <v>0</v>
      </c>
      <c r="S49" s="37">
        <v>0</v>
      </c>
      <c r="T49" s="37">
        <v>0</v>
      </c>
      <c r="U49" s="37">
        <v>0</v>
      </c>
      <c r="V49" s="37">
        <v>0</v>
      </c>
      <c r="W49" s="37">
        <v>0</v>
      </c>
      <c r="X49" s="37">
        <v>0</v>
      </c>
      <c r="Y49" s="37">
        <v>0</v>
      </c>
      <c r="Z49" s="37">
        <v>0</v>
      </c>
      <c r="AA49" s="37">
        <v>0</v>
      </c>
      <c r="AB49" s="37">
        <v>0</v>
      </c>
      <c r="AC49" s="37">
        <v>0</v>
      </c>
      <c r="AD49" s="37">
        <v>0</v>
      </c>
      <c r="AE49" s="37">
        <v>0</v>
      </c>
      <c r="AF49" s="37">
        <v>0</v>
      </c>
      <c r="AG49" s="37">
        <v>0</v>
      </c>
      <c r="AH49" s="37">
        <v>0</v>
      </c>
      <c r="AI49" s="37">
        <v>0</v>
      </c>
      <c r="AJ49" s="37">
        <v>0</v>
      </c>
      <c r="AK49" s="37">
        <v>0</v>
      </c>
      <c r="AL49" s="37">
        <v>0</v>
      </c>
      <c r="AM49" s="37">
        <v>0</v>
      </c>
      <c r="AN49" s="37">
        <v>0</v>
      </c>
      <c r="AO49" s="37">
        <v>0</v>
      </c>
      <c r="AP49" s="37">
        <v>0</v>
      </c>
      <c r="AQ49" s="37">
        <v>0</v>
      </c>
      <c r="AR49" s="37">
        <v>0</v>
      </c>
      <c r="AS49" s="37">
        <v>0</v>
      </c>
      <c r="AT49" s="37">
        <v>0</v>
      </c>
      <c r="AU49" s="37">
        <v>0</v>
      </c>
      <c r="AV49" s="37">
        <v>0</v>
      </c>
      <c r="AW49" s="37">
        <v>0</v>
      </c>
      <c r="AX49" s="37">
        <v>0</v>
      </c>
      <c r="AY49" s="37">
        <v>0</v>
      </c>
      <c r="AZ49" s="37">
        <v>0</v>
      </c>
      <c r="BA49" s="37">
        <v>0</v>
      </c>
      <c r="BB49" s="37">
        <v>0</v>
      </c>
      <c r="BC49" s="37">
        <v>0</v>
      </c>
      <c r="BD49" s="37">
        <v>0</v>
      </c>
      <c r="BE49" s="37">
        <v>0</v>
      </c>
      <c r="BF49" s="37">
        <v>0</v>
      </c>
      <c r="BG49" s="37">
        <v>0</v>
      </c>
      <c r="BH49" s="37">
        <v>0</v>
      </c>
      <c r="BI49" s="37">
        <v>0</v>
      </c>
      <c r="BJ49" s="37">
        <v>0</v>
      </c>
      <c r="BK49" s="37">
        <v>0</v>
      </c>
      <c r="BL49" s="37">
        <v>0</v>
      </c>
      <c r="BM49" s="37">
        <v>0</v>
      </c>
      <c r="BN49" s="37">
        <v>0</v>
      </c>
      <c r="BO49" s="37">
        <v>0</v>
      </c>
      <c r="BP49" s="37">
        <v>0</v>
      </c>
      <c r="BQ49" s="37">
        <v>0</v>
      </c>
      <c r="BR49" s="37">
        <v>0</v>
      </c>
      <c r="BS49" s="37">
        <v>0</v>
      </c>
      <c r="BT49" s="37">
        <v>0</v>
      </c>
      <c r="BU49" s="37">
        <v>15</v>
      </c>
      <c r="BV49" s="37">
        <v>-16</v>
      </c>
      <c r="BW49" s="37">
        <v>9</v>
      </c>
      <c r="BX49" s="37">
        <v>14</v>
      </c>
      <c r="BY49" s="37">
        <v>8</v>
      </c>
      <c r="BZ49" s="37">
        <v>-2</v>
      </c>
      <c r="CA49" s="37">
        <v>-7</v>
      </c>
      <c r="CB49" s="37">
        <v>3</v>
      </c>
      <c r="CC49" s="37">
        <v>2</v>
      </c>
      <c r="CD49" s="37">
        <v>0</v>
      </c>
      <c r="CE49" s="37">
        <v>95</v>
      </c>
      <c r="CF49" s="37">
        <v>285</v>
      </c>
      <c r="CG49" s="37">
        <v>-202</v>
      </c>
      <c r="CH49" s="37">
        <v>10</v>
      </c>
      <c r="CI49" s="37">
        <v>2</v>
      </c>
      <c r="CJ49" s="37">
        <v>576</v>
      </c>
      <c r="CK49" s="37">
        <v>532</v>
      </c>
      <c r="CL49" s="37">
        <v>83</v>
      </c>
      <c r="CM49" s="37">
        <v>-3</v>
      </c>
      <c r="CN49" s="37">
        <v>-36</v>
      </c>
      <c r="CO49" s="37">
        <v>866</v>
      </c>
      <c r="CP49" s="37">
        <v>660</v>
      </c>
      <c r="CQ49" s="37">
        <v>-159</v>
      </c>
      <c r="CR49" s="37">
        <v>-1</v>
      </c>
      <c r="CS49" s="37">
        <v>366</v>
      </c>
      <c r="CT49" s="37">
        <v>173</v>
      </c>
      <c r="CU49" s="37">
        <v>173</v>
      </c>
      <c r="CV49" s="37">
        <v>0</v>
      </c>
      <c r="CW49" s="37">
        <v>0</v>
      </c>
      <c r="CX49" s="37">
        <v>0</v>
      </c>
      <c r="CY49" s="37">
        <v>-1</v>
      </c>
      <c r="CZ49" s="37">
        <v>61</v>
      </c>
      <c r="DA49" s="37">
        <v>10</v>
      </c>
      <c r="DB49" s="27"/>
      <c r="DC49" s="27"/>
      <c r="DD49" s="26"/>
      <c r="DE49" s="26"/>
      <c r="DF49" s="26"/>
    </row>
    <row r="50" spans="2:110" s="10" customFormat="1" ht="15" customHeight="1" thickTop="1" thickBot="1" x14ac:dyDescent="0.3">
      <c r="B50" s="162" t="s">
        <v>412</v>
      </c>
      <c r="C50" s="37">
        <v>0</v>
      </c>
      <c r="D50" s="37">
        <v>0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37">
        <v>0</v>
      </c>
      <c r="M50" s="37">
        <v>0</v>
      </c>
      <c r="N50" s="37">
        <v>0</v>
      </c>
      <c r="O50" s="37">
        <v>0</v>
      </c>
      <c r="P50" s="37">
        <v>0</v>
      </c>
      <c r="Q50" s="37">
        <v>0</v>
      </c>
      <c r="R50" s="37">
        <v>0</v>
      </c>
      <c r="S50" s="37">
        <v>143</v>
      </c>
      <c r="T50" s="37">
        <v>0</v>
      </c>
      <c r="U50" s="37">
        <v>0</v>
      </c>
      <c r="V50" s="37">
        <v>4.87941</v>
      </c>
      <c r="W50" s="37">
        <v>138.499</v>
      </c>
      <c r="X50" s="37">
        <v>255.67645000000002</v>
      </c>
      <c r="Y50" s="37">
        <v>255.67645000000002</v>
      </c>
      <c r="Z50" s="37">
        <v>0</v>
      </c>
      <c r="AA50" s="37">
        <v>0</v>
      </c>
      <c r="AB50" s="37">
        <v>0</v>
      </c>
      <c r="AC50" s="37">
        <v>0</v>
      </c>
      <c r="AD50" s="37">
        <v>0</v>
      </c>
      <c r="AE50" s="37">
        <v>0</v>
      </c>
      <c r="AF50" s="37">
        <v>0</v>
      </c>
      <c r="AG50" s="37">
        <v>0</v>
      </c>
      <c r="AH50" s="37">
        <v>0</v>
      </c>
      <c r="AI50" s="37">
        <v>0</v>
      </c>
      <c r="AJ50" s="37">
        <v>0</v>
      </c>
      <c r="AK50" s="37">
        <v>0</v>
      </c>
      <c r="AL50" s="37">
        <v>0</v>
      </c>
      <c r="AM50" s="37">
        <v>0</v>
      </c>
      <c r="AN50" s="37">
        <v>0</v>
      </c>
      <c r="AO50" s="37">
        <v>0</v>
      </c>
      <c r="AP50" s="37">
        <v>0</v>
      </c>
      <c r="AQ50" s="37">
        <v>0</v>
      </c>
      <c r="AR50" s="37">
        <v>0</v>
      </c>
      <c r="AS50" s="37">
        <v>0</v>
      </c>
      <c r="AT50" s="37">
        <v>0</v>
      </c>
      <c r="AU50" s="37">
        <v>0</v>
      </c>
      <c r="AV50" s="37">
        <v>0</v>
      </c>
      <c r="AW50" s="37">
        <v>0</v>
      </c>
      <c r="AX50" s="37">
        <v>0</v>
      </c>
      <c r="AY50" s="37">
        <v>0</v>
      </c>
      <c r="AZ50" s="37">
        <v>0</v>
      </c>
      <c r="BA50" s="37">
        <v>0</v>
      </c>
      <c r="BB50" s="37">
        <v>0</v>
      </c>
      <c r="BC50" s="37">
        <v>0</v>
      </c>
      <c r="BD50" s="37">
        <v>0</v>
      </c>
      <c r="BE50" s="37">
        <v>0</v>
      </c>
      <c r="BF50" s="37">
        <v>0</v>
      </c>
      <c r="BG50" s="37">
        <v>0</v>
      </c>
      <c r="BH50" s="37">
        <v>0</v>
      </c>
      <c r="BI50" s="37">
        <v>0</v>
      </c>
      <c r="BJ50" s="37">
        <v>0</v>
      </c>
      <c r="BK50" s="37">
        <v>0</v>
      </c>
      <c r="BL50" s="37">
        <v>0</v>
      </c>
      <c r="BM50" s="37">
        <v>0</v>
      </c>
      <c r="BN50" s="37">
        <v>0</v>
      </c>
      <c r="BO50" s="37">
        <v>0</v>
      </c>
      <c r="BP50" s="37">
        <v>0</v>
      </c>
      <c r="BQ50" s="37">
        <v>0</v>
      </c>
      <c r="BR50" s="37">
        <v>0</v>
      </c>
      <c r="BS50" s="37">
        <v>0</v>
      </c>
      <c r="BT50" s="37">
        <v>0</v>
      </c>
      <c r="BU50" s="37">
        <v>0</v>
      </c>
      <c r="BV50" s="37">
        <v>0</v>
      </c>
      <c r="BW50" s="37">
        <v>0</v>
      </c>
      <c r="BX50" s="37">
        <v>0</v>
      </c>
      <c r="BY50" s="37">
        <v>0</v>
      </c>
      <c r="BZ50" s="37">
        <v>0</v>
      </c>
      <c r="CA50" s="37">
        <v>0</v>
      </c>
      <c r="CB50" s="37">
        <v>0</v>
      </c>
      <c r="CC50" s="37">
        <v>0</v>
      </c>
      <c r="CD50" s="37">
        <v>0</v>
      </c>
      <c r="CE50" s="37">
        <v>0</v>
      </c>
      <c r="CF50" s="37">
        <v>0</v>
      </c>
      <c r="CG50" s="37">
        <v>0</v>
      </c>
      <c r="CH50" s="37">
        <v>0</v>
      </c>
      <c r="CI50" s="37">
        <v>0</v>
      </c>
      <c r="CJ50" s="37">
        <v>0</v>
      </c>
      <c r="CK50" s="37">
        <v>0</v>
      </c>
      <c r="CL50" s="37">
        <v>0</v>
      </c>
      <c r="CM50" s="37">
        <v>0</v>
      </c>
      <c r="CN50" s="37">
        <v>0</v>
      </c>
      <c r="CO50" s="37">
        <v>0</v>
      </c>
      <c r="CP50" s="37">
        <v>0</v>
      </c>
      <c r="CQ50" s="37">
        <v>0</v>
      </c>
      <c r="CR50" s="37">
        <v>0</v>
      </c>
      <c r="CS50" s="37">
        <v>0</v>
      </c>
      <c r="CT50" s="37">
        <v>0</v>
      </c>
      <c r="CU50" s="37">
        <v>0</v>
      </c>
      <c r="CV50" s="37">
        <v>0</v>
      </c>
      <c r="CW50" s="37">
        <v>0</v>
      </c>
      <c r="CX50" s="37">
        <v>0</v>
      </c>
      <c r="CY50" s="37">
        <v>0</v>
      </c>
      <c r="CZ50" s="37">
        <v>0</v>
      </c>
      <c r="DA50" s="37">
        <v>0</v>
      </c>
      <c r="DB50" s="27"/>
      <c r="DC50" s="27"/>
      <c r="DD50" s="26"/>
      <c r="DE50" s="26"/>
      <c r="DF50" s="26"/>
    </row>
    <row r="51" spans="2:110" s="10" customFormat="1" ht="15" customHeight="1" thickTop="1" thickBot="1" x14ac:dyDescent="0.3">
      <c r="B51" s="162" t="s">
        <v>417</v>
      </c>
      <c r="C51" s="37">
        <v>0</v>
      </c>
      <c r="D51" s="37">
        <v>0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7">
        <v>0</v>
      </c>
      <c r="L51" s="37">
        <v>0</v>
      </c>
      <c r="M51" s="37">
        <v>0</v>
      </c>
      <c r="N51" s="37">
        <v>177</v>
      </c>
      <c r="O51" s="37">
        <v>0</v>
      </c>
      <c r="P51" s="37">
        <v>0</v>
      </c>
      <c r="Q51" s="37">
        <v>0</v>
      </c>
      <c r="R51" s="37">
        <v>177</v>
      </c>
      <c r="S51" s="37">
        <v>161</v>
      </c>
      <c r="T51" s="37">
        <v>161.333</v>
      </c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27"/>
      <c r="DC51" s="27"/>
      <c r="DD51" s="26"/>
      <c r="DE51" s="26"/>
      <c r="DF51" s="26"/>
    </row>
    <row r="52" spans="2:110" s="10" customFormat="1" ht="15" customHeight="1" thickTop="1" thickBot="1" x14ac:dyDescent="0.3">
      <c r="B52" s="35" t="s">
        <v>128</v>
      </c>
      <c r="C52" s="38">
        <v>17616.419999999998</v>
      </c>
      <c r="D52" s="38">
        <v>108417</v>
      </c>
      <c r="E52" s="38">
        <v>26668</v>
      </c>
      <c r="F52" s="38">
        <v>31855</v>
      </c>
      <c r="G52" s="38">
        <v>27521.976000000002</v>
      </c>
      <c r="H52" s="38">
        <v>-12116</v>
      </c>
      <c r="I52" s="38">
        <v>105172.36596465501</v>
      </c>
      <c r="J52" s="38">
        <v>23102.409294863002</v>
      </c>
      <c r="K52" s="38">
        <v>24618</v>
      </c>
      <c r="L52" s="38">
        <v>33041</v>
      </c>
      <c r="M52" s="38">
        <v>24408.764120237502</v>
      </c>
      <c r="N52" s="38">
        <v>95134</v>
      </c>
      <c r="O52" s="38">
        <v>30807</v>
      </c>
      <c r="P52" s="38">
        <v>22686</v>
      </c>
      <c r="Q52" s="38">
        <v>21380</v>
      </c>
      <c r="R52" s="38">
        <v>20261</v>
      </c>
      <c r="S52" s="38">
        <v>90386</v>
      </c>
      <c r="T52" s="38">
        <v>21286.9002674365</v>
      </c>
      <c r="U52" s="38">
        <v>24223.646549501002</v>
      </c>
      <c r="V52" s="38">
        <v>26920.436739234003</v>
      </c>
      <c r="W52" s="38">
        <v>17954.004556882999</v>
      </c>
      <c r="X52" s="38">
        <v>73670.838989279495</v>
      </c>
      <c r="Y52" s="38">
        <v>14738.8106120345</v>
      </c>
      <c r="Z52" s="38">
        <v>19565</v>
      </c>
      <c r="AA52" s="38">
        <v>18934.839560540997</v>
      </c>
      <c r="AB52" s="38">
        <v>20432.188816703998</v>
      </c>
      <c r="AC52" s="38">
        <v>116370.1893</v>
      </c>
      <c r="AD52" s="38">
        <v>26069.226190000001</v>
      </c>
      <c r="AE52" s="38">
        <v>31464.933000000005</v>
      </c>
      <c r="AF52" s="38">
        <v>28216.668149999998</v>
      </c>
      <c r="AG52" s="38">
        <v>30619.361959999998</v>
      </c>
      <c r="AH52" s="38">
        <v>80494.811990000002</v>
      </c>
      <c r="AI52" s="38">
        <v>21263.069000000003</v>
      </c>
      <c r="AJ52" s="38">
        <v>21592.811990000002</v>
      </c>
      <c r="AK52" s="38">
        <v>17532.046000000002</v>
      </c>
      <c r="AL52" s="38">
        <v>20106.884999999998</v>
      </c>
      <c r="AM52" s="38">
        <v>81606.553</v>
      </c>
      <c r="AN52" s="38">
        <v>81607.068419999996</v>
      </c>
      <c r="AO52" s="38">
        <v>21691.837</v>
      </c>
      <c r="AP52" s="38">
        <v>21691.837</v>
      </c>
      <c r="AQ52" s="38">
        <v>18952.96</v>
      </c>
      <c r="AR52" s="38">
        <v>18952.96</v>
      </c>
      <c r="AS52" s="38">
        <v>17952.845000000001</v>
      </c>
      <c r="AT52" s="38">
        <v>17953.360420000001</v>
      </c>
      <c r="AU52" s="38">
        <v>23008.911</v>
      </c>
      <c r="AV52" s="38">
        <v>79459.012676817976</v>
      </c>
      <c r="AW52" s="38">
        <v>21098.00878</v>
      </c>
      <c r="AX52" s="38">
        <v>20592.003896817998</v>
      </c>
      <c r="AY52" s="38">
        <v>18436</v>
      </c>
      <c r="AZ52" s="38">
        <v>19333</v>
      </c>
      <c r="BA52" s="38">
        <v>48139</v>
      </c>
      <c r="BB52" s="38">
        <v>13679</v>
      </c>
      <c r="BC52" s="38">
        <v>12223</v>
      </c>
      <c r="BD52" s="38">
        <v>10206</v>
      </c>
      <c r="BE52" s="38">
        <v>12031</v>
      </c>
      <c r="BF52" s="38">
        <v>51492</v>
      </c>
      <c r="BG52" s="38">
        <v>11759</v>
      </c>
      <c r="BH52" s="38">
        <v>12309</v>
      </c>
      <c r="BI52" s="38">
        <v>14841</v>
      </c>
      <c r="BJ52" s="38">
        <v>12583</v>
      </c>
      <c r="BK52" s="38">
        <v>46485</v>
      </c>
      <c r="BL52" s="38">
        <v>12237</v>
      </c>
      <c r="BM52" s="38">
        <v>14053</v>
      </c>
      <c r="BN52" s="38">
        <v>12662</v>
      </c>
      <c r="BO52" s="38">
        <v>7533</v>
      </c>
      <c r="BP52" s="38">
        <v>32824</v>
      </c>
      <c r="BQ52" s="38">
        <v>7684</v>
      </c>
      <c r="BR52" s="38">
        <v>6961</v>
      </c>
      <c r="BS52" s="38">
        <v>9333</v>
      </c>
      <c r="BT52" s="38">
        <v>8846</v>
      </c>
      <c r="BU52" s="38">
        <v>22618</v>
      </c>
      <c r="BV52" s="38">
        <v>6452</v>
      </c>
      <c r="BW52" s="38">
        <v>6819</v>
      </c>
      <c r="BX52" s="38">
        <v>3619</v>
      </c>
      <c r="BY52" s="38">
        <v>5728</v>
      </c>
      <c r="BZ52" s="38">
        <v>31920</v>
      </c>
      <c r="CA52" s="38">
        <v>8314</v>
      </c>
      <c r="CB52" s="38">
        <v>7534</v>
      </c>
      <c r="CC52" s="38">
        <v>6921</v>
      </c>
      <c r="CD52" s="38">
        <v>9151</v>
      </c>
      <c r="CE52" s="38">
        <v>10392</v>
      </c>
      <c r="CF52" s="38">
        <v>3394</v>
      </c>
      <c r="CG52" s="38">
        <v>3538</v>
      </c>
      <c r="CH52" s="38">
        <v>1044</v>
      </c>
      <c r="CI52" s="38">
        <v>2416</v>
      </c>
      <c r="CJ52" s="38">
        <v>4583</v>
      </c>
      <c r="CK52" s="38">
        <v>2646</v>
      </c>
      <c r="CL52" s="38">
        <v>712</v>
      </c>
      <c r="CM52" s="38">
        <v>700</v>
      </c>
      <c r="CN52" s="38">
        <v>525</v>
      </c>
      <c r="CO52" s="38">
        <v>1695</v>
      </c>
      <c r="CP52" s="38">
        <v>510</v>
      </c>
      <c r="CQ52" s="38">
        <v>450</v>
      </c>
      <c r="CR52" s="38">
        <v>464</v>
      </c>
      <c r="CS52" s="38">
        <v>271</v>
      </c>
      <c r="CT52" s="38">
        <v>946</v>
      </c>
      <c r="CU52" s="38">
        <v>271</v>
      </c>
      <c r="CV52" s="38">
        <v>205</v>
      </c>
      <c r="CW52" s="38">
        <v>210</v>
      </c>
      <c r="CX52" s="38">
        <v>260</v>
      </c>
      <c r="CY52" s="38">
        <v>1056</v>
      </c>
      <c r="CZ52" s="38">
        <v>814</v>
      </c>
      <c r="DA52" s="38">
        <v>452</v>
      </c>
      <c r="DB52" s="27"/>
      <c r="DC52" s="27"/>
      <c r="DD52" s="26"/>
      <c r="DE52" s="26"/>
      <c r="DF52" s="26"/>
    </row>
    <row r="53" spans="2:110" s="10" customFormat="1" ht="15" customHeight="1" thickTop="1" thickBot="1" x14ac:dyDescent="0.3">
      <c r="B53" s="163" t="s">
        <v>129</v>
      </c>
      <c r="C53" s="37">
        <v>0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7">
        <v>0</v>
      </c>
      <c r="M53" s="37">
        <v>0</v>
      </c>
      <c r="N53" s="37">
        <v>0</v>
      </c>
      <c r="O53" s="37">
        <v>0</v>
      </c>
      <c r="P53" s="37">
        <v>0</v>
      </c>
      <c r="Q53" s="37">
        <v>0</v>
      </c>
      <c r="R53" s="37">
        <v>0</v>
      </c>
      <c r="S53" s="37">
        <v>0</v>
      </c>
      <c r="T53" s="37">
        <v>0</v>
      </c>
      <c r="U53" s="37">
        <v>0</v>
      </c>
      <c r="V53" s="37">
        <v>0</v>
      </c>
      <c r="W53" s="37">
        <v>0</v>
      </c>
      <c r="X53" s="37">
        <v>0</v>
      </c>
      <c r="Y53" s="37">
        <v>0</v>
      </c>
      <c r="Z53" s="37">
        <v>0</v>
      </c>
      <c r="AA53" s="37">
        <v>0</v>
      </c>
      <c r="AB53" s="37">
        <v>0</v>
      </c>
      <c r="AC53" s="37">
        <v>2755.22613</v>
      </c>
      <c r="AD53" s="37">
        <v>271.32799999999997</v>
      </c>
      <c r="AE53" s="37">
        <v>787.28699999999992</v>
      </c>
      <c r="AF53" s="37">
        <v>712.03879000000006</v>
      </c>
      <c r="AG53" s="37">
        <v>984.57234000000005</v>
      </c>
      <c r="AH53" s="37">
        <v>8561.7495900000013</v>
      </c>
      <c r="AI53" s="37">
        <v>1678.74</v>
      </c>
      <c r="AJ53" s="37">
        <v>1767.2405900000001</v>
      </c>
      <c r="AK53" s="37">
        <v>2522.9319999999998</v>
      </c>
      <c r="AL53" s="37">
        <v>2592.837</v>
      </c>
      <c r="AM53" s="37">
        <v>10412.600999999999</v>
      </c>
      <c r="AN53" s="37">
        <v>10412.58044</v>
      </c>
      <c r="AO53" s="37">
        <v>2592.837</v>
      </c>
      <c r="AP53" s="37">
        <v>2592.837</v>
      </c>
      <c r="AQ53" s="37">
        <v>2592.837</v>
      </c>
      <c r="AR53" s="37">
        <v>2592.837</v>
      </c>
      <c r="AS53" s="37">
        <v>2592.8580000000002</v>
      </c>
      <c r="AT53" s="37">
        <v>2592.8374400000002</v>
      </c>
      <c r="AU53" s="37">
        <v>2634.069</v>
      </c>
      <c r="AV53" s="37">
        <v>9289.2616300000009</v>
      </c>
      <c r="AW53" s="37">
        <v>2392.2577799999999</v>
      </c>
      <c r="AX53" s="37">
        <v>2091.0038500000001</v>
      </c>
      <c r="AY53" s="37">
        <v>2403</v>
      </c>
      <c r="AZ53" s="37">
        <v>2403</v>
      </c>
      <c r="BA53" s="37">
        <v>7351</v>
      </c>
      <c r="BB53" s="37">
        <v>1881</v>
      </c>
      <c r="BC53" s="37">
        <v>2651</v>
      </c>
      <c r="BD53" s="37">
        <v>1549</v>
      </c>
      <c r="BE53" s="37">
        <v>1270</v>
      </c>
      <c r="BF53" s="37">
        <v>7738</v>
      </c>
      <c r="BG53" s="37">
        <v>1270</v>
      </c>
      <c r="BH53" s="37">
        <v>3070</v>
      </c>
      <c r="BI53" s="37">
        <v>1740</v>
      </c>
      <c r="BJ53" s="37">
        <v>1658</v>
      </c>
      <c r="BK53" s="37">
        <v>6350</v>
      </c>
      <c r="BL53" s="37">
        <v>1658</v>
      </c>
      <c r="BM53" s="37">
        <v>2271</v>
      </c>
      <c r="BN53" s="37">
        <v>1211</v>
      </c>
      <c r="BO53" s="37">
        <v>1210</v>
      </c>
      <c r="BP53" s="37">
        <v>3624</v>
      </c>
      <c r="BQ53" s="37">
        <v>1210</v>
      </c>
      <c r="BR53" s="37">
        <v>735</v>
      </c>
      <c r="BS53" s="37">
        <v>733</v>
      </c>
      <c r="BT53" s="37">
        <v>946</v>
      </c>
      <c r="BU53" s="37">
        <v>2863</v>
      </c>
      <c r="BV53" s="37">
        <v>946</v>
      </c>
      <c r="BW53" s="37">
        <v>495</v>
      </c>
      <c r="BX53" s="37">
        <v>628</v>
      </c>
      <c r="BY53" s="37">
        <v>794</v>
      </c>
      <c r="BZ53" s="37">
        <v>5739</v>
      </c>
      <c r="CA53" s="37">
        <v>2558</v>
      </c>
      <c r="CB53" s="37">
        <v>1195</v>
      </c>
      <c r="CC53" s="37">
        <v>993</v>
      </c>
      <c r="CD53" s="37">
        <v>993</v>
      </c>
      <c r="CE53" s="37">
        <v>2030</v>
      </c>
      <c r="CF53" s="37">
        <v>418</v>
      </c>
      <c r="CG53" s="37">
        <v>502</v>
      </c>
      <c r="CH53" s="37">
        <v>630</v>
      </c>
      <c r="CI53" s="37">
        <v>480</v>
      </c>
      <c r="CJ53" s="37">
        <v>1720</v>
      </c>
      <c r="CK53" s="37">
        <v>1720</v>
      </c>
      <c r="CL53" s="37">
        <v>0</v>
      </c>
      <c r="CM53" s="37">
        <v>0</v>
      </c>
      <c r="CN53" s="37">
        <v>0</v>
      </c>
      <c r="CO53" s="37">
        <v>0</v>
      </c>
      <c r="CP53" s="37">
        <v>0</v>
      </c>
      <c r="CQ53" s="37">
        <v>0</v>
      </c>
      <c r="CR53" s="37">
        <v>0</v>
      </c>
      <c r="CS53" s="37">
        <v>0</v>
      </c>
      <c r="CT53" s="37">
        <v>0</v>
      </c>
      <c r="CU53" s="37">
        <v>0</v>
      </c>
      <c r="CV53" s="37">
        <v>0</v>
      </c>
      <c r="CW53" s="37">
        <v>0</v>
      </c>
      <c r="CX53" s="37">
        <v>0</v>
      </c>
      <c r="CY53" s="37">
        <v>0</v>
      </c>
      <c r="CZ53" s="37">
        <v>0</v>
      </c>
      <c r="DA53" s="37">
        <v>0</v>
      </c>
      <c r="DB53" s="27"/>
      <c r="DC53" s="27"/>
      <c r="DD53" s="26"/>
      <c r="DE53" s="26"/>
      <c r="DF53" s="26"/>
    </row>
    <row r="54" spans="2:110" s="10" customFormat="1" ht="15" customHeight="1" thickTop="1" thickBot="1" x14ac:dyDescent="0.3">
      <c r="B54" s="163" t="s">
        <v>130</v>
      </c>
      <c r="C54" s="37">
        <v>7155.46</v>
      </c>
      <c r="D54" s="37">
        <v>52040</v>
      </c>
      <c r="E54" s="37">
        <v>13041</v>
      </c>
      <c r="F54" s="37">
        <v>18264</v>
      </c>
      <c r="G54" s="37">
        <v>10433.373</v>
      </c>
      <c r="H54" s="37">
        <v>-146</v>
      </c>
      <c r="I54" s="37">
        <v>49999.619583378015</v>
      </c>
      <c r="J54" s="37">
        <v>10408.654975714502</v>
      </c>
      <c r="K54" s="37">
        <v>12947</v>
      </c>
      <c r="L54" s="37">
        <v>14020</v>
      </c>
      <c r="M54" s="37">
        <v>12624.0790565075</v>
      </c>
      <c r="N54" s="37">
        <v>47951</v>
      </c>
      <c r="O54" s="37">
        <v>14071</v>
      </c>
      <c r="P54" s="37">
        <v>12239</v>
      </c>
      <c r="Q54" s="37">
        <v>10397</v>
      </c>
      <c r="R54" s="37">
        <v>11244</v>
      </c>
      <c r="S54" s="37">
        <v>48920</v>
      </c>
      <c r="T54" s="37">
        <v>11854.828130000002</v>
      </c>
      <c r="U54" s="37">
        <v>15601.680850000001</v>
      </c>
      <c r="V54" s="37">
        <v>12718.153490000001</v>
      </c>
      <c r="W54" s="37">
        <v>8744.9211500000001</v>
      </c>
      <c r="X54" s="37">
        <v>48658.622319999995</v>
      </c>
      <c r="Y54" s="37">
        <v>8535.8704500000003</v>
      </c>
      <c r="Z54" s="37">
        <v>13599</v>
      </c>
      <c r="AA54" s="37">
        <v>13066.202119999998</v>
      </c>
      <c r="AB54" s="37">
        <v>13457.549749999998</v>
      </c>
      <c r="AC54" s="37">
        <v>78762.480049999998</v>
      </c>
      <c r="AD54" s="37">
        <v>17810.497719999999</v>
      </c>
      <c r="AE54" s="37">
        <v>21335.507000000001</v>
      </c>
      <c r="AF54" s="37">
        <v>19890.042369999999</v>
      </c>
      <c r="AG54" s="37">
        <v>19726.432959999998</v>
      </c>
      <c r="AH54" s="37">
        <v>57557.2</v>
      </c>
      <c r="AI54" s="37">
        <v>16037.471000000001</v>
      </c>
      <c r="AJ54" s="37">
        <v>15283</v>
      </c>
      <c r="AK54" s="37">
        <v>12926.999</v>
      </c>
      <c r="AL54" s="37">
        <v>13309.73</v>
      </c>
      <c r="AM54" s="37">
        <v>55045.350000000006</v>
      </c>
      <c r="AN54" s="37">
        <v>55045.437480000008</v>
      </c>
      <c r="AO54" s="37">
        <v>15667.3</v>
      </c>
      <c r="AP54" s="37">
        <v>15667.3</v>
      </c>
      <c r="AQ54" s="37">
        <v>11849.777</v>
      </c>
      <c r="AR54" s="37">
        <v>11849.777</v>
      </c>
      <c r="AS54" s="37">
        <v>11483.978999999999</v>
      </c>
      <c r="AT54" s="37">
        <v>11484.06648</v>
      </c>
      <c r="AU54" s="37">
        <v>16044.294000000002</v>
      </c>
      <c r="AV54" s="37">
        <v>60813.753239999991</v>
      </c>
      <c r="AW54" s="37">
        <v>17523.753000000001</v>
      </c>
      <c r="AX54" s="37">
        <v>15682.000239999998</v>
      </c>
      <c r="AY54" s="37">
        <v>13941</v>
      </c>
      <c r="AZ54" s="37">
        <v>13667</v>
      </c>
      <c r="BA54" s="37">
        <v>32022</v>
      </c>
      <c r="BB54" s="37">
        <v>9436</v>
      </c>
      <c r="BC54" s="37">
        <v>7905</v>
      </c>
      <c r="BD54" s="37">
        <v>6786</v>
      </c>
      <c r="BE54" s="37">
        <v>7895</v>
      </c>
      <c r="BF54" s="37">
        <v>33316</v>
      </c>
      <c r="BG54" s="37">
        <v>8028</v>
      </c>
      <c r="BH54" s="37">
        <v>6466</v>
      </c>
      <c r="BI54" s="37">
        <v>9769</v>
      </c>
      <c r="BJ54" s="37">
        <v>9053</v>
      </c>
      <c r="BK54" s="37">
        <v>35840</v>
      </c>
      <c r="BL54" s="37">
        <v>9181</v>
      </c>
      <c r="BM54" s="37">
        <v>9965</v>
      </c>
      <c r="BN54" s="37">
        <v>9559</v>
      </c>
      <c r="BO54" s="37">
        <v>7135</v>
      </c>
      <c r="BP54" s="37">
        <v>22566</v>
      </c>
      <c r="BQ54" s="37">
        <v>5173</v>
      </c>
      <c r="BR54" s="37">
        <v>4889</v>
      </c>
      <c r="BS54" s="37">
        <v>5915</v>
      </c>
      <c r="BT54" s="37">
        <v>6589</v>
      </c>
      <c r="BU54" s="37">
        <v>19454</v>
      </c>
      <c r="BV54" s="37">
        <v>4561</v>
      </c>
      <c r="BW54" s="37">
        <v>4945</v>
      </c>
      <c r="BX54" s="37">
        <v>5962</v>
      </c>
      <c r="BY54" s="37">
        <v>3986</v>
      </c>
      <c r="BZ54" s="37">
        <v>19498</v>
      </c>
      <c r="CA54" s="37">
        <v>4259</v>
      </c>
      <c r="CB54" s="37">
        <v>4634</v>
      </c>
      <c r="CC54" s="37">
        <v>4508</v>
      </c>
      <c r="CD54" s="37">
        <v>6097</v>
      </c>
      <c r="CE54" s="37">
        <v>6498</v>
      </c>
      <c r="CF54" s="37">
        <v>2965</v>
      </c>
      <c r="CG54" s="37">
        <v>2611</v>
      </c>
      <c r="CH54" s="37">
        <v>-2</v>
      </c>
      <c r="CI54" s="37">
        <v>924</v>
      </c>
      <c r="CJ54" s="37">
        <v>0</v>
      </c>
      <c r="CK54" s="37">
        <v>0</v>
      </c>
      <c r="CL54" s="37">
        <v>0</v>
      </c>
      <c r="CM54" s="37">
        <v>0</v>
      </c>
      <c r="CN54" s="37">
        <v>0</v>
      </c>
      <c r="CO54" s="37">
        <v>0</v>
      </c>
      <c r="CP54" s="37">
        <v>0</v>
      </c>
      <c r="CQ54" s="37">
        <v>0</v>
      </c>
      <c r="CR54" s="37">
        <v>0</v>
      </c>
      <c r="CS54" s="37">
        <v>0</v>
      </c>
      <c r="CT54" s="37">
        <v>0</v>
      </c>
      <c r="CU54" s="37">
        <v>0</v>
      </c>
      <c r="CV54" s="37">
        <v>0</v>
      </c>
      <c r="CW54" s="37">
        <v>0</v>
      </c>
      <c r="CX54" s="37">
        <v>0</v>
      </c>
      <c r="CY54" s="37">
        <v>0</v>
      </c>
      <c r="CZ54" s="37">
        <v>0</v>
      </c>
      <c r="DA54" s="37">
        <v>0</v>
      </c>
      <c r="DB54" s="27"/>
      <c r="DC54" s="27"/>
      <c r="DD54" s="26"/>
      <c r="DE54" s="26"/>
      <c r="DF54" s="26"/>
    </row>
    <row r="55" spans="2:110" s="10" customFormat="1" ht="15" customHeight="1" thickTop="1" thickBot="1" x14ac:dyDescent="0.3">
      <c r="B55" s="163" t="s">
        <v>131</v>
      </c>
      <c r="C55" s="37">
        <v>6220.04</v>
      </c>
      <c r="D55" s="37">
        <v>34248</v>
      </c>
      <c r="E55" s="37">
        <v>8005</v>
      </c>
      <c r="F55" s="37">
        <v>7697</v>
      </c>
      <c r="G55" s="37">
        <v>11924.516000000001</v>
      </c>
      <c r="H55" s="37">
        <v>-19580</v>
      </c>
      <c r="I55" s="37">
        <v>34293.741321276997</v>
      </c>
      <c r="J55" s="37">
        <v>6937.8972091485002</v>
      </c>
      <c r="K55" s="37">
        <v>7086</v>
      </c>
      <c r="L55" s="37">
        <v>13610</v>
      </c>
      <c r="M55" s="37">
        <v>6659.5892737300001</v>
      </c>
      <c r="N55" s="37">
        <v>26106</v>
      </c>
      <c r="O55" s="37">
        <v>8293</v>
      </c>
      <c r="P55" s="37">
        <v>6137</v>
      </c>
      <c r="Q55" s="37">
        <v>6562</v>
      </c>
      <c r="R55" s="37">
        <v>5114</v>
      </c>
      <c r="S55" s="37">
        <v>24082</v>
      </c>
      <c r="T55" s="37">
        <v>5687.2822574365</v>
      </c>
      <c r="U55" s="37">
        <v>5258.4233295009999</v>
      </c>
      <c r="V55" s="37">
        <v>6227.0835892340001</v>
      </c>
      <c r="W55" s="37">
        <v>6908.9134168830005</v>
      </c>
      <c r="X55" s="37">
        <v>13238.990309279499</v>
      </c>
      <c r="Y55" s="37">
        <v>3302.9494620344999</v>
      </c>
      <c r="Z55" s="37">
        <v>2184</v>
      </c>
      <c r="AA55" s="37">
        <v>3107.617410541</v>
      </c>
      <c r="AB55" s="37">
        <v>4644.4234367039999</v>
      </c>
      <c r="AC55" s="37">
        <v>18892.62544</v>
      </c>
      <c r="AD55" s="37">
        <v>4243.6576000000005</v>
      </c>
      <c r="AE55" s="37">
        <v>5270.1010000000006</v>
      </c>
      <c r="AF55" s="37">
        <v>4407.5165100000004</v>
      </c>
      <c r="AG55" s="37">
        <v>4971.3503299999993</v>
      </c>
      <c r="AH55" s="37">
        <v>14375.8624</v>
      </c>
      <c r="AI55" s="37">
        <v>3546.8580000000002</v>
      </c>
      <c r="AJ55" s="37">
        <v>4542.5714000000007</v>
      </c>
      <c r="AK55" s="37">
        <v>2082.1149999999998</v>
      </c>
      <c r="AL55" s="37">
        <v>4204.3179999999993</v>
      </c>
      <c r="AM55" s="37">
        <v>16148.601999999999</v>
      </c>
      <c r="AN55" s="37">
        <v>16149.050499999998</v>
      </c>
      <c r="AO55" s="37">
        <v>3431.7</v>
      </c>
      <c r="AP55" s="37">
        <v>3431.7</v>
      </c>
      <c r="AQ55" s="37">
        <v>4510.3459999999995</v>
      </c>
      <c r="AR55" s="37">
        <v>4510.3459999999995</v>
      </c>
      <c r="AS55" s="37">
        <v>3876.0080000000003</v>
      </c>
      <c r="AT55" s="37">
        <v>3876.4565000000002</v>
      </c>
      <c r="AU55" s="37">
        <v>4330.5479999999998</v>
      </c>
      <c r="AV55" s="37">
        <v>9355.9978068179989</v>
      </c>
      <c r="AW55" s="37">
        <v>1181.998</v>
      </c>
      <c r="AX55" s="37">
        <v>2818.9998068179998</v>
      </c>
      <c r="AY55" s="37">
        <v>2092</v>
      </c>
      <c r="AZ55" s="37">
        <v>3263</v>
      </c>
      <c r="BA55" s="37">
        <v>8766</v>
      </c>
      <c r="BB55" s="37">
        <v>2362</v>
      </c>
      <c r="BC55" s="37">
        <v>1667</v>
      </c>
      <c r="BD55" s="37">
        <v>1871</v>
      </c>
      <c r="BE55" s="37">
        <v>2866</v>
      </c>
      <c r="BF55" s="37">
        <v>10438</v>
      </c>
      <c r="BG55" s="37">
        <v>2461</v>
      </c>
      <c r="BH55" s="37">
        <v>2773</v>
      </c>
      <c r="BI55" s="37">
        <v>3332</v>
      </c>
      <c r="BJ55" s="37">
        <v>1872</v>
      </c>
      <c r="BK55" s="37">
        <v>4295</v>
      </c>
      <c r="BL55" s="37">
        <v>1398</v>
      </c>
      <c r="BM55" s="37">
        <v>1817</v>
      </c>
      <c r="BN55" s="37">
        <v>1892</v>
      </c>
      <c r="BO55" s="37">
        <v>-812</v>
      </c>
      <c r="BP55" s="37">
        <v>6634</v>
      </c>
      <c r="BQ55" s="37">
        <v>1301</v>
      </c>
      <c r="BR55" s="37">
        <v>1337</v>
      </c>
      <c r="BS55" s="37">
        <v>2685</v>
      </c>
      <c r="BT55" s="37">
        <v>1311</v>
      </c>
      <c r="BU55" s="37">
        <v>301</v>
      </c>
      <c r="BV55" s="37">
        <v>945</v>
      </c>
      <c r="BW55" s="37">
        <v>1379</v>
      </c>
      <c r="BX55" s="37">
        <v>-2971</v>
      </c>
      <c r="BY55" s="37">
        <v>948</v>
      </c>
      <c r="BZ55" s="37">
        <v>6683</v>
      </c>
      <c r="CA55" s="37">
        <v>1497</v>
      </c>
      <c r="CB55" s="37">
        <v>1705</v>
      </c>
      <c r="CC55" s="37">
        <v>1420</v>
      </c>
      <c r="CD55" s="37">
        <v>2061</v>
      </c>
      <c r="CE55" s="37">
        <v>1864</v>
      </c>
      <c r="CF55" s="37">
        <v>11</v>
      </c>
      <c r="CG55" s="37">
        <v>425</v>
      </c>
      <c r="CH55" s="37">
        <v>416</v>
      </c>
      <c r="CI55" s="37">
        <v>1012</v>
      </c>
      <c r="CJ55" s="37">
        <v>2863</v>
      </c>
      <c r="CK55" s="37">
        <v>926</v>
      </c>
      <c r="CL55" s="37">
        <v>712</v>
      </c>
      <c r="CM55" s="37">
        <v>700</v>
      </c>
      <c r="CN55" s="37">
        <v>525</v>
      </c>
      <c r="CO55" s="37">
        <v>1695</v>
      </c>
      <c r="CP55" s="37">
        <v>510</v>
      </c>
      <c r="CQ55" s="37">
        <v>450</v>
      </c>
      <c r="CR55" s="37">
        <v>464</v>
      </c>
      <c r="CS55" s="37">
        <v>271</v>
      </c>
      <c r="CT55" s="37">
        <v>946</v>
      </c>
      <c r="CU55" s="37">
        <v>271</v>
      </c>
      <c r="CV55" s="37">
        <v>205</v>
      </c>
      <c r="CW55" s="37">
        <v>210</v>
      </c>
      <c r="CX55" s="37">
        <v>260</v>
      </c>
      <c r="CY55" s="37">
        <v>1056</v>
      </c>
      <c r="CZ55" s="37">
        <v>814</v>
      </c>
      <c r="DA55" s="37">
        <v>452</v>
      </c>
      <c r="DB55" s="27"/>
      <c r="DC55" s="27"/>
      <c r="DD55" s="26"/>
      <c r="DE55" s="26"/>
      <c r="DF55" s="26"/>
    </row>
    <row r="56" spans="2:110" s="10" customFormat="1" ht="15" customHeight="1" thickTop="1" thickBot="1" x14ac:dyDescent="0.3">
      <c r="B56" s="163" t="s">
        <v>132</v>
      </c>
      <c r="C56" s="37">
        <v>4240.91</v>
      </c>
      <c r="D56" s="37">
        <v>22130</v>
      </c>
      <c r="E56" s="37">
        <v>5621</v>
      </c>
      <c r="F56" s="37">
        <v>5894</v>
      </c>
      <c r="G56" s="37">
        <v>5164.0869999999995</v>
      </c>
      <c r="H56" s="37">
        <v>0</v>
      </c>
      <c r="I56" s="37">
        <v>20877.805059999999</v>
      </c>
      <c r="J56" s="37">
        <v>5755.8571099999999</v>
      </c>
      <c r="K56" s="37">
        <v>4585</v>
      </c>
      <c r="L56" s="37">
        <v>5412</v>
      </c>
      <c r="M56" s="37">
        <v>5125.2957900000001</v>
      </c>
      <c r="N56" s="37">
        <v>21077</v>
      </c>
      <c r="O56" s="37">
        <v>8443</v>
      </c>
      <c r="P56" s="37">
        <v>4310</v>
      </c>
      <c r="Q56" s="37">
        <v>4422</v>
      </c>
      <c r="R56" s="37">
        <v>3903</v>
      </c>
      <c r="S56" s="37">
        <v>17384</v>
      </c>
      <c r="T56" s="37">
        <v>3744.7898799999998</v>
      </c>
      <c r="U56" s="37">
        <v>3363.5423699999997</v>
      </c>
      <c r="V56" s="37">
        <v>7975.1996600000002</v>
      </c>
      <c r="W56" s="37">
        <v>2300.1699899999999</v>
      </c>
      <c r="X56" s="37">
        <v>11773.226360000001</v>
      </c>
      <c r="Y56" s="37">
        <v>2899.9907000000003</v>
      </c>
      <c r="Z56" s="37">
        <v>3782</v>
      </c>
      <c r="AA56" s="37">
        <v>2761.0200300000001</v>
      </c>
      <c r="AB56" s="37">
        <v>2330.2156300000001</v>
      </c>
      <c r="AC56" s="37">
        <v>15959.857679999999</v>
      </c>
      <c r="AD56" s="37">
        <v>3743.74287</v>
      </c>
      <c r="AE56" s="37">
        <v>4072.038</v>
      </c>
      <c r="AF56" s="37">
        <v>3207.0704799999994</v>
      </c>
      <c r="AG56" s="37">
        <v>4937.0063300000002</v>
      </c>
      <c r="AH56" s="37">
        <v>0</v>
      </c>
      <c r="AI56" s="37">
        <v>0</v>
      </c>
      <c r="AJ56" s="37">
        <v>0</v>
      </c>
      <c r="AK56" s="37">
        <v>0</v>
      </c>
      <c r="AL56" s="37">
        <v>0</v>
      </c>
      <c r="AM56" s="37">
        <v>0</v>
      </c>
      <c r="AN56" s="37">
        <v>0</v>
      </c>
      <c r="AO56" s="37">
        <v>0</v>
      </c>
      <c r="AP56" s="37">
        <v>0</v>
      </c>
      <c r="AQ56" s="37">
        <v>0</v>
      </c>
      <c r="AR56" s="37">
        <v>0</v>
      </c>
      <c r="AS56" s="37">
        <v>0</v>
      </c>
      <c r="AT56" s="37">
        <v>0</v>
      </c>
      <c r="AU56" s="37">
        <v>0</v>
      </c>
      <c r="AV56" s="37">
        <v>0</v>
      </c>
      <c r="AW56" s="37">
        <v>0</v>
      </c>
      <c r="AX56" s="37">
        <v>0</v>
      </c>
      <c r="AY56" s="37">
        <v>0</v>
      </c>
      <c r="AZ56" s="37">
        <v>0</v>
      </c>
      <c r="BA56" s="37">
        <v>0</v>
      </c>
      <c r="BB56" s="37">
        <v>0</v>
      </c>
      <c r="BC56" s="37">
        <v>0</v>
      </c>
      <c r="BD56" s="37">
        <v>0</v>
      </c>
      <c r="BE56" s="37">
        <v>0</v>
      </c>
      <c r="BF56" s="37">
        <v>0</v>
      </c>
      <c r="BG56" s="37">
        <v>0</v>
      </c>
      <c r="BH56" s="37">
        <v>0</v>
      </c>
      <c r="BI56" s="37">
        <v>0</v>
      </c>
      <c r="BJ56" s="37">
        <v>0</v>
      </c>
      <c r="BK56" s="37">
        <v>0</v>
      </c>
      <c r="BL56" s="37">
        <v>0</v>
      </c>
      <c r="BM56" s="37">
        <v>0</v>
      </c>
      <c r="BN56" s="37">
        <v>0</v>
      </c>
      <c r="BO56" s="37">
        <v>0</v>
      </c>
      <c r="BP56" s="37">
        <v>0</v>
      </c>
      <c r="BQ56" s="37">
        <v>0</v>
      </c>
      <c r="BR56" s="37">
        <v>0</v>
      </c>
      <c r="BS56" s="37">
        <v>0</v>
      </c>
      <c r="BT56" s="37">
        <v>0</v>
      </c>
      <c r="BU56" s="37">
        <v>0</v>
      </c>
      <c r="BV56" s="37">
        <v>0</v>
      </c>
      <c r="BW56" s="37">
        <v>0</v>
      </c>
      <c r="BX56" s="37">
        <v>0</v>
      </c>
      <c r="BY56" s="37">
        <v>0</v>
      </c>
      <c r="BZ56" s="37">
        <v>0</v>
      </c>
      <c r="CA56" s="37">
        <v>0</v>
      </c>
      <c r="CB56" s="37">
        <v>0</v>
      </c>
      <c r="CC56" s="37">
        <v>0</v>
      </c>
      <c r="CD56" s="37">
        <v>0</v>
      </c>
      <c r="CE56" s="37">
        <v>0</v>
      </c>
      <c r="CF56" s="37">
        <v>0</v>
      </c>
      <c r="CG56" s="37">
        <v>0</v>
      </c>
      <c r="CH56" s="37">
        <v>0</v>
      </c>
      <c r="CI56" s="37">
        <v>0</v>
      </c>
      <c r="CJ56" s="37">
        <v>0</v>
      </c>
      <c r="CK56" s="37">
        <v>0</v>
      </c>
      <c r="CL56" s="37">
        <v>0</v>
      </c>
      <c r="CM56" s="37">
        <v>0</v>
      </c>
      <c r="CN56" s="37">
        <v>0</v>
      </c>
      <c r="CO56" s="37">
        <v>0</v>
      </c>
      <c r="CP56" s="37">
        <v>0</v>
      </c>
      <c r="CQ56" s="37">
        <v>0</v>
      </c>
      <c r="CR56" s="37">
        <v>0</v>
      </c>
      <c r="CS56" s="37">
        <v>0</v>
      </c>
      <c r="CT56" s="37">
        <v>0</v>
      </c>
      <c r="CU56" s="37">
        <v>0</v>
      </c>
      <c r="CV56" s="37">
        <v>0</v>
      </c>
      <c r="CW56" s="37">
        <v>0</v>
      </c>
      <c r="CX56" s="37">
        <v>0</v>
      </c>
      <c r="CY56" s="37">
        <v>0</v>
      </c>
      <c r="CZ56" s="37">
        <v>0</v>
      </c>
      <c r="DA56" s="37">
        <v>0</v>
      </c>
      <c r="DB56" s="27"/>
      <c r="DC56" s="27"/>
      <c r="DD56" s="26"/>
      <c r="DE56" s="26"/>
      <c r="DF56" s="26"/>
    </row>
    <row r="57" spans="2:110" s="10" customFormat="1" ht="15" customHeight="1" thickTop="1" thickBot="1" x14ac:dyDescent="0.3">
      <c r="B57" s="35" t="s">
        <v>133</v>
      </c>
      <c r="C57" s="38">
        <v>1650.69</v>
      </c>
      <c r="D57" s="38">
        <v>5997</v>
      </c>
      <c r="E57" s="38">
        <v>1726</v>
      </c>
      <c r="F57" s="38">
        <v>1313</v>
      </c>
      <c r="G57" s="38">
        <v>1681.0169999999998</v>
      </c>
      <c r="H57" s="38">
        <v>0</v>
      </c>
      <c r="I57" s="38">
        <v>3141.9824120525</v>
      </c>
      <c r="J57" s="38">
        <v>-1395.9897034530002</v>
      </c>
      <c r="K57" s="38">
        <v>1446</v>
      </c>
      <c r="L57" s="38">
        <v>1417</v>
      </c>
      <c r="M57" s="38">
        <v>1674.685657319</v>
      </c>
      <c r="N57" s="38">
        <v>6609</v>
      </c>
      <c r="O57" s="38">
        <v>358</v>
      </c>
      <c r="P57" s="38">
        <v>1998</v>
      </c>
      <c r="Q57" s="38">
        <v>1815</v>
      </c>
      <c r="R57" s="38">
        <v>2438</v>
      </c>
      <c r="S57" s="38">
        <v>6559</v>
      </c>
      <c r="T57" s="38">
        <v>1462.2576619887</v>
      </c>
      <c r="U57" s="38">
        <v>1633.4055247054998</v>
      </c>
      <c r="V57" s="38">
        <v>1519.3495705405999</v>
      </c>
      <c r="W57" s="38">
        <v>1943.5191617923997</v>
      </c>
      <c r="X57" s="38">
        <v>6672.8521743816436</v>
      </c>
      <c r="Y57" s="38">
        <v>2592.1913095724462</v>
      </c>
      <c r="Z57" s="38">
        <v>1551</v>
      </c>
      <c r="AA57" s="38">
        <v>971.00157468514203</v>
      </c>
      <c r="AB57" s="38">
        <v>1558.6592901240558</v>
      </c>
      <c r="AC57" s="38">
        <v>5041.96486</v>
      </c>
      <c r="AD57" s="38">
        <v>1424.2047499999999</v>
      </c>
      <c r="AE57" s="38">
        <v>1271.7439999999999</v>
      </c>
      <c r="AF57" s="38">
        <v>619.52133000000003</v>
      </c>
      <c r="AG57" s="38">
        <v>1726.49478</v>
      </c>
      <c r="AH57" s="38">
        <v>4368.7137899999998</v>
      </c>
      <c r="AI57" s="38">
        <v>816.69499999999994</v>
      </c>
      <c r="AJ57" s="38">
        <v>1281.1247900000001</v>
      </c>
      <c r="AK57" s="38">
        <v>919.995</v>
      </c>
      <c r="AL57" s="38">
        <v>1350.8989999999999</v>
      </c>
      <c r="AM57" s="38">
        <v>2441.8869999999997</v>
      </c>
      <c r="AN57" s="38">
        <v>2442.0138999999999</v>
      </c>
      <c r="AO57" s="38">
        <v>505.24199999999996</v>
      </c>
      <c r="AP57" s="38">
        <v>505.24199999999996</v>
      </c>
      <c r="AQ57" s="38">
        <v>537.64499999999998</v>
      </c>
      <c r="AR57" s="38">
        <v>537.64499999999998</v>
      </c>
      <c r="AS57" s="38">
        <v>536.4</v>
      </c>
      <c r="AT57" s="38">
        <v>536.47946999999999</v>
      </c>
      <c r="AU57" s="38">
        <v>862.64742999999999</v>
      </c>
      <c r="AV57" s="38">
        <v>1327.4765593198119</v>
      </c>
      <c r="AW57" s="38">
        <v>364.47381999999999</v>
      </c>
      <c r="AX57" s="38">
        <v>341.00273931981201</v>
      </c>
      <c r="AY57" s="38">
        <v>937</v>
      </c>
      <c r="AZ57" s="38">
        <v>-315</v>
      </c>
      <c r="BA57" s="38">
        <v>-3462</v>
      </c>
      <c r="BB57" s="38">
        <v>-1509</v>
      </c>
      <c r="BC57" s="38">
        <v>-797</v>
      </c>
      <c r="BD57" s="38">
        <v>-146</v>
      </c>
      <c r="BE57" s="38">
        <v>-1010</v>
      </c>
      <c r="BF57" s="38">
        <v>-1470</v>
      </c>
      <c r="BG57" s="38">
        <v>-297</v>
      </c>
      <c r="BH57" s="38">
        <v>-537</v>
      </c>
      <c r="BI57" s="38">
        <v>-226</v>
      </c>
      <c r="BJ57" s="38">
        <v>-410</v>
      </c>
      <c r="BK57" s="38">
        <v>102</v>
      </c>
      <c r="BL57" s="38">
        <v>-305</v>
      </c>
      <c r="BM57" s="38">
        <v>62</v>
      </c>
      <c r="BN57" s="38">
        <v>-15</v>
      </c>
      <c r="BO57" s="38">
        <v>360</v>
      </c>
      <c r="BP57" s="38">
        <v>-728</v>
      </c>
      <c r="BQ57" s="38">
        <v>-184</v>
      </c>
      <c r="BR57" s="38">
        <v>-144</v>
      </c>
      <c r="BS57" s="38">
        <v>-316</v>
      </c>
      <c r="BT57" s="38">
        <v>-84</v>
      </c>
      <c r="BU57" s="38">
        <v>-871</v>
      </c>
      <c r="BV57" s="38">
        <v>-126</v>
      </c>
      <c r="BW57" s="38">
        <v>-745</v>
      </c>
      <c r="BX57" s="38">
        <v>0</v>
      </c>
      <c r="BY57" s="38">
        <v>0</v>
      </c>
      <c r="BZ57" s="38">
        <v>324</v>
      </c>
      <c r="CA57" s="38">
        <v>0</v>
      </c>
      <c r="CB57" s="38">
        <v>0</v>
      </c>
      <c r="CC57" s="38">
        <v>294</v>
      </c>
      <c r="CD57" s="38">
        <v>30</v>
      </c>
      <c r="CE57" s="38">
        <v>14</v>
      </c>
      <c r="CF57" s="38">
        <v>-58</v>
      </c>
      <c r="CG57" s="38">
        <v>49</v>
      </c>
      <c r="CH57" s="38">
        <v>22</v>
      </c>
      <c r="CI57" s="38">
        <v>1</v>
      </c>
      <c r="CJ57" s="38">
        <v>-5</v>
      </c>
      <c r="CK57" s="38">
        <v>0</v>
      </c>
      <c r="CL57" s="38">
        <v>-4</v>
      </c>
      <c r="CM57" s="38">
        <v>0</v>
      </c>
      <c r="CN57" s="38">
        <v>-1</v>
      </c>
      <c r="CO57" s="38">
        <v>0</v>
      </c>
      <c r="CP57" s="38">
        <v>0</v>
      </c>
      <c r="CQ57" s="38">
        <v>0</v>
      </c>
      <c r="CR57" s="38">
        <v>0</v>
      </c>
      <c r="CS57" s="38">
        <v>0</v>
      </c>
      <c r="CT57" s="38">
        <v>0</v>
      </c>
      <c r="CU57" s="38">
        <v>0</v>
      </c>
      <c r="CV57" s="38">
        <v>0</v>
      </c>
      <c r="CW57" s="38">
        <v>0</v>
      </c>
      <c r="CX57" s="38">
        <v>0</v>
      </c>
      <c r="CY57" s="38">
        <v>0</v>
      </c>
      <c r="CZ57" s="38">
        <v>0</v>
      </c>
      <c r="DA57" s="38">
        <v>0</v>
      </c>
      <c r="DB57" s="27"/>
      <c r="DC57" s="27"/>
      <c r="DD57" s="26"/>
      <c r="DE57" s="26"/>
      <c r="DF57" s="26"/>
    </row>
    <row r="58" spans="2:110" s="10" customFormat="1" ht="15" customHeight="1" thickTop="1" thickBot="1" x14ac:dyDescent="0.3">
      <c r="B58" s="35" t="s">
        <v>134</v>
      </c>
      <c r="C58" s="38">
        <v>216106.42</v>
      </c>
      <c r="D58" s="38">
        <v>639939</v>
      </c>
      <c r="E58" s="38">
        <v>137716</v>
      </c>
      <c r="F58" s="38">
        <v>164473</v>
      </c>
      <c r="G58" s="38">
        <v>148493.43229999999</v>
      </c>
      <c r="H58" s="38">
        <v>0</v>
      </c>
      <c r="I58" s="38">
        <v>608183.89694422984</v>
      </c>
      <c r="J58" s="38">
        <v>118160.40966307951</v>
      </c>
      <c r="K58" s="38">
        <v>133536</v>
      </c>
      <c r="L58" s="38">
        <v>152541</v>
      </c>
      <c r="M58" s="38">
        <v>203944.87936455689</v>
      </c>
      <c r="N58" s="38">
        <v>573591</v>
      </c>
      <c r="O58" s="38">
        <v>117191</v>
      </c>
      <c r="P58" s="38">
        <v>121007</v>
      </c>
      <c r="Q58" s="38">
        <v>124686</v>
      </c>
      <c r="R58" s="38">
        <v>210707</v>
      </c>
      <c r="S58" s="38">
        <v>507951.58749947173</v>
      </c>
      <c r="T58" s="38">
        <v>101532.08167748868</v>
      </c>
      <c r="U58" s="38">
        <v>129301.28814003053</v>
      </c>
      <c r="V58" s="38">
        <v>120838.89228953068</v>
      </c>
      <c r="W58" s="38">
        <v>156278.65492831339</v>
      </c>
      <c r="X58" s="38">
        <v>514863.46799943579</v>
      </c>
      <c r="Y58" s="38">
        <v>116560.42630880699</v>
      </c>
      <c r="Z58" s="38">
        <v>121899</v>
      </c>
      <c r="AA58" s="38">
        <v>170569.48992255222</v>
      </c>
      <c r="AB58" s="38">
        <v>105833.37693326321</v>
      </c>
      <c r="AC58" s="38">
        <v>386324</v>
      </c>
      <c r="AD58" s="38">
        <v>94687.834059999994</v>
      </c>
      <c r="AE58" s="38">
        <v>71931.339649999965</v>
      </c>
      <c r="AF58" s="38">
        <v>83694.247760000027</v>
      </c>
      <c r="AG58" s="38">
        <v>136010.546287</v>
      </c>
      <c r="AH58" s="38">
        <v>381564.70625958627</v>
      </c>
      <c r="AI58" s="38">
        <v>104452.04630000007</v>
      </c>
      <c r="AJ58" s="38">
        <v>86007.043266237</v>
      </c>
      <c r="AK58" s="38">
        <v>79329.012000000017</v>
      </c>
      <c r="AL58" s="38">
        <v>111776.60469334885</v>
      </c>
      <c r="AM58" s="38">
        <v>318168.57985999971</v>
      </c>
      <c r="AN58" s="38">
        <v>575900.24901999976</v>
      </c>
      <c r="AO58" s="38">
        <v>83391.239000000118</v>
      </c>
      <c r="AP58" s="38">
        <v>122110.23900000006</v>
      </c>
      <c r="AQ58" s="38">
        <v>74015.109460000051</v>
      </c>
      <c r="AR58" s="38">
        <v>79338.109460000051</v>
      </c>
      <c r="AS58" s="38">
        <v>68966.706699999995</v>
      </c>
      <c r="AT58" s="38">
        <v>282657.03928000008</v>
      </c>
      <c r="AU58" s="38">
        <v>91794.861279999881</v>
      </c>
      <c r="AV58" s="38">
        <v>281739.00244390202</v>
      </c>
      <c r="AW58" s="38">
        <v>73535.413450000036</v>
      </c>
      <c r="AX58" s="38">
        <v>56385.816373901849</v>
      </c>
      <c r="AY58" s="38">
        <v>57900.772620000003</v>
      </c>
      <c r="AZ58" s="38">
        <v>93917</v>
      </c>
      <c r="BA58" s="38">
        <v>308660.13445000001</v>
      </c>
      <c r="BB58" s="38">
        <v>76291</v>
      </c>
      <c r="BC58" s="38">
        <v>67099.134449999998</v>
      </c>
      <c r="BD58" s="38">
        <v>69440</v>
      </c>
      <c r="BE58" s="38">
        <v>95830</v>
      </c>
      <c r="BF58" s="38">
        <v>273454.76475000009</v>
      </c>
      <c r="BG58" s="38">
        <v>59814</v>
      </c>
      <c r="BH58" s="38">
        <v>65608.850000000006</v>
      </c>
      <c r="BI58" s="38">
        <v>66335.902219999989</v>
      </c>
      <c r="BJ58" s="38">
        <v>81696.012529999993</v>
      </c>
      <c r="BK58" s="38">
        <v>263085.30000000005</v>
      </c>
      <c r="BL58" s="38">
        <v>61051.299999999988</v>
      </c>
      <c r="BM58" s="38">
        <v>64205</v>
      </c>
      <c r="BN58" s="38">
        <v>54098</v>
      </c>
      <c r="BO58" s="38">
        <v>83731</v>
      </c>
      <c r="BP58" s="38">
        <v>199928</v>
      </c>
      <c r="BQ58" s="38">
        <v>36588</v>
      </c>
      <c r="BR58" s="38">
        <v>46098</v>
      </c>
      <c r="BS58" s="38">
        <v>55177</v>
      </c>
      <c r="BT58" s="38">
        <v>62065</v>
      </c>
      <c r="BU58" s="38">
        <v>179155</v>
      </c>
      <c r="BV58" s="38">
        <v>41837</v>
      </c>
      <c r="BW58" s="38">
        <v>39248</v>
      </c>
      <c r="BX58" s="38">
        <v>50052</v>
      </c>
      <c r="BY58" s="38">
        <v>48018</v>
      </c>
      <c r="BZ58" s="38">
        <v>115803</v>
      </c>
      <c r="CA58" s="38">
        <v>31732</v>
      </c>
      <c r="CB58" s="38">
        <v>33502</v>
      </c>
      <c r="CC58" s="38">
        <v>31451</v>
      </c>
      <c r="CD58" s="38">
        <v>19118</v>
      </c>
      <c r="CE58" s="38">
        <v>67124</v>
      </c>
      <c r="CF58" s="38">
        <v>16641</v>
      </c>
      <c r="CG58" s="38">
        <v>15411</v>
      </c>
      <c r="CH58" s="38">
        <v>16615</v>
      </c>
      <c r="CI58" s="38">
        <v>18457</v>
      </c>
      <c r="CJ58" s="38">
        <v>55092</v>
      </c>
      <c r="CK58" s="38">
        <v>9018</v>
      </c>
      <c r="CL58" s="38">
        <v>12736</v>
      </c>
      <c r="CM58" s="38">
        <v>14309</v>
      </c>
      <c r="CN58" s="38">
        <v>19029</v>
      </c>
      <c r="CO58" s="38">
        <v>45032</v>
      </c>
      <c r="CP58" s="38">
        <v>12326</v>
      </c>
      <c r="CQ58" s="38">
        <v>9512</v>
      </c>
      <c r="CR58" s="38">
        <v>10912</v>
      </c>
      <c r="CS58" s="38">
        <v>12282</v>
      </c>
      <c r="CT58" s="38">
        <v>21904</v>
      </c>
      <c r="CU58" s="38">
        <v>-1981</v>
      </c>
      <c r="CV58" s="38">
        <v>5702</v>
      </c>
      <c r="CW58" s="38">
        <v>6806</v>
      </c>
      <c r="CX58" s="38">
        <v>11377</v>
      </c>
      <c r="CY58" s="38">
        <v>24465</v>
      </c>
      <c r="CZ58" s="38">
        <v>16829</v>
      </c>
      <c r="DA58" s="38">
        <v>7347</v>
      </c>
      <c r="DB58" s="27"/>
      <c r="DC58" s="27"/>
      <c r="DD58" s="26"/>
      <c r="DE58" s="26"/>
      <c r="DF58" s="26"/>
    </row>
    <row r="59" spans="2:110" s="10" customFormat="1" ht="15" customHeight="1" thickTop="1" thickBot="1" x14ac:dyDescent="0.3">
      <c r="B59" s="35" t="s">
        <v>135</v>
      </c>
      <c r="C59" s="38">
        <v>25937.87</v>
      </c>
      <c r="D59" s="38">
        <v>109808</v>
      </c>
      <c r="E59" s="38">
        <v>28012</v>
      </c>
      <c r="F59" s="38">
        <v>27351</v>
      </c>
      <c r="G59" s="38">
        <v>25221.477999999999</v>
      </c>
      <c r="H59" s="38">
        <v>0</v>
      </c>
      <c r="I59" s="38">
        <v>82220.452657591508</v>
      </c>
      <c r="J59" s="38">
        <v>18472.0575522955</v>
      </c>
      <c r="K59" s="38">
        <v>19306</v>
      </c>
      <c r="L59" s="38">
        <v>21188</v>
      </c>
      <c r="M59" s="38">
        <v>23253.848145054995</v>
      </c>
      <c r="N59" s="38">
        <v>72667</v>
      </c>
      <c r="O59" s="38">
        <v>16836</v>
      </c>
      <c r="P59" s="38">
        <v>9366</v>
      </c>
      <c r="Q59" s="38">
        <v>23090</v>
      </c>
      <c r="R59" s="38">
        <v>23375</v>
      </c>
      <c r="S59" s="38">
        <v>39226</v>
      </c>
      <c r="T59" s="38">
        <v>15955.924691704</v>
      </c>
      <c r="U59" s="38">
        <v>12476.2671376825</v>
      </c>
      <c r="V59" s="38">
        <v>8258.6542983159998</v>
      </c>
      <c r="W59" s="38">
        <v>2536.0278575914999</v>
      </c>
      <c r="X59" s="38">
        <v>5147.7386397320079</v>
      </c>
      <c r="Y59" s="38">
        <v>1629.7530373334976</v>
      </c>
      <c r="Z59" s="38">
        <v>359</v>
      </c>
      <c r="AA59" s="38">
        <v>1178.6978143755005</v>
      </c>
      <c r="AB59" s="38">
        <v>1980.2877880229989</v>
      </c>
      <c r="AC59" s="38">
        <v>19399.527440000005</v>
      </c>
      <c r="AD59" s="38">
        <v>4765</v>
      </c>
      <c r="AE59" s="38">
        <v>4190.8829999999998</v>
      </c>
      <c r="AF59" s="38">
        <v>5589.0515000000005</v>
      </c>
      <c r="AG59" s="38">
        <v>4856.385760000001</v>
      </c>
      <c r="AH59" s="38">
        <v>25479.00722</v>
      </c>
      <c r="AI59" s="38">
        <v>5460.9179999999997</v>
      </c>
      <c r="AJ59" s="38">
        <v>6091.0062199999993</v>
      </c>
      <c r="AK59" s="38">
        <v>6795.3060000000005</v>
      </c>
      <c r="AL59" s="38">
        <v>7131.777</v>
      </c>
      <c r="AM59" s="38">
        <v>35792.752000000008</v>
      </c>
      <c r="AN59" s="38">
        <v>169496.50839</v>
      </c>
      <c r="AO59" s="38">
        <v>9368.9000000000015</v>
      </c>
      <c r="AP59" s="38">
        <v>49897.9</v>
      </c>
      <c r="AQ59" s="38">
        <v>12158.852000000001</v>
      </c>
      <c r="AR59" s="38">
        <v>14739.852000000001</v>
      </c>
      <c r="AS59" s="38">
        <v>6764</v>
      </c>
      <c r="AT59" s="38">
        <v>97357.592700000008</v>
      </c>
      <c r="AU59" s="38">
        <v>7501.1636900000012</v>
      </c>
      <c r="AV59" s="38">
        <v>23728.029866168501</v>
      </c>
      <c r="AW59" s="38">
        <v>6960.0268899999992</v>
      </c>
      <c r="AX59" s="38">
        <v>6239.0029761685</v>
      </c>
      <c r="AY59" s="38">
        <v>5479</v>
      </c>
      <c r="AZ59" s="38">
        <v>5050</v>
      </c>
      <c r="BA59" s="38">
        <v>18257</v>
      </c>
      <c r="BB59" s="38">
        <v>4817</v>
      </c>
      <c r="BC59" s="38">
        <v>4223</v>
      </c>
      <c r="BD59" s="38">
        <v>4098</v>
      </c>
      <c r="BE59" s="38">
        <v>5119</v>
      </c>
      <c r="BF59" s="38">
        <v>14696</v>
      </c>
      <c r="BG59" s="38">
        <v>2951</v>
      </c>
      <c r="BH59" s="38">
        <v>2917</v>
      </c>
      <c r="BI59" s="38">
        <v>4689</v>
      </c>
      <c r="BJ59" s="38">
        <v>4139</v>
      </c>
      <c r="BK59" s="38">
        <v>11914</v>
      </c>
      <c r="BL59" s="38">
        <v>3411</v>
      </c>
      <c r="BM59" s="38">
        <v>3234</v>
      </c>
      <c r="BN59" s="38">
        <v>2692</v>
      </c>
      <c r="BO59" s="38">
        <v>2577</v>
      </c>
      <c r="BP59" s="38">
        <v>13233</v>
      </c>
      <c r="BQ59" s="38">
        <v>2494</v>
      </c>
      <c r="BR59" s="38">
        <v>2810</v>
      </c>
      <c r="BS59" s="38">
        <v>2729</v>
      </c>
      <c r="BT59" s="38">
        <v>5200</v>
      </c>
      <c r="BU59" s="38">
        <v>17808</v>
      </c>
      <c r="BV59" s="38">
        <v>4026</v>
      </c>
      <c r="BW59" s="38">
        <v>6332</v>
      </c>
      <c r="BX59" s="38">
        <v>4186</v>
      </c>
      <c r="BY59" s="38">
        <v>3264</v>
      </c>
      <c r="BZ59" s="38">
        <v>25006</v>
      </c>
      <c r="CA59" s="38">
        <v>3892</v>
      </c>
      <c r="CB59" s="38">
        <v>4096</v>
      </c>
      <c r="CC59" s="38">
        <v>6780</v>
      </c>
      <c r="CD59" s="38">
        <v>10238</v>
      </c>
      <c r="CE59" s="38">
        <v>16317</v>
      </c>
      <c r="CF59" s="38">
        <v>3523</v>
      </c>
      <c r="CG59" s="38">
        <v>3665</v>
      </c>
      <c r="CH59" s="38">
        <v>3222</v>
      </c>
      <c r="CI59" s="38">
        <v>5907</v>
      </c>
      <c r="CJ59" s="38">
        <v>24123</v>
      </c>
      <c r="CK59" s="38">
        <v>7459</v>
      </c>
      <c r="CL59" s="38">
        <v>5227</v>
      </c>
      <c r="CM59" s="38">
        <v>6465</v>
      </c>
      <c r="CN59" s="38">
        <v>4972</v>
      </c>
      <c r="CO59" s="38">
        <v>24063</v>
      </c>
      <c r="CP59" s="38">
        <v>5012</v>
      </c>
      <c r="CQ59" s="38">
        <v>6650</v>
      </c>
      <c r="CR59" s="38">
        <v>6358</v>
      </c>
      <c r="CS59" s="38">
        <v>6043</v>
      </c>
      <c r="CT59" s="38">
        <v>5606</v>
      </c>
      <c r="CU59" s="38">
        <v>2275</v>
      </c>
      <c r="CV59" s="38">
        <v>728</v>
      </c>
      <c r="CW59" s="38">
        <v>1195</v>
      </c>
      <c r="CX59" s="38">
        <v>1408</v>
      </c>
      <c r="CY59" s="38">
        <v>4451</v>
      </c>
      <c r="CZ59" s="38">
        <v>2847</v>
      </c>
      <c r="DA59" s="38">
        <v>2508</v>
      </c>
      <c r="DB59" s="27"/>
      <c r="DC59" s="27"/>
      <c r="DD59" s="26"/>
      <c r="DE59" s="26"/>
      <c r="DF59" s="26"/>
    </row>
    <row r="60" spans="2:110" s="10" customFormat="1" ht="15" customHeight="1" thickTop="1" thickBot="1" x14ac:dyDescent="0.3">
      <c r="B60" s="164" t="s">
        <v>136</v>
      </c>
      <c r="C60" s="37">
        <v>32214.91</v>
      </c>
      <c r="D60" s="37">
        <v>130437</v>
      </c>
      <c r="E60" s="37">
        <v>34821</v>
      </c>
      <c r="F60" s="37">
        <v>32943</v>
      </c>
      <c r="G60" s="37">
        <v>29278.993000000002</v>
      </c>
      <c r="H60" s="37">
        <v>0</v>
      </c>
      <c r="I60" s="37">
        <v>107350.6480373365</v>
      </c>
      <c r="J60" s="37">
        <v>29928.458484540497</v>
      </c>
      <c r="K60" s="37">
        <v>24549</v>
      </c>
      <c r="L60" s="37">
        <v>25411</v>
      </c>
      <c r="M60" s="37">
        <v>27462.814736787001</v>
      </c>
      <c r="N60" s="37">
        <v>88843</v>
      </c>
      <c r="O60" s="37">
        <v>20617</v>
      </c>
      <c r="P60" s="37">
        <v>18347</v>
      </c>
      <c r="Q60" s="37">
        <v>26756</v>
      </c>
      <c r="R60" s="37">
        <v>23123</v>
      </c>
      <c r="S60" s="37">
        <v>54283</v>
      </c>
      <c r="T60" s="37">
        <v>20296.815930427001</v>
      </c>
      <c r="U60" s="37">
        <v>16236.192287925998</v>
      </c>
      <c r="V60" s="37">
        <v>12186.724132899999</v>
      </c>
      <c r="W60" s="37">
        <v>5563.3591413675003</v>
      </c>
      <c r="X60" s="170">
        <v>21079.261956353999</v>
      </c>
      <c r="Y60" s="170">
        <v>5127.9828743335001</v>
      </c>
      <c r="Z60" s="170">
        <v>4482</v>
      </c>
      <c r="AA60" s="170">
        <v>5556.2375239974999</v>
      </c>
      <c r="AB60" s="170">
        <v>5913.0415580230001</v>
      </c>
      <c r="AC60" s="170">
        <v>33128.814350000001</v>
      </c>
      <c r="AD60" s="170">
        <v>7461.6</v>
      </c>
      <c r="AE60" s="170">
        <v>8811.2829999999994</v>
      </c>
      <c r="AF60" s="170">
        <v>8843.6015000000007</v>
      </c>
      <c r="AG60" s="170">
        <v>8012.385760000001</v>
      </c>
      <c r="AH60" s="170">
        <v>33709.00722</v>
      </c>
      <c r="AI60" s="170">
        <v>7852.9179999999997</v>
      </c>
      <c r="AJ60" s="170">
        <v>8244.0062199999993</v>
      </c>
      <c r="AK60" s="170">
        <v>8586.3060000000005</v>
      </c>
      <c r="AL60" s="170">
        <v>9025.777</v>
      </c>
      <c r="AM60" s="170">
        <v>97135.752000000008</v>
      </c>
      <c r="AN60" s="170">
        <v>174438.50839</v>
      </c>
      <c r="AO60" s="170">
        <v>51473.9</v>
      </c>
      <c r="AP60" s="170">
        <v>51473.9</v>
      </c>
      <c r="AQ60" s="170">
        <v>15949.852000000001</v>
      </c>
      <c r="AR60" s="170">
        <v>15949.852000000001</v>
      </c>
      <c r="AS60" s="170">
        <v>14040</v>
      </c>
      <c r="AT60" s="170">
        <v>91342.592700000008</v>
      </c>
      <c r="AU60" s="170">
        <v>15672.163690000001</v>
      </c>
      <c r="AV60" s="170">
        <v>56000.199866168499</v>
      </c>
      <c r="AW60" s="170">
        <v>15237.196889999999</v>
      </c>
      <c r="AX60" s="170">
        <v>14535.0029761685</v>
      </c>
      <c r="AY60" s="170">
        <v>13723</v>
      </c>
      <c r="AZ60" s="170">
        <v>12505</v>
      </c>
      <c r="BA60" s="170">
        <v>43522</v>
      </c>
      <c r="BB60" s="170">
        <v>12199</v>
      </c>
      <c r="BC60" s="170">
        <v>11477</v>
      </c>
      <c r="BD60" s="170">
        <v>10098</v>
      </c>
      <c r="BE60" s="170">
        <v>9748</v>
      </c>
      <c r="BF60" s="170">
        <v>33842</v>
      </c>
      <c r="BG60" s="170">
        <v>8331</v>
      </c>
      <c r="BH60" s="170">
        <v>8621</v>
      </c>
      <c r="BI60" s="170">
        <v>8918</v>
      </c>
      <c r="BJ60" s="170">
        <v>7972</v>
      </c>
      <c r="BK60" s="170">
        <v>23533</v>
      </c>
      <c r="BL60" s="170">
        <v>6926</v>
      </c>
      <c r="BM60" s="170">
        <v>6246</v>
      </c>
      <c r="BN60" s="170">
        <v>5433</v>
      </c>
      <c r="BO60" s="170">
        <v>4928</v>
      </c>
      <c r="BP60" s="170">
        <v>22674</v>
      </c>
      <c r="BQ60" s="170">
        <v>4709</v>
      </c>
      <c r="BR60" s="170">
        <v>5139</v>
      </c>
      <c r="BS60" s="170">
        <v>5267</v>
      </c>
      <c r="BT60" s="170">
        <v>7559</v>
      </c>
      <c r="BU60" s="170">
        <v>26156</v>
      </c>
      <c r="BV60" s="170">
        <v>6370</v>
      </c>
      <c r="BW60" s="170">
        <v>8613</v>
      </c>
      <c r="BX60" s="170">
        <v>5969</v>
      </c>
      <c r="BY60" s="170">
        <v>5204</v>
      </c>
      <c r="BZ60" s="170">
        <v>30361</v>
      </c>
      <c r="CA60" s="170">
        <v>5180</v>
      </c>
      <c r="CB60" s="170">
        <v>5286</v>
      </c>
      <c r="CC60" s="170">
        <v>8163</v>
      </c>
      <c r="CD60" s="170">
        <v>11732</v>
      </c>
      <c r="CE60" s="170">
        <v>19545</v>
      </c>
      <c r="CF60" s="170">
        <v>4339</v>
      </c>
      <c r="CG60" s="170">
        <v>4250</v>
      </c>
      <c r="CH60" s="170">
        <v>4641</v>
      </c>
      <c r="CI60" s="170">
        <v>6315</v>
      </c>
      <c r="CJ60" s="170">
        <v>27116</v>
      </c>
      <c r="CK60" s="170">
        <v>7807</v>
      </c>
      <c r="CL60" s="170">
        <v>6764</v>
      </c>
      <c r="CM60" s="170">
        <v>7086</v>
      </c>
      <c r="CN60" s="170">
        <v>5459</v>
      </c>
      <c r="CO60" s="170">
        <v>26193</v>
      </c>
      <c r="CP60" s="170">
        <v>6068</v>
      </c>
      <c r="CQ60" s="170">
        <v>7060</v>
      </c>
      <c r="CR60" s="170">
        <v>6755</v>
      </c>
      <c r="CS60" s="170">
        <v>6310</v>
      </c>
      <c r="CT60" s="170">
        <v>6381</v>
      </c>
      <c r="CU60" s="170">
        <v>2507</v>
      </c>
      <c r="CV60" s="170">
        <v>997</v>
      </c>
      <c r="CW60" s="170">
        <v>1337</v>
      </c>
      <c r="CX60" s="170">
        <v>1540</v>
      </c>
      <c r="CY60" s="170">
        <v>5006</v>
      </c>
      <c r="CZ60" s="170">
        <v>4332</v>
      </c>
      <c r="DA60" s="170">
        <v>3706</v>
      </c>
      <c r="DB60" s="27"/>
      <c r="DC60" s="27"/>
      <c r="DD60" s="26"/>
      <c r="DE60" s="26"/>
      <c r="DF60" s="26"/>
    </row>
    <row r="61" spans="2:110" s="10" customFormat="1" ht="15" customHeight="1" thickTop="1" thickBot="1" x14ac:dyDescent="0.3">
      <c r="B61" s="164" t="s">
        <v>137</v>
      </c>
      <c r="C61" s="170">
        <v>6277.04</v>
      </c>
      <c r="D61" s="170">
        <v>20629</v>
      </c>
      <c r="E61" s="170">
        <v>6810</v>
      </c>
      <c r="F61" s="170">
        <v>5592</v>
      </c>
      <c r="G61" s="170">
        <v>4057.5150000000031</v>
      </c>
      <c r="H61" s="170">
        <v>0</v>
      </c>
      <c r="I61" s="170">
        <v>25130.195379744997</v>
      </c>
      <c r="J61" s="170">
        <v>11456.400932244997</v>
      </c>
      <c r="K61" s="170">
        <v>5243</v>
      </c>
      <c r="L61" s="170">
        <v>4222</v>
      </c>
      <c r="M61" s="170">
        <v>4208.9665917320053</v>
      </c>
      <c r="N61" s="170">
        <v>16176</v>
      </c>
      <c r="O61" s="170">
        <v>3781</v>
      </c>
      <c r="P61" s="170">
        <v>8981</v>
      </c>
      <c r="Q61" s="170">
        <v>3666</v>
      </c>
      <c r="R61" s="170">
        <v>-252</v>
      </c>
      <c r="S61" s="170">
        <v>15057</v>
      </c>
      <c r="T61" s="170">
        <v>4340.8912387230012</v>
      </c>
      <c r="U61" s="170">
        <v>3759.9251502434981</v>
      </c>
      <c r="V61" s="170">
        <v>3928.069834584001</v>
      </c>
      <c r="W61" s="170">
        <v>3027.3312837760022</v>
      </c>
      <c r="X61" s="170">
        <v>15930.523316621999</v>
      </c>
      <c r="Y61" s="170">
        <v>3498.2298370000008</v>
      </c>
      <c r="Z61" s="170">
        <v>4123</v>
      </c>
      <c r="AA61" s="170">
        <v>4377.1397096219989</v>
      </c>
      <c r="AB61" s="170">
        <v>3932.7537700000012</v>
      </c>
      <c r="AC61" s="170">
        <v>13729.286909999995</v>
      </c>
      <c r="AD61" s="170">
        <v>2697.6</v>
      </c>
      <c r="AE61" s="170">
        <v>4620.3999999999996</v>
      </c>
      <c r="AF61" s="170">
        <v>3254.55</v>
      </c>
      <c r="AG61" s="170">
        <v>3156</v>
      </c>
      <c r="AH61" s="170">
        <v>8230</v>
      </c>
      <c r="AI61" s="170">
        <v>2392</v>
      </c>
      <c r="AJ61" s="170">
        <v>2153</v>
      </c>
      <c r="AK61" s="170">
        <v>1791</v>
      </c>
      <c r="AL61" s="170">
        <v>1894</v>
      </c>
      <c r="AM61" s="170">
        <v>61343</v>
      </c>
      <c r="AN61" s="170">
        <v>4942</v>
      </c>
      <c r="AO61" s="170">
        <v>42105</v>
      </c>
      <c r="AP61" s="170">
        <v>1576</v>
      </c>
      <c r="AQ61" s="170">
        <v>3791</v>
      </c>
      <c r="AR61" s="170">
        <v>1210</v>
      </c>
      <c r="AS61" s="170">
        <v>7276</v>
      </c>
      <c r="AT61" s="170">
        <v>-6015</v>
      </c>
      <c r="AU61" s="170">
        <v>8171</v>
      </c>
      <c r="AV61" s="170">
        <v>32272.17</v>
      </c>
      <c r="AW61" s="170">
        <v>8277.17</v>
      </c>
      <c r="AX61" s="170">
        <v>8296</v>
      </c>
      <c r="AY61" s="170">
        <v>8244</v>
      </c>
      <c r="AZ61" s="170">
        <v>7455</v>
      </c>
      <c r="BA61" s="170">
        <v>25265</v>
      </c>
      <c r="BB61" s="170">
        <v>7382</v>
      </c>
      <c r="BC61" s="170">
        <v>7254</v>
      </c>
      <c r="BD61" s="170">
        <v>6000</v>
      </c>
      <c r="BE61" s="170">
        <v>4629</v>
      </c>
      <c r="BF61" s="170">
        <v>19146</v>
      </c>
      <c r="BG61" s="170">
        <v>5380</v>
      </c>
      <c r="BH61" s="170">
        <v>5704</v>
      </c>
      <c r="BI61" s="170">
        <v>4229</v>
      </c>
      <c r="BJ61" s="170">
        <v>3833</v>
      </c>
      <c r="BK61" s="170">
        <v>11619</v>
      </c>
      <c r="BL61" s="170">
        <v>3515</v>
      </c>
      <c r="BM61" s="170">
        <v>3012</v>
      </c>
      <c r="BN61" s="170">
        <v>2741</v>
      </c>
      <c r="BO61" s="170">
        <v>2351</v>
      </c>
      <c r="BP61" s="170">
        <v>9441</v>
      </c>
      <c r="BQ61" s="170">
        <v>2215</v>
      </c>
      <c r="BR61" s="170">
        <v>2329</v>
      </c>
      <c r="BS61" s="170">
        <v>2538</v>
      </c>
      <c r="BT61" s="170">
        <v>2359</v>
      </c>
      <c r="BU61" s="170">
        <v>8348</v>
      </c>
      <c r="BV61" s="170">
        <v>2344</v>
      </c>
      <c r="BW61" s="170">
        <v>2281</v>
      </c>
      <c r="BX61" s="170">
        <v>1783</v>
      </c>
      <c r="BY61" s="170">
        <v>1940</v>
      </c>
      <c r="BZ61" s="170">
        <v>5355</v>
      </c>
      <c r="CA61" s="170">
        <v>1288</v>
      </c>
      <c r="CB61" s="170">
        <v>1190</v>
      </c>
      <c r="CC61" s="170">
        <v>1383</v>
      </c>
      <c r="CD61" s="170">
        <v>1494</v>
      </c>
      <c r="CE61" s="170">
        <v>3228</v>
      </c>
      <c r="CF61" s="170">
        <v>816</v>
      </c>
      <c r="CG61" s="170">
        <v>585</v>
      </c>
      <c r="CH61" s="170">
        <v>1419</v>
      </c>
      <c r="CI61" s="170">
        <v>408</v>
      </c>
      <c r="CJ61" s="170">
        <v>2993</v>
      </c>
      <c r="CK61" s="170">
        <v>348</v>
      </c>
      <c r="CL61" s="170">
        <v>1537</v>
      </c>
      <c r="CM61" s="170">
        <v>621</v>
      </c>
      <c r="CN61" s="170">
        <v>487</v>
      </c>
      <c r="CO61" s="170">
        <v>2130</v>
      </c>
      <c r="CP61" s="170">
        <v>1056</v>
      </c>
      <c r="CQ61" s="170">
        <v>410</v>
      </c>
      <c r="CR61" s="170">
        <v>397</v>
      </c>
      <c r="CS61" s="170">
        <v>267</v>
      </c>
      <c r="CT61" s="170">
        <v>775</v>
      </c>
      <c r="CU61" s="170">
        <v>232</v>
      </c>
      <c r="CV61" s="170">
        <v>269</v>
      </c>
      <c r="CW61" s="170">
        <v>142</v>
      </c>
      <c r="CX61" s="170">
        <v>132</v>
      </c>
      <c r="CY61" s="170">
        <v>555</v>
      </c>
      <c r="CZ61" s="170">
        <v>1485</v>
      </c>
      <c r="DA61" s="170">
        <v>1198</v>
      </c>
      <c r="DB61" s="27"/>
      <c r="DC61" s="27"/>
      <c r="DD61" s="26"/>
      <c r="DE61" s="26"/>
      <c r="DF61" s="26"/>
    </row>
    <row r="62" spans="2:110" s="169" customFormat="1" ht="15" customHeight="1" thickTop="1" thickBot="1" x14ac:dyDescent="0.3">
      <c r="B62" s="165" t="s">
        <v>138</v>
      </c>
      <c r="C62" s="37">
        <v>0</v>
      </c>
      <c r="D62" s="37">
        <v>0</v>
      </c>
      <c r="E62" s="37">
        <v>0</v>
      </c>
      <c r="F62" s="37">
        <v>0</v>
      </c>
      <c r="G62" s="37">
        <v>1286</v>
      </c>
      <c r="H62" s="37">
        <v>0</v>
      </c>
      <c r="I62" s="37">
        <v>4421</v>
      </c>
      <c r="J62" s="37">
        <v>1078</v>
      </c>
      <c r="K62" s="37">
        <v>1116</v>
      </c>
      <c r="L62" s="37">
        <v>1114</v>
      </c>
      <c r="M62" s="37">
        <v>1113</v>
      </c>
      <c r="N62" s="37">
        <v>4432</v>
      </c>
      <c r="O62" s="37">
        <v>1063</v>
      </c>
      <c r="P62" s="37">
        <v>1123</v>
      </c>
      <c r="Q62" s="37">
        <v>1148</v>
      </c>
      <c r="R62" s="37">
        <v>1098</v>
      </c>
      <c r="S62" s="37">
        <v>4520</v>
      </c>
      <c r="T62" s="37">
        <v>1085</v>
      </c>
      <c r="U62" s="37">
        <v>1116</v>
      </c>
      <c r="V62" s="37">
        <v>1185</v>
      </c>
      <c r="W62" s="37">
        <v>1134</v>
      </c>
      <c r="X62" s="37">
        <v>4962</v>
      </c>
      <c r="Y62" s="37">
        <v>1136</v>
      </c>
      <c r="Z62" s="37">
        <v>1251</v>
      </c>
      <c r="AA62" s="37">
        <v>1262</v>
      </c>
      <c r="AB62" s="37">
        <v>1313</v>
      </c>
      <c r="AC62" s="37">
        <v>4840.6000000000004</v>
      </c>
      <c r="AD62" s="37">
        <v>1305</v>
      </c>
      <c r="AE62" s="37">
        <v>1224</v>
      </c>
      <c r="AF62" s="37">
        <v>1115</v>
      </c>
      <c r="AG62" s="37">
        <v>1197</v>
      </c>
      <c r="AH62" s="37">
        <v>4134</v>
      </c>
      <c r="AI62" s="37">
        <v>1325</v>
      </c>
      <c r="AJ62" s="37">
        <v>902</v>
      </c>
      <c r="AK62" s="37">
        <v>1053</v>
      </c>
      <c r="AL62" s="37">
        <v>854</v>
      </c>
      <c r="AM62" s="37">
        <v>3242</v>
      </c>
      <c r="AN62" s="37">
        <v>3242</v>
      </c>
      <c r="AO62" s="37">
        <v>863</v>
      </c>
      <c r="AP62" s="37">
        <v>863</v>
      </c>
      <c r="AQ62" s="37">
        <v>782</v>
      </c>
      <c r="AR62" s="37">
        <v>782</v>
      </c>
      <c r="AS62" s="37">
        <v>740</v>
      </c>
      <c r="AT62" s="37">
        <v>740</v>
      </c>
      <c r="AU62" s="37">
        <v>857</v>
      </c>
      <c r="AV62" s="37">
        <v>3182.17</v>
      </c>
      <c r="AW62" s="37">
        <v>830.17</v>
      </c>
      <c r="AX62" s="37">
        <v>739</v>
      </c>
      <c r="AY62" s="37">
        <v>822</v>
      </c>
      <c r="AZ62" s="37">
        <v>791</v>
      </c>
      <c r="BA62" s="37">
        <v>2448</v>
      </c>
      <c r="BB62" s="37">
        <v>757</v>
      </c>
      <c r="BC62" s="37">
        <v>725</v>
      </c>
      <c r="BD62" s="37">
        <v>515</v>
      </c>
      <c r="BE62" s="37">
        <v>451</v>
      </c>
      <c r="BF62" s="37">
        <v>0</v>
      </c>
      <c r="BG62" s="37">
        <v>0</v>
      </c>
      <c r="BH62" s="37">
        <v>0</v>
      </c>
      <c r="BI62" s="37">
        <v>0</v>
      </c>
      <c r="BJ62" s="37">
        <v>0</v>
      </c>
      <c r="BK62" s="37">
        <v>0</v>
      </c>
      <c r="BL62" s="37">
        <v>0</v>
      </c>
      <c r="BM62" s="37">
        <v>0</v>
      </c>
      <c r="BN62" s="37">
        <v>0</v>
      </c>
      <c r="BO62" s="37">
        <v>0</v>
      </c>
      <c r="BP62" s="37">
        <v>0</v>
      </c>
      <c r="BQ62" s="37">
        <v>0</v>
      </c>
      <c r="BR62" s="37">
        <v>0</v>
      </c>
      <c r="BS62" s="37">
        <v>0</v>
      </c>
      <c r="BT62" s="37">
        <v>0</v>
      </c>
      <c r="BU62" s="37">
        <v>0</v>
      </c>
      <c r="BV62" s="37">
        <v>0</v>
      </c>
      <c r="BW62" s="37">
        <v>0</v>
      </c>
      <c r="BX62" s="37">
        <v>0</v>
      </c>
      <c r="BY62" s="37">
        <v>0</v>
      </c>
      <c r="BZ62" s="37">
        <v>0</v>
      </c>
      <c r="CA62" s="37">
        <v>0</v>
      </c>
      <c r="CB62" s="37">
        <v>0</v>
      </c>
      <c r="CC62" s="37">
        <v>0</v>
      </c>
      <c r="CD62" s="37">
        <v>0</v>
      </c>
      <c r="CE62" s="37">
        <v>0</v>
      </c>
      <c r="CF62" s="37">
        <v>0</v>
      </c>
      <c r="CG62" s="37">
        <v>0</v>
      </c>
      <c r="CH62" s="37">
        <v>0</v>
      </c>
      <c r="CI62" s="37">
        <v>0</v>
      </c>
      <c r="CJ62" s="37">
        <v>0</v>
      </c>
      <c r="CK62" s="37">
        <v>0</v>
      </c>
      <c r="CL62" s="37">
        <v>0</v>
      </c>
      <c r="CM62" s="37">
        <v>0</v>
      </c>
      <c r="CN62" s="37">
        <v>0</v>
      </c>
      <c r="CO62" s="37">
        <v>0</v>
      </c>
      <c r="CP62" s="37">
        <v>0</v>
      </c>
      <c r="CQ62" s="37">
        <v>0</v>
      </c>
      <c r="CR62" s="37">
        <v>0</v>
      </c>
      <c r="CS62" s="37">
        <v>0</v>
      </c>
      <c r="CT62" s="37">
        <v>0</v>
      </c>
      <c r="CU62" s="37">
        <v>0</v>
      </c>
      <c r="CV62" s="37">
        <v>0</v>
      </c>
      <c r="CW62" s="37">
        <v>0</v>
      </c>
      <c r="CX62" s="37">
        <v>0</v>
      </c>
      <c r="CY62" s="37">
        <v>0</v>
      </c>
      <c r="CZ62" s="37">
        <v>0</v>
      </c>
      <c r="DA62" s="37">
        <v>0</v>
      </c>
      <c r="DB62" s="167"/>
      <c r="DC62" s="27"/>
      <c r="DD62" s="168"/>
      <c r="DE62" s="168"/>
      <c r="DF62" s="168"/>
    </row>
    <row r="63" spans="2:110" s="10" customFormat="1" ht="15" customHeight="1" thickTop="1" thickBot="1" x14ac:dyDescent="0.3">
      <c r="B63" s="165" t="s">
        <v>139</v>
      </c>
      <c r="C63" s="37">
        <v>0</v>
      </c>
      <c r="D63" s="37">
        <v>0</v>
      </c>
      <c r="E63" s="37">
        <v>0</v>
      </c>
      <c r="F63" s="37">
        <v>0</v>
      </c>
      <c r="G63" s="37">
        <v>543</v>
      </c>
      <c r="H63" s="37">
        <v>0</v>
      </c>
      <c r="I63" s="37">
        <v>10273</v>
      </c>
      <c r="J63" s="37">
        <v>8131</v>
      </c>
      <c r="K63" s="37">
        <v>869</v>
      </c>
      <c r="L63" s="37">
        <v>-137</v>
      </c>
      <c r="M63" s="37">
        <v>1410</v>
      </c>
      <c r="N63" s="37">
        <v>-935</v>
      </c>
      <c r="O63" s="37">
        <v>1014</v>
      </c>
      <c r="P63" s="37">
        <v>1780</v>
      </c>
      <c r="Q63" s="37">
        <v>299</v>
      </c>
      <c r="R63" s="37">
        <v>-4028</v>
      </c>
      <c r="S63" s="37">
        <v>1769</v>
      </c>
      <c r="T63" s="37">
        <v>546</v>
      </c>
      <c r="U63" s="37">
        <v>683</v>
      </c>
      <c r="V63" s="37">
        <v>247</v>
      </c>
      <c r="W63" s="37">
        <v>293</v>
      </c>
      <c r="X63" s="37">
        <v>1438</v>
      </c>
      <c r="Y63" s="37">
        <v>258</v>
      </c>
      <c r="Z63" s="37">
        <v>235</v>
      </c>
      <c r="AA63" s="37">
        <v>264</v>
      </c>
      <c r="AB63" s="37">
        <v>681</v>
      </c>
      <c r="AC63" s="37">
        <v>1454.6</v>
      </c>
      <c r="AD63" s="37">
        <v>365.6</v>
      </c>
      <c r="AE63" s="37">
        <v>395</v>
      </c>
      <c r="AF63" s="37">
        <v>364</v>
      </c>
      <c r="AG63" s="37">
        <v>330</v>
      </c>
      <c r="AH63" s="37">
        <v>766</v>
      </c>
      <c r="AI63" s="37">
        <v>216</v>
      </c>
      <c r="AJ63" s="37">
        <v>238</v>
      </c>
      <c r="AK63" s="37">
        <v>167</v>
      </c>
      <c r="AL63" s="37">
        <v>145</v>
      </c>
      <c r="AM63" s="37">
        <v>56733</v>
      </c>
      <c r="AN63" s="37">
        <v>332</v>
      </c>
      <c r="AO63" s="37">
        <v>40652</v>
      </c>
      <c r="AP63" s="37">
        <v>123</v>
      </c>
      <c r="AQ63" s="37">
        <v>2627</v>
      </c>
      <c r="AR63" s="37">
        <v>46</v>
      </c>
      <c r="AS63" s="37">
        <v>6289</v>
      </c>
      <c r="AT63" s="37">
        <v>-7002</v>
      </c>
      <c r="AU63" s="37">
        <v>7165</v>
      </c>
      <c r="AV63" s="37">
        <v>28284</v>
      </c>
      <c r="AW63" s="37">
        <v>7298</v>
      </c>
      <c r="AX63" s="37">
        <v>7461</v>
      </c>
      <c r="AY63" s="37">
        <v>7018</v>
      </c>
      <c r="AZ63" s="37">
        <v>6507</v>
      </c>
      <c r="BA63" s="37">
        <v>21874</v>
      </c>
      <c r="BB63" s="37">
        <v>6264</v>
      </c>
      <c r="BC63" s="37">
        <v>6347</v>
      </c>
      <c r="BD63" s="37">
        <v>5136</v>
      </c>
      <c r="BE63" s="37">
        <v>4127</v>
      </c>
      <c r="BF63" s="37">
        <v>0</v>
      </c>
      <c r="BG63" s="37">
        <v>0</v>
      </c>
      <c r="BH63" s="37">
        <v>0</v>
      </c>
      <c r="BI63" s="37">
        <v>0</v>
      </c>
      <c r="BJ63" s="37">
        <v>0</v>
      </c>
      <c r="BK63" s="37">
        <v>0</v>
      </c>
      <c r="BL63" s="37">
        <v>0</v>
      </c>
      <c r="BM63" s="37">
        <v>0</v>
      </c>
      <c r="BN63" s="37">
        <v>0</v>
      </c>
      <c r="BO63" s="37">
        <v>0</v>
      </c>
      <c r="BP63" s="37">
        <v>0</v>
      </c>
      <c r="BQ63" s="37">
        <v>0</v>
      </c>
      <c r="BR63" s="37">
        <v>0</v>
      </c>
      <c r="BS63" s="37">
        <v>0</v>
      </c>
      <c r="BT63" s="37">
        <v>0</v>
      </c>
      <c r="BU63" s="37">
        <v>0</v>
      </c>
      <c r="BV63" s="37">
        <v>0</v>
      </c>
      <c r="BW63" s="37">
        <v>0</v>
      </c>
      <c r="BX63" s="37">
        <v>0</v>
      </c>
      <c r="BY63" s="37">
        <v>0</v>
      </c>
      <c r="BZ63" s="37">
        <v>0</v>
      </c>
      <c r="CA63" s="37">
        <v>0</v>
      </c>
      <c r="CB63" s="37">
        <v>0</v>
      </c>
      <c r="CC63" s="37">
        <v>0</v>
      </c>
      <c r="CD63" s="37">
        <v>0</v>
      </c>
      <c r="CE63" s="37">
        <v>0</v>
      </c>
      <c r="CF63" s="37">
        <v>0</v>
      </c>
      <c r="CG63" s="37">
        <v>0</v>
      </c>
      <c r="CH63" s="37">
        <v>0</v>
      </c>
      <c r="CI63" s="37">
        <v>0</v>
      </c>
      <c r="CJ63" s="37">
        <v>0</v>
      </c>
      <c r="CK63" s="37">
        <v>0</v>
      </c>
      <c r="CL63" s="37">
        <v>0</v>
      </c>
      <c r="CM63" s="37">
        <v>0</v>
      </c>
      <c r="CN63" s="37">
        <v>0</v>
      </c>
      <c r="CO63" s="37">
        <v>0</v>
      </c>
      <c r="CP63" s="37">
        <v>0</v>
      </c>
      <c r="CQ63" s="37">
        <v>0</v>
      </c>
      <c r="CR63" s="37">
        <v>0</v>
      </c>
      <c r="CS63" s="37">
        <v>0</v>
      </c>
      <c r="CT63" s="37">
        <v>0</v>
      </c>
      <c r="CU63" s="37">
        <v>0</v>
      </c>
      <c r="CV63" s="37">
        <v>0</v>
      </c>
      <c r="CW63" s="37">
        <v>0</v>
      </c>
      <c r="CX63" s="37">
        <v>0</v>
      </c>
      <c r="CY63" s="37">
        <v>0</v>
      </c>
      <c r="CZ63" s="37">
        <v>0</v>
      </c>
      <c r="DA63" s="37">
        <v>0</v>
      </c>
      <c r="DB63" s="27"/>
      <c r="DC63" s="27"/>
      <c r="DD63" s="26"/>
      <c r="DE63" s="26"/>
      <c r="DF63" s="26"/>
    </row>
    <row r="64" spans="2:110" s="10" customFormat="1" ht="15" customHeight="1" thickTop="1" thickBot="1" x14ac:dyDescent="0.3">
      <c r="B64" s="165" t="s">
        <v>140</v>
      </c>
      <c r="C64" s="37">
        <v>0</v>
      </c>
      <c r="D64" s="37">
        <v>0</v>
      </c>
      <c r="E64" s="37">
        <v>0</v>
      </c>
      <c r="F64" s="37">
        <v>0</v>
      </c>
      <c r="G64" s="37">
        <v>0</v>
      </c>
      <c r="H64" s="37">
        <v>-19726</v>
      </c>
      <c r="I64" s="37">
        <v>0</v>
      </c>
      <c r="J64" s="37">
        <v>0</v>
      </c>
      <c r="K64" s="37">
        <v>0</v>
      </c>
      <c r="L64" s="37">
        <v>0</v>
      </c>
      <c r="M64" s="37">
        <v>0</v>
      </c>
      <c r="N64" s="37">
        <v>1123</v>
      </c>
      <c r="O64" s="37">
        <v>303</v>
      </c>
      <c r="P64" s="37">
        <v>313</v>
      </c>
      <c r="Q64" s="37">
        <v>275</v>
      </c>
      <c r="R64" s="37">
        <v>232</v>
      </c>
      <c r="S64" s="37">
        <v>416</v>
      </c>
      <c r="T64" s="37">
        <v>177</v>
      </c>
      <c r="U64" s="37">
        <v>117</v>
      </c>
      <c r="V64" s="37">
        <v>76</v>
      </c>
      <c r="W64" s="37">
        <v>46</v>
      </c>
      <c r="X64" s="37">
        <v>250</v>
      </c>
      <c r="Y64" s="37">
        <v>45</v>
      </c>
      <c r="Z64" s="37">
        <v>49</v>
      </c>
      <c r="AA64" s="37">
        <v>44</v>
      </c>
      <c r="AB64" s="37">
        <v>112</v>
      </c>
      <c r="AC64" s="37">
        <v>611</v>
      </c>
      <c r="AD64" s="37">
        <v>136</v>
      </c>
      <c r="AE64" s="37">
        <v>163</v>
      </c>
      <c r="AF64" s="37">
        <v>108</v>
      </c>
      <c r="AG64" s="37">
        <v>204</v>
      </c>
      <c r="AH64" s="37">
        <v>971</v>
      </c>
      <c r="AI64" s="37">
        <v>191</v>
      </c>
      <c r="AJ64" s="37">
        <v>229</v>
      </c>
      <c r="AK64" s="37">
        <v>223</v>
      </c>
      <c r="AL64" s="37">
        <v>328</v>
      </c>
      <c r="AM64" s="37">
        <v>0</v>
      </c>
      <c r="AN64" s="37">
        <v>0</v>
      </c>
      <c r="AO64" s="37">
        <v>0</v>
      </c>
      <c r="AP64" s="37">
        <v>0</v>
      </c>
      <c r="AQ64" s="37">
        <v>0</v>
      </c>
      <c r="AR64" s="37">
        <v>0</v>
      </c>
      <c r="AS64" s="37">
        <v>0</v>
      </c>
      <c r="AT64" s="37">
        <v>0</v>
      </c>
      <c r="AU64" s="37">
        <v>0</v>
      </c>
      <c r="AV64" s="37">
        <v>0</v>
      </c>
      <c r="AW64" s="37">
        <v>0</v>
      </c>
      <c r="AX64" s="37">
        <v>0</v>
      </c>
      <c r="AY64" s="37">
        <v>0</v>
      </c>
      <c r="AZ64" s="37">
        <v>0</v>
      </c>
      <c r="BA64" s="37">
        <v>0</v>
      </c>
      <c r="BB64" s="37">
        <v>0</v>
      </c>
      <c r="BC64" s="37">
        <v>0</v>
      </c>
      <c r="BD64" s="37">
        <v>0</v>
      </c>
      <c r="BE64" s="37">
        <v>0</v>
      </c>
      <c r="BF64" s="37">
        <v>0</v>
      </c>
      <c r="BG64" s="37">
        <v>0</v>
      </c>
      <c r="BH64" s="37">
        <v>0</v>
      </c>
      <c r="BI64" s="37">
        <v>0</v>
      </c>
      <c r="BJ64" s="37">
        <v>0</v>
      </c>
      <c r="BK64" s="37">
        <v>0</v>
      </c>
      <c r="BL64" s="37">
        <v>0</v>
      </c>
      <c r="BM64" s="37">
        <v>0</v>
      </c>
      <c r="BN64" s="37">
        <v>0</v>
      </c>
      <c r="BO64" s="37">
        <v>0</v>
      </c>
      <c r="BP64" s="37">
        <v>0</v>
      </c>
      <c r="BQ64" s="37">
        <v>0</v>
      </c>
      <c r="BR64" s="37">
        <v>0</v>
      </c>
      <c r="BS64" s="37">
        <v>0</v>
      </c>
      <c r="BT64" s="37">
        <v>0</v>
      </c>
      <c r="BU64" s="37">
        <v>0</v>
      </c>
      <c r="BV64" s="37">
        <v>0</v>
      </c>
      <c r="BW64" s="37">
        <v>0</v>
      </c>
      <c r="BX64" s="37">
        <v>0</v>
      </c>
      <c r="BY64" s="37">
        <v>0</v>
      </c>
      <c r="BZ64" s="37">
        <v>0</v>
      </c>
      <c r="CA64" s="37">
        <v>0</v>
      </c>
      <c r="CB64" s="37">
        <v>0</v>
      </c>
      <c r="CC64" s="37">
        <v>0</v>
      </c>
      <c r="CD64" s="37">
        <v>0</v>
      </c>
      <c r="CE64" s="37">
        <v>0</v>
      </c>
      <c r="CF64" s="37">
        <v>0</v>
      </c>
      <c r="CG64" s="37">
        <v>0</v>
      </c>
      <c r="CH64" s="37">
        <v>0</v>
      </c>
      <c r="CI64" s="37">
        <v>0</v>
      </c>
      <c r="CJ64" s="37">
        <v>0</v>
      </c>
      <c r="CK64" s="37">
        <v>0</v>
      </c>
      <c r="CL64" s="37">
        <v>0</v>
      </c>
      <c r="CM64" s="37">
        <v>0</v>
      </c>
      <c r="CN64" s="37">
        <v>0</v>
      </c>
      <c r="CO64" s="37">
        <v>0</v>
      </c>
      <c r="CP64" s="37">
        <v>0</v>
      </c>
      <c r="CQ64" s="37">
        <v>0</v>
      </c>
      <c r="CR64" s="37">
        <v>0</v>
      </c>
      <c r="CS64" s="37">
        <v>0</v>
      </c>
      <c r="CT64" s="37">
        <v>0</v>
      </c>
      <c r="CU64" s="37">
        <v>0</v>
      </c>
      <c r="CV64" s="37">
        <v>0</v>
      </c>
      <c r="CW64" s="37">
        <v>0</v>
      </c>
      <c r="CX64" s="37">
        <v>0</v>
      </c>
      <c r="CY64" s="37">
        <v>0</v>
      </c>
      <c r="CZ64" s="37">
        <v>0</v>
      </c>
      <c r="DA64" s="37">
        <v>0</v>
      </c>
      <c r="DB64" s="27"/>
      <c r="DC64" s="27"/>
      <c r="DD64" s="26"/>
      <c r="DE64" s="26"/>
      <c r="DF64" s="26"/>
    </row>
    <row r="65" spans="2:110" s="10" customFormat="1" ht="15" customHeight="1" thickTop="1" thickBot="1" x14ac:dyDescent="0.3">
      <c r="B65" s="165" t="s">
        <v>141</v>
      </c>
      <c r="C65" s="37">
        <v>0</v>
      </c>
      <c r="D65" s="37">
        <v>0</v>
      </c>
      <c r="E65" s="37">
        <v>0</v>
      </c>
      <c r="F65" s="37">
        <v>0</v>
      </c>
      <c r="G65" s="37">
        <v>0</v>
      </c>
      <c r="H65" s="37">
        <v>187778</v>
      </c>
      <c r="I65" s="37">
        <v>1528</v>
      </c>
      <c r="J65" s="37">
        <v>1415</v>
      </c>
      <c r="K65" s="37">
        <v>24</v>
      </c>
      <c r="L65" s="37">
        <v>73</v>
      </c>
      <c r="M65" s="37">
        <v>16</v>
      </c>
      <c r="N65" s="37">
        <v>0</v>
      </c>
      <c r="O65" s="37">
        <v>0</v>
      </c>
      <c r="P65" s="37">
        <v>-670</v>
      </c>
      <c r="Q65" s="37">
        <v>559</v>
      </c>
      <c r="R65" s="37">
        <v>111</v>
      </c>
      <c r="S65" s="37">
        <v>796</v>
      </c>
      <c r="T65" s="37">
        <v>668</v>
      </c>
      <c r="U65" s="37">
        <v>-76</v>
      </c>
      <c r="V65" s="37">
        <v>126</v>
      </c>
      <c r="W65" s="37">
        <v>78</v>
      </c>
      <c r="X65" s="37">
        <v>434</v>
      </c>
      <c r="Y65" s="37">
        <v>73</v>
      </c>
      <c r="Z65" s="37">
        <v>80</v>
      </c>
      <c r="AA65" s="37">
        <v>-35</v>
      </c>
      <c r="AB65" s="37">
        <v>158</v>
      </c>
      <c r="AC65" s="37">
        <v>1439</v>
      </c>
      <c r="AD65" s="37">
        <v>330</v>
      </c>
      <c r="AE65" s="37">
        <v>1109</v>
      </c>
      <c r="AF65" s="37">
        <v>0</v>
      </c>
      <c r="AG65" s="37">
        <v>0</v>
      </c>
      <c r="AH65" s="37">
        <v>0</v>
      </c>
      <c r="AI65" s="37">
        <v>0</v>
      </c>
      <c r="AJ65" s="37">
        <v>0</v>
      </c>
      <c r="AK65" s="37">
        <v>0</v>
      </c>
      <c r="AL65" s="37">
        <v>0</v>
      </c>
      <c r="AM65" s="37">
        <v>0</v>
      </c>
      <c r="AN65" s="37">
        <v>0</v>
      </c>
      <c r="AO65" s="37">
        <v>0</v>
      </c>
      <c r="AP65" s="37">
        <v>0</v>
      </c>
      <c r="AQ65" s="37">
        <v>0</v>
      </c>
      <c r="AR65" s="37">
        <v>0</v>
      </c>
      <c r="AS65" s="37">
        <v>0</v>
      </c>
      <c r="AT65" s="37">
        <v>0</v>
      </c>
      <c r="AU65" s="37">
        <v>0</v>
      </c>
      <c r="AV65" s="37">
        <v>0</v>
      </c>
      <c r="AW65" s="37">
        <v>0</v>
      </c>
      <c r="AX65" s="37">
        <v>0</v>
      </c>
      <c r="AY65" s="37">
        <v>0</v>
      </c>
      <c r="AZ65" s="37">
        <v>0</v>
      </c>
      <c r="BA65" s="37">
        <v>0</v>
      </c>
      <c r="BB65" s="37">
        <v>0</v>
      </c>
      <c r="BC65" s="37">
        <v>0</v>
      </c>
      <c r="BD65" s="37">
        <v>0</v>
      </c>
      <c r="BE65" s="37">
        <v>0</v>
      </c>
      <c r="BF65" s="37">
        <v>0</v>
      </c>
      <c r="BG65" s="37">
        <v>0</v>
      </c>
      <c r="BH65" s="37">
        <v>0</v>
      </c>
      <c r="BI65" s="37">
        <v>0</v>
      </c>
      <c r="BJ65" s="37">
        <v>0</v>
      </c>
      <c r="BK65" s="37">
        <v>0</v>
      </c>
      <c r="BL65" s="37">
        <v>0</v>
      </c>
      <c r="BM65" s="37">
        <v>0</v>
      </c>
      <c r="BN65" s="37">
        <v>0</v>
      </c>
      <c r="BO65" s="37">
        <v>0</v>
      </c>
      <c r="BP65" s="37">
        <v>0</v>
      </c>
      <c r="BQ65" s="37">
        <v>0</v>
      </c>
      <c r="BR65" s="37">
        <v>0</v>
      </c>
      <c r="BS65" s="37">
        <v>0</v>
      </c>
      <c r="BT65" s="37">
        <v>0</v>
      </c>
      <c r="BU65" s="37">
        <v>0</v>
      </c>
      <c r="BV65" s="37">
        <v>0</v>
      </c>
      <c r="BW65" s="37">
        <v>0</v>
      </c>
      <c r="BX65" s="37">
        <v>0</v>
      </c>
      <c r="BY65" s="37">
        <v>0</v>
      </c>
      <c r="BZ65" s="37">
        <v>0</v>
      </c>
      <c r="CA65" s="37">
        <v>0</v>
      </c>
      <c r="CB65" s="37">
        <v>0</v>
      </c>
      <c r="CC65" s="37">
        <v>0</v>
      </c>
      <c r="CD65" s="37">
        <v>0</v>
      </c>
      <c r="CE65" s="37">
        <v>0</v>
      </c>
      <c r="CF65" s="37">
        <v>0</v>
      </c>
      <c r="CG65" s="37">
        <v>0</v>
      </c>
      <c r="CH65" s="37">
        <v>0</v>
      </c>
      <c r="CI65" s="37">
        <v>0</v>
      </c>
      <c r="CJ65" s="37">
        <v>0</v>
      </c>
      <c r="CK65" s="37">
        <v>0</v>
      </c>
      <c r="CL65" s="37">
        <v>0</v>
      </c>
      <c r="CM65" s="37">
        <v>0</v>
      </c>
      <c r="CN65" s="37">
        <v>0</v>
      </c>
      <c r="CO65" s="37">
        <v>0</v>
      </c>
      <c r="CP65" s="37">
        <v>0</v>
      </c>
      <c r="CQ65" s="37">
        <v>0</v>
      </c>
      <c r="CR65" s="37">
        <v>0</v>
      </c>
      <c r="CS65" s="37">
        <v>0</v>
      </c>
      <c r="CT65" s="37">
        <v>0</v>
      </c>
      <c r="CU65" s="37">
        <v>0</v>
      </c>
      <c r="CV65" s="37">
        <v>0</v>
      </c>
      <c r="CW65" s="37">
        <v>0</v>
      </c>
      <c r="CX65" s="37">
        <v>0</v>
      </c>
      <c r="CY65" s="37">
        <v>0</v>
      </c>
      <c r="CZ65" s="37">
        <v>0</v>
      </c>
      <c r="DA65" s="37">
        <v>0</v>
      </c>
      <c r="DB65" s="27"/>
      <c r="DC65" s="27"/>
      <c r="DD65" s="26"/>
      <c r="DE65" s="26"/>
      <c r="DF65" s="26"/>
    </row>
    <row r="66" spans="2:110" s="10" customFormat="1" ht="15" customHeight="1" thickTop="1" thickBot="1" x14ac:dyDescent="0.3">
      <c r="B66" s="165" t="s">
        <v>142</v>
      </c>
      <c r="C66" s="37">
        <v>0</v>
      </c>
      <c r="D66" s="37">
        <v>0</v>
      </c>
      <c r="E66" s="37">
        <v>0</v>
      </c>
      <c r="F66" s="37">
        <v>0</v>
      </c>
      <c r="G66" s="37">
        <v>2229</v>
      </c>
      <c r="H66" s="37">
        <v>0</v>
      </c>
      <c r="I66" s="37">
        <v>8908</v>
      </c>
      <c r="J66" s="37">
        <v>832</v>
      </c>
      <c r="K66" s="37">
        <v>3232</v>
      </c>
      <c r="L66" s="37">
        <v>3174</v>
      </c>
      <c r="M66" s="37">
        <v>1670</v>
      </c>
      <c r="N66" s="37">
        <v>11556</v>
      </c>
      <c r="O66" s="37">
        <v>1401</v>
      </c>
      <c r="P66" s="37">
        <v>6435</v>
      </c>
      <c r="Q66" s="37">
        <v>1385</v>
      </c>
      <c r="R66" s="37">
        <v>2335</v>
      </c>
      <c r="S66" s="37">
        <v>7556</v>
      </c>
      <c r="T66" s="37">
        <v>1866</v>
      </c>
      <c r="U66" s="37">
        <v>1920</v>
      </c>
      <c r="V66" s="37">
        <v>2294</v>
      </c>
      <c r="W66" s="37">
        <v>1476</v>
      </c>
      <c r="X66" s="37">
        <v>8847</v>
      </c>
      <c r="Y66" s="37">
        <v>6861</v>
      </c>
      <c r="Z66" s="37">
        <v>2508</v>
      </c>
      <c r="AA66" s="37">
        <v>2842</v>
      </c>
      <c r="AB66" s="37">
        <v>1669</v>
      </c>
      <c r="AC66" s="37">
        <v>5382.9500000000007</v>
      </c>
      <c r="AD66" s="37">
        <v>561</v>
      </c>
      <c r="AE66" s="37">
        <v>1729.4</v>
      </c>
      <c r="AF66" s="37">
        <v>1667.55</v>
      </c>
      <c r="AG66" s="37">
        <v>1425</v>
      </c>
      <c r="AH66" s="37">
        <v>2359</v>
      </c>
      <c r="AI66" s="37">
        <v>660</v>
      </c>
      <c r="AJ66" s="37">
        <v>784</v>
      </c>
      <c r="AK66" s="37">
        <v>348</v>
      </c>
      <c r="AL66" s="37">
        <v>567</v>
      </c>
      <c r="AM66" s="37">
        <v>1368</v>
      </c>
      <c r="AN66" s="37">
        <v>1368</v>
      </c>
      <c r="AO66" s="37">
        <v>590</v>
      </c>
      <c r="AP66" s="37">
        <v>590</v>
      </c>
      <c r="AQ66" s="37">
        <v>382</v>
      </c>
      <c r="AR66" s="37">
        <v>382</v>
      </c>
      <c r="AS66" s="37">
        <v>247</v>
      </c>
      <c r="AT66" s="37">
        <v>247</v>
      </c>
      <c r="AU66" s="37">
        <v>149</v>
      </c>
      <c r="AV66" s="37">
        <v>806</v>
      </c>
      <c r="AW66" s="37">
        <v>149</v>
      </c>
      <c r="AX66" s="37">
        <v>96</v>
      </c>
      <c r="AY66" s="37">
        <v>404</v>
      </c>
      <c r="AZ66" s="37">
        <v>157</v>
      </c>
      <c r="BA66" s="37">
        <v>943</v>
      </c>
      <c r="BB66" s="37">
        <v>361</v>
      </c>
      <c r="BC66" s="37">
        <v>182</v>
      </c>
      <c r="BD66" s="37">
        <v>349</v>
      </c>
      <c r="BE66" s="37">
        <v>51</v>
      </c>
      <c r="BF66" s="37">
        <v>0</v>
      </c>
      <c r="BG66" s="37">
        <v>0</v>
      </c>
      <c r="BH66" s="37">
        <v>0</v>
      </c>
      <c r="BI66" s="37">
        <v>0</v>
      </c>
      <c r="BJ66" s="37">
        <v>0</v>
      </c>
      <c r="BK66" s="37">
        <v>0</v>
      </c>
      <c r="BL66" s="37">
        <v>0</v>
      </c>
      <c r="BM66" s="37">
        <v>0</v>
      </c>
      <c r="BN66" s="37">
        <v>0</v>
      </c>
      <c r="BO66" s="37">
        <v>0</v>
      </c>
      <c r="BP66" s="37">
        <v>0</v>
      </c>
      <c r="BQ66" s="37">
        <v>0</v>
      </c>
      <c r="BR66" s="37">
        <v>0</v>
      </c>
      <c r="BS66" s="37">
        <v>0</v>
      </c>
      <c r="BT66" s="37">
        <v>0</v>
      </c>
      <c r="BU66" s="37">
        <v>0</v>
      </c>
      <c r="BV66" s="37">
        <v>0</v>
      </c>
      <c r="BW66" s="37">
        <v>0</v>
      </c>
      <c r="BX66" s="37">
        <v>0</v>
      </c>
      <c r="BY66" s="37">
        <v>0</v>
      </c>
      <c r="BZ66" s="37">
        <v>0</v>
      </c>
      <c r="CA66" s="37">
        <v>0</v>
      </c>
      <c r="CB66" s="37">
        <v>0</v>
      </c>
      <c r="CC66" s="37">
        <v>0</v>
      </c>
      <c r="CD66" s="37">
        <v>0</v>
      </c>
      <c r="CE66" s="37">
        <v>0</v>
      </c>
      <c r="CF66" s="37">
        <v>0</v>
      </c>
      <c r="CG66" s="37">
        <v>0</v>
      </c>
      <c r="CH66" s="37">
        <v>0</v>
      </c>
      <c r="CI66" s="37">
        <v>0</v>
      </c>
      <c r="CJ66" s="37">
        <v>0</v>
      </c>
      <c r="CK66" s="37">
        <v>0</v>
      </c>
      <c r="CL66" s="37">
        <v>0</v>
      </c>
      <c r="CM66" s="37">
        <v>0</v>
      </c>
      <c r="CN66" s="37">
        <v>0</v>
      </c>
      <c r="CO66" s="37">
        <v>0</v>
      </c>
      <c r="CP66" s="37">
        <v>0</v>
      </c>
      <c r="CQ66" s="37">
        <v>0</v>
      </c>
      <c r="CR66" s="37">
        <v>0</v>
      </c>
      <c r="CS66" s="37">
        <v>0</v>
      </c>
      <c r="CT66" s="37">
        <v>0</v>
      </c>
      <c r="CU66" s="37">
        <v>0</v>
      </c>
      <c r="CV66" s="37">
        <v>0</v>
      </c>
      <c r="CW66" s="37">
        <v>0</v>
      </c>
      <c r="CX66" s="37">
        <v>0</v>
      </c>
      <c r="CY66" s="37">
        <v>0</v>
      </c>
      <c r="CZ66" s="37">
        <v>0</v>
      </c>
      <c r="DA66" s="37">
        <v>0</v>
      </c>
      <c r="DB66" s="27"/>
      <c r="DC66" s="27"/>
      <c r="DD66" s="26"/>
      <c r="DE66" s="26"/>
      <c r="DF66" s="26"/>
    </row>
    <row r="67" spans="2:110" s="10" customFormat="1" ht="15" customHeight="1" thickTop="1" thickBot="1" x14ac:dyDescent="0.3">
      <c r="B67" s="35" t="s">
        <v>143</v>
      </c>
      <c r="C67" s="38">
        <v>242044.29</v>
      </c>
      <c r="D67" s="38">
        <v>749748</v>
      </c>
      <c r="E67" s="38">
        <v>165727</v>
      </c>
      <c r="F67" s="38">
        <v>191823</v>
      </c>
      <c r="G67" s="38">
        <v>173714.41029999999</v>
      </c>
      <c r="H67" s="38">
        <v>992149</v>
      </c>
      <c r="I67" s="38">
        <v>690404.34960182139</v>
      </c>
      <c r="J67" s="38">
        <v>136632.46721537501</v>
      </c>
      <c r="K67" s="38">
        <v>152843</v>
      </c>
      <c r="L67" s="38">
        <v>173729</v>
      </c>
      <c r="M67" s="38">
        <v>227198.7275096119</v>
      </c>
      <c r="N67" s="38">
        <v>646258</v>
      </c>
      <c r="O67" s="38">
        <v>134027</v>
      </c>
      <c r="P67" s="38">
        <v>130373</v>
      </c>
      <c r="Q67" s="38">
        <v>147776</v>
      </c>
      <c r="R67" s="38">
        <v>234082</v>
      </c>
      <c r="S67" s="38">
        <v>547177.78749947168</v>
      </c>
      <c r="T67" s="38">
        <v>117487.80636919268</v>
      </c>
      <c r="U67" s="38">
        <v>141777.35527771301</v>
      </c>
      <c r="V67" s="38">
        <v>129097.84658784668</v>
      </c>
      <c r="W67" s="38">
        <v>158814.68278590491</v>
      </c>
      <c r="X67" s="38">
        <v>520011.20663916779</v>
      </c>
      <c r="Y67" s="38">
        <v>118190.17934614049</v>
      </c>
      <c r="Z67" s="38">
        <v>122258</v>
      </c>
      <c r="AA67" s="38">
        <v>171748.18773692774</v>
      </c>
      <c r="AB67" s="38">
        <v>107813.6647212862</v>
      </c>
      <c r="AC67" s="38">
        <v>405724</v>
      </c>
      <c r="AD67" s="38">
        <v>99452</v>
      </c>
      <c r="AE67" s="38">
        <v>76122.222649999967</v>
      </c>
      <c r="AF67" s="38">
        <v>89283.299260000029</v>
      </c>
      <c r="AG67" s="38">
        <v>140866.93204700001</v>
      </c>
      <c r="AH67" s="38">
        <v>407043.71347958629</v>
      </c>
      <c r="AI67" s="38">
        <v>109912.96430000008</v>
      </c>
      <c r="AJ67" s="38">
        <v>92098.049486236996</v>
      </c>
      <c r="AK67" s="38">
        <v>86124.318000000014</v>
      </c>
      <c r="AL67" s="38">
        <v>118908.38169334886</v>
      </c>
      <c r="AM67" s="38">
        <v>353961.33185999969</v>
      </c>
      <c r="AN67" s="38">
        <v>745396.75740999973</v>
      </c>
      <c r="AO67" s="38">
        <v>92760.139000000112</v>
      </c>
      <c r="AP67" s="38">
        <v>172008.13900000005</v>
      </c>
      <c r="AQ67" s="38">
        <v>86173.96146000005</v>
      </c>
      <c r="AR67" s="38">
        <v>94077.96146000005</v>
      </c>
      <c r="AS67" s="38">
        <v>75730.706699999995</v>
      </c>
      <c r="AT67" s="38">
        <v>380014.63198000006</v>
      </c>
      <c r="AU67" s="38">
        <v>99296.024969999882</v>
      </c>
      <c r="AV67" s="38">
        <v>305467.03231007053</v>
      </c>
      <c r="AW67" s="38">
        <v>80495.44034000003</v>
      </c>
      <c r="AX67" s="38">
        <v>62624.819350070349</v>
      </c>
      <c r="AY67" s="38">
        <v>63379.772620000003</v>
      </c>
      <c r="AZ67" s="38">
        <v>98967</v>
      </c>
      <c r="BA67" s="38">
        <v>326917.13445000001</v>
      </c>
      <c r="BB67" s="38">
        <v>81108</v>
      </c>
      <c r="BC67" s="38">
        <v>71322.134449999998</v>
      </c>
      <c r="BD67" s="38">
        <v>73538</v>
      </c>
      <c r="BE67" s="38">
        <v>100949</v>
      </c>
      <c r="BF67" s="38">
        <v>288150.76475000009</v>
      </c>
      <c r="BG67" s="38">
        <v>62765</v>
      </c>
      <c r="BH67" s="38">
        <v>68525.850000000006</v>
      </c>
      <c r="BI67" s="38">
        <v>71024.902219999989</v>
      </c>
      <c r="BJ67" s="38">
        <v>85835.012529999993</v>
      </c>
      <c r="BK67" s="38">
        <v>274999.30000000005</v>
      </c>
      <c r="BL67" s="38">
        <v>64462.299999999988</v>
      </c>
      <c r="BM67" s="38">
        <v>67439</v>
      </c>
      <c r="BN67" s="38">
        <v>56790</v>
      </c>
      <c r="BO67" s="38">
        <v>86308</v>
      </c>
      <c r="BP67" s="38">
        <v>213161</v>
      </c>
      <c r="BQ67" s="38">
        <v>39082</v>
      </c>
      <c r="BR67" s="38">
        <v>48908</v>
      </c>
      <c r="BS67" s="38">
        <v>57906</v>
      </c>
      <c r="BT67" s="38">
        <v>67265</v>
      </c>
      <c r="BU67" s="38">
        <v>196963</v>
      </c>
      <c r="BV67" s="38">
        <v>45863</v>
      </c>
      <c r="BW67" s="38">
        <v>45580</v>
      </c>
      <c r="BX67" s="38">
        <v>54238</v>
      </c>
      <c r="BY67" s="38">
        <v>51282</v>
      </c>
      <c r="BZ67" s="38">
        <v>140809</v>
      </c>
      <c r="CA67" s="38">
        <v>35624</v>
      </c>
      <c r="CB67" s="38">
        <v>37598</v>
      </c>
      <c r="CC67" s="38">
        <v>38231</v>
      </c>
      <c r="CD67" s="38">
        <v>29356</v>
      </c>
      <c r="CE67" s="38">
        <v>83441</v>
      </c>
      <c r="CF67" s="38">
        <v>20164</v>
      </c>
      <c r="CG67" s="38">
        <v>19076</v>
      </c>
      <c r="CH67" s="38">
        <v>19837</v>
      </c>
      <c r="CI67" s="38">
        <v>24364</v>
      </c>
      <c r="CJ67" s="38">
        <v>79215</v>
      </c>
      <c r="CK67" s="38">
        <v>16477</v>
      </c>
      <c r="CL67" s="38">
        <v>17963</v>
      </c>
      <c r="CM67" s="38">
        <v>20774</v>
      </c>
      <c r="CN67" s="38">
        <v>24001</v>
      </c>
      <c r="CO67" s="38">
        <v>69095</v>
      </c>
      <c r="CP67" s="38">
        <v>17338</v>
      </c>
      <c r="CQ67" s="38">
        <v>16162</v>
      </c>
      <c r="CR67" s="38">
        <v>17270</v>
      </c>
      <c r="CS67" s="38">
        <v>18325</v>
      </c>
      <c r="CT67" s="38">
        <v>27510</v>
      </c>
      <c r="CU67" s="38">
        <v>294</v>
      </c>
      <c r="CV67" s="38">
        <v>6430</v>
      </c>
      <c r="CW67" s="38">
        <v>8001</v>
      </c>
      <c r="CX67" s="38">
        <v>12785</v>
      </c>
      <c r="CY67" s="38">
        <v>28916</v>
      </c>
      <c r="CZ67" s="38">
        <v>19676</v>
      </c>
      <c r="DA67" s="38">
        <v>9855</v>
      </c>
      <c r="DB67" s="27"/>
      <c r="DC67" s="27"/>
      <c r="DD67" s="26"/>
      <c r="DE67" s="26"/>
      <c r="DF67" s="26"/>
    </row>
    <row r="68" spans="2:110" ht="15" customHeight="1" thickTop="1" thickBot="1" x14ac:dyDescent="0.3">
      <c r="B68" s="35" t="s">
        <v>144</v>
      </c>
      <c r="C68" s="38">
        <v>75567.02</v>
      </c>
      <c r="D68" s="38">
        <v>220850</v>
      </c>
      <c r="E68" s="38">
        <v>51749</v>
      </c>
      <c r="F68" s="38">
        <v>49898</v>
      </c>
      <c r="G68" s="38">
        <v>51484.981000000007</v>
      </c>
      <c r="H68" s="38">
        <v>1179927</v>
      </c>
      <c r="I68" s="38">
        <v>207735.51071814002</v>
      </c>
      <c r="J68" s="38">
        <v>47014.639588140009</v>
      </c>
      <c r="K68" s="38">
        <v>34165</v>
      </c>
      <c r="L68" s="38">
        <v>56377</v>
      </c>
      <c r="M68" s="38">
        <v>70179.728659999979</v>
      </c>
      <c r="N68" s="38">
        <v>194897</v>
      </c>
      <c r="O68" s="38">
        <v>39036</v>
      </c>
      <c r="P68" s="38">
        <v>34487</v>
      </c>
      <c r="Q68" s="38">
        <v>48239</v>
      </c>
      <c r="R68" s="38">
        <v>73135</v>
      </c>
      <c r="S68" s="38">
        <v>165838</v>
      </c>
      <c r="T68" s="38">
        <v>30754.895216101999</v>
      </c>
      <c r="U68" s="38">
        <v>43851.88798</v>
      </c>
      <c r="V68" s="38">
        <v>41542.070599999999</v>
      </c>
      <c r="W68" s="38">
        <v>49689</v>
      </c>
      <c r="X68" s="38">
        <v>160289.93896</v>
      </c>
      <c r="Y68" s="38">
        <v>34584.06983</v>
      </c>
      <c r="Z68" s="38">
        <v>36788</v>
      </c>
      <c r="AA68" s="38">
        <v>55920.835939999997</v>
      </c>
      <c r="AB68" s="38">
        <v>32996.95319</v>
      </c>
      <c r="AC68" s="38">
        <v>120903.27262</v>
      </c>
      <c r="AD68" s="38">
        <v>28819.474300000002</v>
      </c>
      <c r="AE68" s="38">
        <v>22482.257000000001</v>
      </c>
      <c r="AF68" s="38">
        <v>26417.045709999999</v>
      </c>
      <c r="AG68" s="38">
        <v>43183.860800000002</v>
      </c>
      <c r="AH68" s="38">
        <v>121767.09706000001</v>
      </c>
      <c r="AI68" s="38">
        <v>32169.952000000005</v>
      </c>
      <c r="AJ68" s="38">
        <v>26890.23285</v>
      </c>
      <c r="AK68" s="38">
        <v>25633.368000000002</v>
      </c>
      <c r="AL68" s="38">
        <v>37073.544209999993</v>
      </c>
      <c r="AM68" s="38">
        <v>109479</v>
      </c>
      <c r="AN68" s="38">
        <v>242567.02202999999</v>
      </c>
      <c r="AO68" s="38">
        <v>28973</v>
      </c>
      <c r="AP68" s="38">
        <v>55917</v>
      </c>
      <c r="AQ68" s="38">
        <v>26189</v>
      </c>
      <c r="AR68" s="38">
        <v>28876</v>
      </c>
      <c r="AS68" s="38">
        <v>24053</v>
      </c>
      <c r="AT68" s="38">
        <v>127510.01000000001</v>
      </c>
      <c r="AU68" s="38">
        <v>30264.012029999998</v>
      </c>
      <c r="AV68" s="38">
        <v>89417.000919999991</v>
      </c>
      <c r="AW68" s="38">
        <v>21629</v>
      </c>
      <c r="AX68" s="38">
        <v>18217.000919999999</v>
      </c>
      <c r="AY68" s="38">
        <v>19511</v>
      </c>
      <c r="AZ68" s="38">
        <v>30060</v>
      </c>
      <c r="BA68" s="38">
        <v>105755</v>
      </c>
      <c r="BB68" s="38">
        <v>21084</v>
      </c>
      <c r="BC68" s="38">
        <v>27730</v>
      </c>
      <c r="BD68" s="38">
        <v>23867</v>
      </c>
      <c r="BE68" s="38">
        <v>33074</v>
      </c>
      <c r="BF68" s="38">
        <v>93159</v>
      </c>
      <c r="BG68" s="38">
        <v>19409</v>
      </c>
      <c r="BH68" s="38">
        <v>23201</v>
      </c>
      <c r="BI68" s="38">
        <v>23171</v>
      </c>
      <c r="BJ68" s="38">
        <v>27378</v>
      </c>
      <c r="BK68" s="38">
        <v>86563</v>
      </c>
      <c r="BL68" s="38">
        <v>17343</v>
      </c>
      <c r="BM68" s="38">
        <v>24174</v>
      </c>
      <c r="BN68" s="38">
        <v>17337</v>
      </c>
      <c r="BO68" s="38">
        <v>27709</v>
      </c>
      <c r="BP68" s="38">
        <v>67398</v>
      </c>
      <c r="BQ68" s="38">
        <v>12005</v>
      </c>
      <c r="BR68" s="38">
        <v>14663</v>
      </c>
      <c r="BS68" s="38">
        <v>15893</v>
      </c>
      <c r="BT68" s="38">
        <v>24837</v>
      </c>
      <c r="BU68" s="38">
        <v>51293</v>
      </c>
      <c r="BV68" s="38">
        <v>10283</v>
      </c>
      <c r="BW68" s="38">
        <v>6423</v>
      </c>
      <c r="BX68" s="38">
        <v>19335</v>
      </c>
      <c r="BY68" s="38">
        <v>15252</v>
      </c>
      <c r="BZ68" s="38">
        <v>-78618</v>
      </c>
      <c r="CA68" s="38">
        <v>4171</v>
      </c>
      <c r="CB68" s="38">
        <v>-112582</v>
      </c>
      <c r="CC68" s="38">
        <v>16950</v>
      </c>
      <c r="CD68" s="38">
        <v>12843</v>
      </c>
      <c r="CE68" s="38">
        <v>-451</v>
      </c>
      <c r="CF68" s="38">
        <v>-4194</v>
      </c>
      <c r="CG68" s="38">
        <v>2620</v>
      </c>
      <c r="CH68" s="38">
        <v>6442</v>
      </c>
      <c r="CI68" s="38">
        <v>-5319</v>
      </c>
      <c r="CJ68" s="38">
        <v>24064</v>
      </c>
      <c r="CK68" s="38">
        <v>4691</v>
      </c>
      <c r="CL68" s="38">
        <v>3660</v>
      </c>
      <c r="CM68" s="38">
        <v>7467</v>
      </c>
      <c r="CN68" s="38">
        <v>8246</v>
      </c>
      <c r="CO68" s="38">
        <v>21517</v>
      </c>
      <c r="CP68" s="38">
        <v>4347</v>
      </c>
      <c r="CQ68" s="38">
        <v>4788</v>
      </c>
      <c r="CR68" s="38">
        <v>5932</v>
      </c>
      <c r="CS68" s="38">
        <v>6450</v>
      </c>
      <c r="CT68" s="38">
        <v>10599</v>
      </c>
      <c r="CU68" s="38">
        <v>624</v>
      </c>
      <c r="CV68" s="38">
        <v>2318</v>
      </c>
      <c r="CW68" s="38">
        <v>3044</v>
      </c>
      <c r="CX68" s="38">
        <v>4613</v>
      </c>
      <c r="CY68" s="38">
        <v>11161</v>
      </c>
      <c r="CZ68" s="38">
        <v>7653</v>
      </c>
      <c r="DA68" s="38">
        <v>3384</v>
      </c>
    </row>
    <row r="69" spans="2:110" ht="15" customHeight="1" thickTop="1" thickBot="1" x14ac:dyDescent="0.3">
      <c r="B69" s="166" t="s">
        <v>145</v>
      </c>
      <c r="C69" s="37">
        <v>60682.64</v>
      </c>
      <c r="D69" s="37">
        <v>230316</v>
      </c>
      <c r="E69" s="37">
        <v>64348</v>
      </c>
      <c r="F69" s="37">
        <v>52480</v>
      </c>
      <c r="G69" s="37">
        <v>43217.869000000006</v>
      </c>
      <c r="H69" s="37">
        <v>187778</v>
      </c>
      <c r="I69" s="37">
        <v>190067.58923000001</v>
      </c>
      <c r="J69" s="37">
        <v>43745.654490000008</v>
      </c>
      <c r="K69" s="37">
        <v>34306</v>
      </c>
      <c r="L69" s="37">
        <v>42965</v>
      </c>
      <c r="M69" s="37">
        <v>69050.925239999982</v>
      </c>
      <c r="N69" s="37">
        <v>176014</v>
      </c>
      <c r="O69" s="37">
        <v>42291</v>
      </c>
      <c r="P69" s="37">
        <v>34766</v>
      </c>
      <c r="Q69" s="37">
        <v>38874</v>
      </c>
      <c r="R69" s="37">
        <v>60083</v>
      </c>
      <c r="S69" s="37">
        <v>158274</v>
      </c>
      <c r="T69" s="37">
        <v>29101.7068</v>
      </c>
      <c r="U69" s="37">
        <v>45154.581539999999</v>
      </c>
      <c r="V69" s="37">
        <v>33615.658309999999</v>
      </c>
      <c r="W69" s="37">
        <v>50401</v>
      </c>
      <c r="X69" s="37">
        <v>154441.43124999999</v>
      </c>
      <c r="Y69" s="37">
        <v>36000.607120000001</v>
      </c>
      <c r="Z69" s="37">
        <v>32504</v>
      </c>
      <c r="AA69" s="37">
        <v>50774.698689999997</v>
      </c>
      <c r="AB69" s="37">
        <v>35162.125440000003</v>
      </c>
      <c r="AC69" s="37">
        <v>117669.47452</v>
      </c>
      <c r="AD69" s="37">
        <v>28552</v>
      </c>
      <c r="AE69" s="37">
        <v>23005.056</v>
      </c>
      <c r="AF69" s="37">
        <v>26734.487109999998</v>
      </c>
      <c r="AG69" s="37">
        <v>39377.596600000004</v>
      </c>
      <c r="AH69" s="37">
        <v>127838.40198000001</v>
      </c>
      <c r="AI69" s="37">
        <v>36531.300000000003</v>
      </c>
      <c r="AJ69" s="37">
        <v>29317.741979999999</v>
      </c>
      <c r="AK69" s="37">
        <v>27890.899000000001</v>
      </c>
      <c r="AL69" s="37">
        <v>34098.460999999996</v>
      </c>
      <c r="AM69" s="37">
        <v>129527</v>
      </c>
      <c r="AN69" s="37">
        <v>143884.88203000001</v>
      </c>
      <c r="AO69" s="37">
        <v>30850</v>
      </c>
      <c r="AP69" s="37">
        <v>57794</v>
      </c>
      <c r="AQ69" s="37">
        <v>34944</v>
      </c>
      <c r="AR69" s="37">
        <v>37631</v>
      </c>
      <c r="AS69" s="37">
        <v>26318</v>
      </c>
      <c r="AT69" s="37">
        <v>11044.832000000002</v>
      </c>
      <c r="AU69" s="37">
        <v>37415.050029999999</v>
      </c>
      <c r="AV69" s="37">
        <v>120862.00227</v>
      </c>
      <c r="AW69" s="37">
        <v>33413</v>
      </c>
      <c r="AX69" s="37">
        <v>26093.002270000001</v>
      </c>
      <c r="AY69" s="37">
        <v>22625</v>
      </c>
      <c r="AZ69" s="37">
        <v>38731</v>
      </c>
      <c r="BA69" s="37">
        <v>107627</v>
      </c>
      <c r="BB69" s="37">
        <v>28495</v>
      </c>
      <c r="BC69" s="37">
        <v>28470</v>
      </c>
      <c r="BD69" s="37">
        <v>19826</v>
      </c>
      <c r="BE69" s="37">
        <v>30836</v>
      </c>
      <c r="BF69" s="37">
        <v>83339</v>
      </c>
      <c r="BG69" s="37">
        <v>17775</v>
      </c>
      <c r="BH69" s="37">
        <v>20684</v>
      </c>
      <c r="BI69" s="37">
        <v>19363</v>
      </c>
      <c r="BJ69" s="37">
        <v>25517</v>
      </c>
      <c r="BK69" s="37">
        <v>77814</v>
      </c>
      <c r="BL69" s="37">
        <v>16234</v>
      </c>
      <c r="BM69" s="37">
        <v>22436</v>
      </c>
      <c r="BN69" s="37">
        <v>15410</v>
      </c>
      <c r="BO69" s="37">
        <v>23734</v>
      </c>
      <c r="BP69" s="37">
        <v>47062</v>
      </c>
      <c r="BQ69" s="37">
        <v>6485</v>
      </c>
      <c r="BR69" s="37">
        <v>11106</v>
      </c>
      <c r="BS69" s="37">
        <v>6777</v>
      </c>
      <c r="BT69" s="37">
        <v>22694</v>
      </c>
      <c r="BU69" s="37">
        <v>37142</v>
      </c>
      <c r="BV69" s="37">
        <v>8995</v>
      </c>
      <c r="BW69" s="37">
        <v>2343</v>
      </c>
      <c r="BX69" s="37">
        <v>11500</v>
      </c>
      <c r="BY69" s="37">
        <v>14304</v>
      </c>
      <c r="BZ69" s="37">
        <v>41048</v>
      </c>
      <c r="CA69" s="37">
        <v>4365</v>
      </c>
      <c r="CB69" s="37">
        <v>5650</v>
      </c>
      <c r="CC69" s="37">
        <v>15331</v>
      </c>
      <c r="CD69" s="37">
        <v>15702</v>
      </c>
      <c r="CE69" s="37">
        <v>26381</v>
      </c>
      <c r="CF69" s="37">
        <v>8438</v>
      </c>
      <c r="CG69" s="37">
        <v>2620</v>
      </c>
      <c r="CH69" s="37">
        <v>6442</v>
      </c>
      <c r="CI69" s="37">
        <v>8881</v>
      </c>
      <c r="CJ69" s="37">
        <v>24064</v>
      </c>
      <c r="CK69" s="37">
        <v>4691</v>
      </c>
      <c r="CL69" s="37">
        <v>3660</v>
      </c>
      <c r="CM69" s="37">
        <v>7467</v>
      </c>
      <c r="CN69" s="37">
        <v>8246</v>
      </c>
      <c r="CO69" s="37">
        <v>21517</v>
      </c>
      <c r="CP69" s="37">
        <v>4347</v>
      </c>
      <c r="CQ69" s="37">
        <v>4788</v>
      </c>
      <c r="CR69" s="37">
        <v>5932</v>
      </c>
      <c r="CS69" s="37">
        <v>6450</v>
      </c>
      <c r="CT69" s="37">
        <v>10599</v>
      </c>
      <c r="CU69" s="37">
        <v>624</v>
      </c>
      <c r="CV69" s="37">
        <v>2318</v>
      </c>
      <c r="CW69" s="37">
        <v>3044</v>
      </c>
      <c r="CX69" s="37">
        <v>4613</v>
      </c>
      <c r="CY69" s="37">
        <v>11161</v>
      </c>
      <c r="CZ69" s="37">
        <v>7653</v>
      </c>
      <c r="DA69" s="37">
        <v>3384</v>
      </c>
    </row>
    <row r="70" spans="2:110" s="10" customFormat="1" ht="15" customHeight="1" thickTop="1" thickBot="1" x14ac:dyDescent="0.3">
      <c r="B70" s="166" t="s">
        <v>146</v>
      </c>
      <c r="C70" s="37">
        <v>14884.38</v>
      </c>
      <c r="D70" s="37">
        <v>-9466</v>
      </c>
      <c r="E70" s="37">
        <v>-12599</v>
      </c>
      <c r="F70" s="37">
        <v>-2582</v>
      </c>
      <c r="G70" s="37">
        <v>8267.1119999999992</v>
      </c>
      <c r="H70" s="37">
        <v>-2552.1305299999999</v>
      </c>
      <c r="I70" s="37">
        <v>17667.92148814</v>
      </c>
      <c r="J70" s="37">
        <v>3268.9850981400004</v>
      </c>
      <c r="K70" s="37">
        <v>-142</v>
      </c>
      <c r="L70" s="37">
        <v>13412</v>
      </c>
      <c r="M70" s="37">
        <v>1128.80342</v>
      </c>
      <c r="N70" s="37">
        <v>18883</v>
      </c>
      <c r="O70" s="37">
        <v>-3255</v>
      </c>
      <c r="P70" s="37">
        <v>-279</v>
      </c>
      <c r="Q70" s="37">
        <v>9365</v>
      </c>
      <c r="R70" s="37">
        <v>13052</v>
      </c>
      <c r="S70" s="37">
        <v>7564</v>
      </c>
      <c r="T70" s="37">
        <v>1653.1884161019998</v>
      </c>
      <c r="U70" s="37">
        <v>-1302.6935600000002</v>
      </c>
      <c r="V70" s="37">
        <v>7926.4122900000002</v>
      </c>
      <c r="W70" s="37">
        <v>-712</v>
      </c>
      <c r="X70" s="37">
        <v>5848.5077099999999</v>
      </c>
      <c r="Y70" s="37">
        <v>-1416.5372899999995</v>
      </c>
      <c r="Z70" s="37">
        <v>4284</v>
      </c>
      <c r="AA70" s="37">
        <v>5146.1372499999998</v>
      </c>
      <c r="AB70" s="37">
        <v>-2165.1722500000005</v>
      </c>
      <c r="AC70" s="37">
        <v>3233.6980999999996</v>
      </c>
      <c r="AD70" s="37">
        <v>267.47430000000003</v>
      </c>
      <c r="AE70" s="37">
        <v>-522.79899999999998</v>
      </c>
      <c r="AF70" s="37">
        <v>-317.44140000000004</v>
      </c>
      <c r="AG70" s="37">
        <v>3806.2642000000001</v>
      </c>
      <c r="AH70" s="37">
        <v>-6071.3049200000005</v>
      </c>
      <c r="AI70" s="37">
        <v>-4361.348</v>
      </c>
      <c r="AJ70" s="37">
        <v>-2427.5091300000004</v>
      </c>
      <c r="AK70" s="37">
        <v>-2257.5309999999999</v>
      </c>
      <c r="AL70" s="37">
        <v>2975.0832099999998</v>
      </c>
      <c r="AM70" s="37">
        <v>-20048</v>
      </c>
      <c r="AN70" s="37">
        <v>98682.14</v>
      </c>
      <c r="AO70" s="37">
        <v>-1877</v>
      </c>
      <c r="AP70" s="37">
        <v>-1877</v>
      </c>
      <c r="AQ70" s="37">
        <v>-8755</v>
      </c>
      <c r="AR70" s="37">
        <v>-8755</v>
      </c>
      <c r="AS70" s="37">
        <v>-2265</v>
      </c>
      <c r="AT70" s="37">
        <v>116465.178</v>
      </c>
      <c r="AU70" s="37">
        <v>-7151.0380000000005</v>
      </c>
      <c r="AV70" s="37">
        <v>-31445.001349999999</v>
      </c>
      <c r="AW70" s="37">
        <v>-11784</v>
      </c>
      <c r="AX70" s="37">
        <v>-7876.0013500000005</v>
      </c>
      <c r="AY70" s="37">
        <v>-3114</v>
      </c>
      <c r="AZ70" s="37">
        <v>-8671</v>
      </c>
      <c r="BA70" s="37">
        <v>-1872</v>
      </c>
      <c r="BB70" s="37">
        <v>-7411</v>
      </c>
      <c r="BC70" s="37">
        <v>-740</v>
      </c>
      <c r="BD70" s="37">
        <v>4041</v>
      </c>
      <c r="BE70" s="37">
        <v>2238</v>
      </c>
      <c r="BF70" s="37">
        <v>9820</v>
      </c>
      <c r="BG70" s="37">
        <v>1634</v>
      </c>
      <c r="BH70" s="37">
        <v>2517</v>
      </c>
      <c r="BI70" s="37">
        <v>3808</v>
      </c>
      <c r="BJ70" s="37">
        <v>1861</v>
      </c>
      <c r="BK70" s="37">
        <v>8749</v>
      </c>
      <c r="BL70" s="37">
        <v>1109</v>
      </c>
      <c r="BM70" s="37">
        <v>1738</v>
      </c>
      <c r="BN70" s="37">
        <v>1927</v>
      </c>
      <c r="BO70" s="37">
        <v>3975</v>
      </c>
      <c r="BP70" s="37">
        <v>20336</v>
      </c>
      <c r="BQ70" s="37">
        <v>5520</v>
      </c>
      <c r="BR70" s="37">
        <v>3557</v>
      </c>
      <c r="BS70" s="37">
        <v>9116</v>
      </c>
      <c r="BT70" s="37">
        <v>2143</v>
      </c>
      <c r="BU70" s="37">
        <v>14151</v>
      </c>
      <c r="BV70" s="37">
        <v>1288</v>
      </c>
      <c r="BW70" s="37">
        <v>4080</v>
      </c>
      <c r="BX70" s="37">
        <v>7835</v>
      </c>
      <c r="BY70" s="37">
        <v>948</v>
      </c>
      <c r="BZ70" s="37">
        <v>-119666</v>
      </c>
      <c r="CA70" s="37">
        <v>-194</v>
      </c>
      <c r="CB70" s="37">
        <v>-118232</v>
      </c>
      <c r="CC70" s="37">
        <v>1619</v>
      </c>
      <c r="CD70" s="37">
        <v>-2859</v>
      </c>
      <c r="CE70" s="37">
        <v>-26832</v>
      </c>
      <c r="CF70" s="37">
        <v>-12632</v>
      </c>
      <c r="CG70" s="37">
        <v>0</v>
      </c>
      <c r="CH70" s="37">
        <v>0</v>
      </c>
      <c r="CI70" s="37">
        <v>-14200</v>
      </c>
      <c r="CJ70" s="37">
        <v>0</v>
      </c>
      <c r="CK70" s="37">
        <v>0</v>
      </c>
      <c r="CL70" s="37">
        <v>0</v>
      </c>
      <c r="CM70" s="37">
        <v>0</v>
      </c>
      <c r="CN70" s="37">
        <v>0</v>
      </c>
      <c r="CO70" s="37">
        <v>0</v>
      </c>
      <c r="CP70" s="37">
        <v>0</v>
      </c>
      <c r="CQ70" s="37">
        <v>0</v>
      </c>
      <c r="CR70" s="37">
        <v>0</v>
      </c>
      <c r="CS70" s="37">
        <v>0</v>
      </c>
      <c r="CT70" s="37">
        <v>0</v>
      </c>
      <c r="CU70" s="37">
        <v>0</v>
      </c>
      <c r="CV70" s="37">
        <v>0</v>
      </c>
      <c r="CW70" s="37">
        <v>0</v>
      </c>
      <c r="CX70" s="37">
        <v>0</v>
      </c>
      <c r="CY70" s="37">
        <v>0</v>
      </c>
      <c r="CZ70" s="37">
        <v>0</v>
      </c>
      <c r="DA70" s="37">
        <v>0</v>
      </c>
      <c r="DB70" s="27"/>
      <c r="DC70" s="27"/>
      <c r="DD70" s="26"/>
      <c r="DE70" s="26"/>
      <c r="DF70" s="26"/>
    </row>
    <row r="71" spans="2:110" ht="15" customHeight="1" thickTop="1" thickBot="1" x14ac:dyDescent="0.3">
      <c r="B71" s="35" t="s">
        <v>147</v>
      </c>
      <c r="C71" s="38">
        <v>166477.26999999999</v>
      </c>
      <c r="D71" s="38">
        <v>528897</v>
      </c>
      <c r="E71" s="38">
        <v>113978</v>
      </c>
      <c r="F71" s="38">
        <v>141925</v>
      </c>
      <c r="G71" s="38">
        <v>122229.42929999999</v>
      </c>
      <c r="H71" s="38">
        <v>150764</v>
      </c>
      <c r="I71" s="38">
        <v>482670.13888368133</v>
      </c>
      <c r="J71" s="38">
        <v>89617.827627235005</v>
      </c>
      <c r="K71" s="38">
        <v>118678</v>
      </c>
      <c r="L71" s="38">
        <v>117352</v>
      </c>
      <c r="M71" s="38" t="e">
        <v>#N/A</v>
      </c>
      <c r="N71" s="38">
        <v>451361</v>
      </c>
      <c r="O71" s="38">
        <v>94992</v>
      </c>
      <c r="P71" s="38">
        <v>95886</v>
      </c>
      <c r="Q71" s="38">
        <v>99537</v>
      </c>
      <c r="R71" s="38">
        <v>160947</v>
      </c>
      <c r="S71" s="38">
        <v>381339.9874994717</v>
      </c>
      <c r="T71" s="38">
        <v>86732.911153090681</v>
      </c>
      <c r="U71" s="38">
        <v>97925.367297713005</v>
      </c>
      <c r="V71" s="38">
        <v>87555.975987846687</v>
      </c>
      <c r="W71" s="38">
        <v>109125.68278590491</v>
      </c>
      <c r="X71" s="38">
        <v>359721.26767916779</v>
      </c>
      <c r="Y71" s="38">
        <v>83606.109516140481</v>
      </c>
      <c r="Z71" s="38">
        <v>85470</v>
      </c>
      <c r="AA71" s="38">
        <v>115827.35179692775</v>
      </c>
      <c r="AB71" s="38">
        <v>74816.711531286201</v>
      </c>
      <c r="AC71" s="38">
        <v>284821</v>
      </c>
      <c r="AD71" s="38">
        <v>70632</v>
      </c>
      <c r="AE71" s="38">
        <v>53639.965649999969</v>
      </c>
      <c r="AF71" s="38">
        <v>62866.25355000003</v>
      </c>
      <c r="AG71" s="38">
        <v>97683.071247000014</v>
      </c>
      <c r="AH71" s="38">
        <v>285276.61641958629</v>
      </c>
      <c r="AI71" s="38">
        <v>77743.012300000075</v>
      </c>
      <c r="AJ71" s="38">
        <v>65207.816636236996</v>
      </c>
      <c r="AK71" s="38">
        <v>60490.950000000012</v>
      </c>
      <c r="AL71" s="38">
        <v>81834.837483348863</v>
      </c>
      <c r="AM71" s="38">
        <v>244482.33185999969</v>
      </c>
      <c r="AN71" s="38">
        <v>502829.73537999974</v>
      </c>
      <c r="AO71" s="38">
        <v>63787.139000000112</v>
      </c>
      <c r="AP71" s="38">
        <v>116091.13900000005</v>
      </c>
      <c r="AQ71" s="38">
        <v>59984.96146000005</v>
      </c>
      <c r="AR71" s="38">
        <v>65201.96146000005</v>
      </c>
      <c r="AS71" s="38">
        <v>51677.706699999995</v>
      </c>
      <c r="AT71" s="38">
        <v>252504.62198000005</v>
      </c>
      <c r="AU71" s="38">
        <v>69032.012939999884</v>
      </c>
      <c r="AV71" s="38">
        <v>216050.03139007054</v>
      </c>
      <c r="AW71" s="38">
        <v>58866.44034000003</v>
      </c>
      <c r="AX71" s="38">
        <v>44407.818430070351</v>
      </c>
      <c r="AY71" s="38">
        <v>43868.772620000003</v>
      </c>
      <c r="AZ71" s="38">
        <v>68907</v>
      </c>
      <c r="BA71" s="38">
        <v>221162.13445000001</v>
      </c>
      <c r="BB71" s="38">
        <v>60024</v>
      </c>
      <c r="BC71" s="38">
        <v>43592.134449999998</v>
      </c>
      <c r="BD71" s="38">
        <v>49671</v>
      </c>
      <c r="BE71" s="38">
        <v>67875</v>
      </c>
      <c r="BF71" s="38">
        <v>194991.76475000009</v>
      </c>
      <c r="BG71" s="38">
        <v>43356</v>
      </c>
      <c r="BH71" s="38">
        <v>45324.850000000006</v>
      </c>
      <c r="BI71" s="38">
        <v>47853.902219999989</v>
      </c>
      <c r="BJ71" s="38">
        <v>58457.012529999993</v>
      </c>
      <c r="BK71" s="38">
        <v>188436.30000000005</v>
      </c>
      <c r="BL71" s="38">
        <v>47119.299999999988</v>
      </c>
      <c r="BM71" s="38">
        <v>43265</v>
      </c>
      <c r="BN71" s="38">
        <v>39453</v>
      </c>
      <c r="BO71" s="38">
        <v>58599</v>
      </c>
      <c r="BP71" s="38">
        <v>145763</v>
      </c>
      <c r="BQ71" s="38">
        <v>27077</v>
      </c>
      <c r="BR71" s="38">
        <v>34245</v>
      </c>
      <c r="BS71" s="38">
        <v>42013</v>
      </c>
      <c r="BT71" s="38">
        <v>42428</v>
      </c>
      <c r="BU71" s="38">
        <v>145670</v>
      </c>
      <c r="BV71" s="38">
        <v>35580</v>
      </c>
      <c r="BW71" s="38">
        <v>39157</v>
      </c>
      <c r="BX71" s="38">
        <v>34903</v>
      </c>
      <c r="BY71" s="38">
        <v>36030</v>
      </c>
      <c r="BZ71" s="38">
        <v>219427</v>
      </c>
      <c r="CA71" s="38">
        <v>31453</v>
      </c>
      <c r="CB71" s="38">
        <v>150180</v>
      </c>
      <c r="CC71" s="38">
        <v>21281</v>
      </c>
      <c r="CD71" s="38">
        <v>16513</v>
      </c>
      <c r="CE71" s="38">
        <v>83892</v>
      </c>
      <c r="CF71" s="38">
        <v>24358</v>
      </c>
      <c r="CG71" s="38">
        <v>16456</v>
      </c>
      <c r="CH71" s="38">
        <v>13395</v>
      </c>
      <c r="CI71" s="38">
        <v>29683</v>
      </c>
      <c r="CJ71" s="38">
        <v>55151</v>
      </c>
      <c r="CK71" s="38">
        <v>11786</v>
      </c>
      <c r="CL71" s="38">
        <v>14303</v>
      </c>
      <c r="CM71" s="38">
        <v>13307</v>
      </c>
      <c r="CN71" s="38">
        <v>15755</v>
      </c>
      <c r="CO71" s="38">
        <v>47578</v>
      </c>
      <c r="CP71" s="38">
        <v>12991</v>
      </c>
      <c r="CQ71" s="38">
        <v>11374</v>
      </c>
      <c r="CR71" s="38">
        <v>11338</v>
      </c>
      <c r="CS71" s="38">
        <v>11875</v>
      </c>
      <c r="CT71" s="38">
        <v>16911</v>
      </c>
      <c r="CU71" s="38">
        <v>-330</v>
      </c>
      <c r="CV71" s="38">
        <v>4112</v>
      </c>
      <c r="CW71" s="38">
        <v>4957</v>
      </c>
      <c r="CX71" s="38">
        <v>8172</v>
      </c>
      <c r="CY71" s="38">
        <v>17755</v>
      </c>
      <c r="CZ71" s="38">
        <v>12023</v>
      </c>
      <c r="DA71" s="38">
        <v>6471</v>
      </c>
    </row>
    <row r="72" spans="2:110" ht="15" customHeight="1" thickTop="1" thickBot="1" x14ac:dyDescent="0.3">
      <c r="B72" s="166" t="s">
        <v>148</v>
      </c>
      <c r="C72" s="37">
        <v>-154.93</v>
      </c>
      <c r="D72" s="37">
        <v>-111</v>
      </c>
      <c r="E72" s="37">
        <v>-44</v>
      </c>
      <c r="F72" s="37">
        <v>106</v>
      </c>
      <c r="G72" s="37">
        <v>-124.58499999999999</v>
      </c>
      <c r="H72" s="37">
        <v>-48.493137399999995</v>
      </c>
      <c r="I72" s="37">
        <v>-196.47914034000001</v>
      </c>
      <c r="J72" s="37">
        <v>-43.6193296</v>
      </c>
      <c r="K72" s="37">
        <v>-90</v>
      </c>
      <c r="L72" s="37">
        <v>-117</v>
      </c>
      <c r="M72" s="37">
        <v>-54.390432160000003</v>
      </c>
      <c r="N72" s="37">
        <v>810</v>
      </c>
      <c r="O72" s="37">
        <v>-40</v>
      </c>
      <c r="P72" s="37">
        <v>302</v>
      </c>
      <c r="Q72" s="37">
        <v>36</v>
      </c>
      <c r="R72" s="37">
        <v>512</v>
      </c>
      <c r="S72" s="37">
        <v>-981.17243633859994</v>
      </c>
      <c r="T72" s="37">
        <v>445.76817816800008</v>
      </c>
      <c r="U72" s="37">
        <v>-122.01067771300004</v>
      </c>
      <c r="V72" s="37">
        <v>-913.33275178459996</v>
      </c>
      <c r="W72" s="37">
        <v>-392.07500224839993</v>
      </c>
      <c r="X72" s="37">
        <v>1406.7514194384</v>
      </c>
      <c r="Y72" s="37">
        <v>-21.971006165199981</v>
      </c>
      <c r="Z72" s="37">
        <v>396</v>
      </c>
      <c r="AA72" s="37">
        <v>627.62194395500001</v>
      </c>
      <c r="AB72" s="37">
        <v>405.10048164859995</v>
      </c>
      <c r="AC72" s="37">
        <v>-57.569415351999851</v>
      </c>
      <c r="AD72" s="37">
        <v>1051.5015800000001</v>
      </c>
      <c r="AE72" s="37">
        <v>-263.83199999999999</v>
      </c>
      <c r="AF72" s="37">
        <v>-592.30355535199999</v>
      </c>
      <c r="AG72" s="37">
        <v>-252.73543999999998</v>
      </c>
      <c r="AH72" s="37">
        <v>-483.93358000000001</v>
      </c>
      <c r="AI72" s="37">
        <v>-297.07399999999996</v>
      </c>
      <c r="AJ72" s="37">
        <v>-170.93958000000001</v>
      </c>
      <c r="AK72" s="37">
        <v>-146.99200000000002</v>
      </c>
      <c r="AL72" s="37">
        <v>131.072</v>
      </c>
      <c r="AM72" s="37">
        <v>89</v>
      </c>
      <c r="AN72" s="37">
        <v>89.260539999999992</v>
      </c>
      <c r="AO72" s="37">
        <v>188</v>
      </c>
      <c r="AP72" s="37">
        <v>188</v>
      </c>
      <c r="AQ72" s="37">
        <v>18</v>
      </c>
      <c r="AR72" s="37">
        <v>18</v>
      </c>
      <c r="AS72" s="37">
        <v>-49</v>
      </c>
      <c r="AT72" s="37">
        <v>-48.96866</v>
      </c>
      <c r="AU72" s="37">
        <v>-67.770800000000008</v>
      </c>
      <c r="AV72" s="37">
        <v>-59.983447142399996</v>
      </c>
      <c r="AW72" s="37">
        <v>207.5</v>
      </c>
      <c r="AX72" s="37">
        <v>-239.4834471424</v>
      </c>
      <c r="AY72" s="37">
        <v>107</v>
      </c>
      <c r="AZ72" s="37">
        <v>-135</v>
      </c>
      <c r="BA72" s="37">
        <v>-216</v>
      </c>
      <c r="BB72" s="37">
        <v>3</v>
      </c>
      <c r="BC72" s="37">
        <v>-110</v>
      </c>
      <c r="BD72" s="37">
        <v>-51</v>
      </c>
      <c r="BE72" s="37">
        <v>-58</v>
      </c>
      <c r="BF72" s="37">
        <v>-283</v>
      </c>
      <c r="BG72" s="37">
        <v>59</v>
      </c>
      <c r="BH72" s="37">
        <v>-160</v>
      </c>
      <c r="BI72" s="37">
        <v>-78</v>
      </c>
      <c r="BJ72" s="37">
        <v>-104</v>
      </c>
      <c r="BK72" s="37">
        <v>-345</v>
      </c>
      <c r="BL72" s="37">
        <v>13</v>
      </c>
      <c r="BM72" s="37">
        <v>-242</v>
      </c>
      <c r="BN72" s="37">
        <v>-101</v>
      </c>
      <c r="BO72" s="37">
        <v>-15</v>
      </c>
      <c r="BP72" s="37">
        <v>-197</v>
      </c>
      <c r="BQ72" s="37">
        <v>-22</v>
      </c>
      <c r="BR72" s="37">
        <v>-71</v>
      </c>
      <c r="BS72" s="37">
        <v>-62</v>
      </c>
      <c r="BT72" s="37">
        <v>-42</v>
      </c>
      <c r="BU72" s="37">
        <v>-359</v>
      </c>
      <c r="BV72" s="37">
        <v>-89</v>
      </c>
      <c r="BW72" s="37">
        <v>-66</v>
      </c>
      <c r="BX72" s="37">
        <v>-61</v>
      </c>
      <c r="BY72" s="37">
        <v>-143</v>
      </c>
      <c r="BZ72" s="37">
        <v>-422</v>
      </c>
      <c r="CA72" s="37">
        <v>-104</v>
      </c>
      <c r="CB72" s="37">
        <v>-57</v>
      </c>
      <c r="CC72" s="37">
        <v>-148</v>
      </c>
      <c r="CD72" s="37">
        <v>-113</v>
      </c>
      <c r="CE72" s="37">
        <v>-152</v>
      </c>
      <c r="CF72" s="37">
        <v>-33</v>
      </c>
      <c r="CG72" s="37">
        <v>-51</v>
      </c>
      <c r="CH72" s="37">
        <v>-93</v>
      </c>
      <c r="CI72" s="37">
        <v>25</v>
      </c>
      <c r="CJ72" s="37">
        <v>2</v>
      </c>
      <c r="CK72" s="37">
        <v>-23</v>
      </c>
      <c r="CL72" s="37">
        <v>25</v>
      </c>
      <c r="CM72" s="37">
        <v>0</v>
      </c>
      <c r="CN72" s="37">
        <v>0</v>
      </c>
      <c r="CO72" s="37">
        <v>0</v>
      </c>
      <c r="CP72" s="37">
        <v>0</v>
      </c>
      <c r="CQ72" s="37">
        <v>0</v>
      </c>
      <c r="CR72" s="37">
        <v>0</v>
      </c>
      <c r="CS72" s="37">
        <v>0</v>
      </c>
      <c r="CT72" s="37">
        <v>0</v>
      </c>
      <c r="CU72" s="37">
        <v>0</v>
      </c>
      <c r="CV72" s="37">
        <v>0</v>
      </c>
      <c r="CW72" s="37">
        <v>0</v>
      </c>
      <c r="CX72" s="37">
        <v>0</v>
      </c>
      <c r="CY72" s="37">
        <v>0</v>
      </c>
      <c r="CZ72" s="37">
        <v>0</v>
      </c>
      <c r="DA72" s="37">
        <v>0</v>
      </c>
    </row>
    <row r="73" spans="2:110" ht="15" customHeight="1" thickTop="1" thickBot="1" x14ac:dyDescent="0.3">
      <c r="B73" s="35" t="s">
        <v>54</v>
      </c>
      <c r="C73" s="38">
        <v>166632.20000000001</v>
      </c>
      <c r="D73" s="38">
        <v>533581</v>
      </c>
      <c r="E73" s="38">
        <v>114022</v>
      </c>
      <c r="F73" s="38">
        <v>141819</v>
      </c>
      <c r="G73" s="38">
        <v>122354.0143</v>
      </c>
      <c r="H73" s="38">
        <v>155385.03187321263</v>
      </c>
      <c r="I73" s="38">
        <v>536554.42078525154</v>
      </c>
      <c r="J73" s="38">
        <v>126295.50568811729</v>
      </c>
      <c r="K73" s="38">
        <v>123385</v>
      </c>
      <c r="L73" s="38">
        <v>117235</v>
      </c>
      <c r="M73" s="38">
        <v>169637.14928177191</v>
      </c>
      <c r="N73" s="38">
        <v>452171</v>
      </c>
      <c r="O73" s="38">
        <v>94951</v>
      </c>
      <c r="P73" s="38">
        <v>96188</v>
      </c>
      <c r="Q73" s="38">
        <v>99573</v>
      </c>
      <c r="R73" s="38">
        <v>161459</v>
      </c>
      <c r="S73" s="38">
        <v>380358.81506313308</v>
      </c>
      <c r="T73" s="38">
        <v>87178.679331258681</v>
      </c>
      <c r="U73" s="38">
        <v>97803.356620000006</v>
      </c>
      <c r="V73" s="38">
        <v>86642.943236062085</v>
      </c>
      <c r="W73" s="38">
        <v>108733.60778365651</v>
      </c>
      <c r="X73" s="38">
        <v>361128.01909860619</v>
      </c>
      <c r="Y73" s="38">
        <v>83585.138509975281</v>
      </c>
      <c r="Z73" s="38">
        <v>85866</v>
      </c>
      <c r="AA73" s="38">
        <v>116454.97374088275</v>
      </c>
      <c r="AB73" s="38">
        <v>75221.812012934795</v>
      </c>
      <c r="AC73" s="38">
        <v>284763</v>
      </c>
      <c r="AD73" s="38">
        <v>71683</v>
      </c>
      <c r="AE73" s="38">
        <v>53376.133649999967</v>
      </c>
      <c r="AF73" s="38">
        <v>62273.949994648028</v>
      </c>
      <c r="AG73" s="38">
        <v>97430.33580700001</v>
      </c>
      <c r="AH73" s="38">
        <v>284792.68283958628</v>
      </c>
      <c r="AI73" s="38">
        <v>77445.938300000082</v>
      </c>
      <c r="AJ73" s="38">
        <v>65036.877056236997</v>
      </c>
      <c r="AK73" s="38">
        <v>60343.958000000013</v>
      </c>
      <c r="AL73" s="38">
        <v>81965.909483348863</v>
      </c>
      <c r="AM73" s="38">
        <v>244571.33185999969</v>
      </c>
      <c r="AN73" s="38">
        <v>502918.99591999972</v>
      </c>
      <c r="AO73" s="38">
        <v>63975.139000000112</v>
      </c>
      <c r="AP73" s="38">
        <v>116279.13900000005</v>
      </c>
      <c r="AQ73" s="38">
        <v>60002.96146000005</v>
      </c>
      <c r="AR73" s="38">
        <v>65219.96146000005</v>
      </c>
      <c r="AS73" s="38">
        <v>51628.706699999995</v>
      </c>
      <c r="AT73" s="38">
        <v>252455.65332000004</v>
      </c>
      <c r="AU73" s="38">
        <v>68964.242139999886</v>
      </c>
      <c r="AV73" s="38">
        <v>215990.04794292813</v>
      </c>
      <c r="AW73" s="38">
        <v>59073.94034000003</v>
      </c>
      <c r="AX73" s="38">
        <v>44168.334982927954</v>
      </c>
      <c r="AY73" s="38">
        <v>43975.772620000003</v>
      </c>
      <c r="AZ73" s="38">
        <v>68772</v>
      </c>
      <c r="BA73" s="38">
        <v>220946.13445000001</v>
      </c>
      <c r="BB73" s="38">
        <v>60027</v>
      </c>
      <c r="BC73" s="38">
        <v>43482.134449999998</v>
      </c>
      <c r="BD73" s="38">
        <v>49620</v>
      </c>
      <c r="BE73" s="38">
        <v>67817</v>
      </c>
      <c r="BF73" s="38">
        <v>194708.76475000009</v>
      </c>
      <c r="BG73" s="38">
        <v>43415</v>
      </c>
      <c r="BH73" s="38">
        <v>45164.850000000006</v>
      </c>
      <c r="BI73" s="38">
        <v>47775.902219999989</v>
      </c>
      <c r="BJ73" s="38">
        <v>58353.012529999993</v>
      </c>
      <c r="BK73" s="38">
        <v>188091.30000000005</v>
      </c>
      <c r="BL73" s="38">
        <v>47132.299999999988</v>
      </c>
      <c r="BM73" s="38">
        <v>43023</v>
      </c>
      <c r="BN73" s="38">
        <v>39352</v>
      </c>
      <c r="BO73" s="38">
        <v>58584</v>
      </c>
      <c r="BP73" s="38">
        <v>145566</v>
      </c>
      <c r="BQ73" s="38">
        <v>27055</v>
      </c>
      <c r="BR73" s="38">
        <v>34174</v>
      </c>
      <c r="BS73" s="38">
        <v>41951</v>
      </c>
      <c r="BT73" s="38">
        <v>42386</v>
      </c>
      <c r="BU73" s="38">
        <v>145311</v>
      </c>
      <c r="BV73" s="38">
        <v>35491</v>
      </c>
      <c r="BW73" s="38">
        <v>39091</v>
      </c>
      <c r="BX73" s="38">
        <v>34842</v>
      </c>
      <c r="BY73" s="38">
        <v>35887</v>
      </c>
      <c r="BZ73" s="38">
        <v>219005</v>
      </c>
      <c r="CA73" s="38">
        <v>31349</v>
      </c>
      <c r="CB73" s="38">
        <v>150123</v>
      </c>
      <c r="CC73" s="38">
        <v>21133</v>
      </c>
      <c r="CD73" s="38">
        <v>16400</v>
      </c>
      <c r="CE73" s="38">
        <v>83740</v>
      </c>
      <c r="CF73" s="38">
        <v>24325</v>
      </c>
      <c r="CG73" s="38">
        <v>16405</v>
      </c>
      <c r="CH73" s="38">
        <v>13302</v>
      </c>
      <c r="CI73" s="38">
        <v>29708</v>
      </c>
      <c r="CJ73" s="38">
        <v>55153</v>
      </c>
      <c r="CK73" s="38">
        <v>11763</v>
      </c>
      <c r="CL73" s="38">
        <v>14328</v>
      </c>
      <c r="CM73" s="38">
        <v>13307</v>
      </c>
      <c r="CN73" s="38">
        <v>15755</v>
      </c>
      <c r="CO73" s="38">
        <v>47578</v>
      </c>
      <c r="CP73" s="38">
        <v>12991</v>
      </c>
      <c r="CQ73" s="38">
        <v>11374</v>
      </c>
      <c r="CR73" s="38">
        <v>11338</v>
      </c>
      <c r="CS73" s="38">
        <v>11875</v>
      </c>
      <c r="CT73" s="38">
        <v>16911</v>
      </c>
      <c r="CU73" s="38">
        <v>-330</v>
      </c>
      <c r="CV73" s="38">
        <v>4112</v>
      </c>
      <c r="CW73" s="38">
        <v>4957</v>
      </c>
      <c r="CX73" s="38">
        <v>8172</v>
      </c>
      <c r="CY73" s="38">
        <v>17755</v>
      </c>
      <c r="CZ73" s="38">
        <v>12023</v>
      </c>
      <c r="DA73" s="38">
        <v>6471</v>
      </c>
    </row>
    <row r="74" spans="2:110" ht="15" customHeight="1" thickTop="1" thickBot="1" x14ac:dyDescent="0.3">
      <c r="B74" s="171" t="s">
        <v>149</v>
      </c>
      <c r="C74" s="38">
        <v>0</v>
      </c>
      <c r="D74" s="38">
        <v>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Z74" s="38">
        <v>0</v>
      </c>
      <c r="AA74" s="38">
        <v>0</v>
      </c>
      <c r="AB74" s="38">
        <v>0</v>
      </c>
      <c r="AC74" s="38">
        <v>0</v>
      </c>
      <c r="AD74" s="38">
        <v>0</v>
      </c>
      <c r="AE74" s="38">
        <v>0</v>
      </c>
      <c r="AF74" s="38">
        <v>0</v>
      </c>
      <c r="AG74" s="38">
        <v>0</v>
      </c>
      <c r="AH74" s="38">
        <v>0</v>
      </c>
      <c r="AI74" s="38">
        <v>0</v>
      </c>
      <c r="AJ74" s="38">
        <v>0</v>
      </c>
      <c r="AK74" s="38">
        <v>0</v>
      </c>
      <c r="AL74" s="38">
        <v>0</v>
      </c>
      <c r="AM74" s="38">
        <v>0</v>
      </c>
      <c r="AN74" s="38">
        <v>0</v>
      </c>
      <c r="AO74" s="38">
        <v>0</v>
      </c>
      <c r="AP74" s="38">
        <v>0</v>
      </c>
      <c r="AQ74" s="38">
        <v>0</v>
      </c>
      <c r="AR74" s="38">
        <v>0</v>
      </c>
      <c r="AS74" s="38">
        <v>0</v>
      </c>
      <c r="AT74" s="38">
        <v>0</v>
      </c>
      <c r="AU74" s="38">
        <v>0</v>
      </c>
      <c r="AV74" s="38">
        <v>0</v>
      </c>
      <c r="AW74" s="38">
        <v>0</v>
      </c>
      <c r="AX74" s="38">
        <v>0</v>
      </c>
      <c r="AY74" s="38">
        <v>0</v>
      </c>
      <c r="AZ74" s="38">
        <v>0</v>
      </c>
      <c r="BA74" s="38">
        <v>0</v>
      </c>
      <c r="BB74" s="38">
        <v>0</v>
      </c>
      <c r="BC74" s="38">
        <v>0</v>
      </c>
      <c r="BD74" s="38">
        <v>0</v>
      </c>
      <c r="BE74" s="38">
        <v>0</v>
      </c>
      <c r="BF74" s="38">
        <v>0</v>
      </c>
      <c r="BG74" s="38">
        <v>0</v>
      </c>
      <c r="BH74" s="38">
        <v>0</v>
      </c>
      <c r="BI74" s="38">
        <v>0</v>
      </c>
      <c r="BJ74" s="38">
        <v>0</v>
      </c>
      <c r="BK74" s="38">
        <v>0</v>
      </c>
      <c r="BL74" s="38">
        <v>0</v>
      </c>
      <c r="BM74" s="38">
        <v>0</v>
      </c>
      <c r="BN74" s="38">
        <v>0</v>
      </c>
      <c r="BO74" s="38">
        <v>0</v>
      </c>
      <c r="BP74" s="38">
        <v>0</v>
      </c>
      <c r="BQ74" s="38">
        <v>0</v>
      </c>
      <c r="BR74" s="38">
        <v>0</v>
      </c>
      <c r="BS74" s="38">
        <v>0</v>
      </c>
      <c r="BT74" s="38">
        <v>0</v>
      </c>
      <c r="BU74" s="38">
        <v>0</v>
      </c>
      <c r="BV74" s="38">
        <v>0</v>
      </c>
      <c r="BW74" s="38">
        <v>0</v>
      </c>
      <c r="BX74" s="38">
        <v>0</v>
      </c>
      <c r="BY74" s="38">
        <v>0</v>
      </c>
      <c r="BZ74" s="38">
        <v>-98001</v>
      </c>
      <c r="CA74" s="38">
        <v>8274</v>
      </c>
      <c r="CB74" s="38">
        <v>-110596</v>
      </c>
      <c r="CC74" s="38">
        <v>2138</v>
      </c>
      <c r="CD74" s="38">
        <v>2183</v>
      </c>
      <c r="CE74" s="38">
        <v>-24764</v>
      </c>
      <c r="CF74" s="38">
        <v>-11606</v>
      </c>
      <c r="CG74" s="38">
        <v>521</v>
      </c>
      <c r="CH74" s="38">
        <v>521</v>
      </c>
      <c r="CI74" s="38">
        <v>-14200</v>
      </c>
      <c r="CJ74" s="38">
        <v>0</v>
      </c>
      <c r="CK74" s="38">
        <v>0</v>
      </c>
      <c r="CL74" s="38">
        <v>0</v>
      </c>
      <c r="CM74" s="38">
        <v>0</v>
      </c>
      <c r="CN74" s="38">
        <v>0</v>
      </c>
      <c r="CO74" s="38">
        <v>0</v>
      </c>
      <c r="CP74" s="38">
        <v>0</v>
      </c>
      <c r="CQ74" s="38">
        <v>0</v>
      </c>
      <c r="CR74" s="38">
        <v>0</v>
      </c>
      <c r="CS74" s="38">
        <v>0</v>
      </c>
      <c r="CT74" s="38">
        <v>0</v>
      </c>
      <c r="CU74" s="38">
        <v>0</v>
      </c>
      <c r="CV74" s="38">
        <v>0</v>
      </c>
      <c r="CW74" s="38">
        <v>0</v>
      </c>
      <c r="CX74" s="38">
        <v>0</v>
      </c>
      <c r="CY74" s="38">
        <v>0</v>
      </c>
      <c r="CZ74" s="38">
        <v>0</v>
      </c>
      <c r="DA74" s="38">
        <v>0</v>
      </c>
    </row>
    <row r="75" spans="2:110" ht="15" customHeight="1" thickTop="1" thickBot="1" x14ac:dyDescent="0.3">
      <c r="B75" s="172" t="s">
        <v>150</v>
      </c>
      <c r="C75" s="37">
        <v>0</v>
      </c>
      <c r="D75" s="37">
        <v>0</v>
      </c>
      <c r="E75" s="37">
        <v>0</v>
      </c>
      <c r="F75" s="37">
        <v>0</v>
      </c>
      <c r="G75" s="37">
        <v>0</v>
      </c>
      <c r="H75" s="37">
        <v>0</v>
      </c>
      <c r="I75" s="37">
        <v>0</v>
      </c>
      <c r="J75" s="37">
        <v>0</v>
      </c>
      <c r="K75" s="37">
        <v>0</v>
      </c>
      <c r="L75" s="37">
        <v>0</v>
      </c>
      <c r="M75" s="37">
        <v>0</v>
      </c>
      <c r="N75" s="37">
        <v>0</v>
      </c>
      <c r="O75" s="37">
        <v>0</v>
      </c>
      <c r="P75" s="37">
        <v>0</v>
      </c>
      <c r="Q75" s="37">
        <v>0</v>
      </c>
      <c r="R75" s="37">
        <v>0</v>
      </c>
      <c r="S75" s="37">
        <v>0</v>
      </c>
      <c r="T75" s="37">
        <v>0</v>
      </c>
      <c r="U75" s="37">
        <v>0</v>
      </c>
      <c r="V75" s="37">
        <v>0</v>
      </c>
      <c r="W75" s="37">
        <v>0</v>
      </c>
      <c r="X75" s="173">
        <v>0</v>
      </c>
      <c r="Y75" s="173">
        <v>0</v>
      </c>
      <c r="Z75" s="173">
        <v>0</v>
      </c>
      <c r="AA75" s="173">
        <v>0</v>
      </c>
      <c r="AB75" s="173">
        <v>0</v>
      </c>
      <c r="AC75" s="173">
        <v>0</v>
      </c>
      <c r="AD75" s="173">
        <v>0</v>
      </c>
      <c r="AE75" s="173">
        <v>0</v>
      </c>
      <c r="AF75" s="173">
        <v>0</v>
      </c>
      <c r="AG75" s="173">
        <v>0</v>
      </c>
      <c r="AH75" s="173">
        <v>0</v>
      </c>
      <c r="AI75" s="173">
        <v>0</v>
      </c>
      <c r="AJ75" s="173">
        <v>0</v>
      </c>
      <c r="AK75" s="173">
        <v>0</v>
      </c>
      <c r="AL75" s="173">
        <v>0</v>
      </c>
      <c r="AM75" s="173">
        <v>0</v>
      </c>
      <c r="AN75" s="173">
        <v>0</v>
      </c>
      <c r="AO75" s="173">
        <v>0</v>
      </c>
      <c r="AP75" s="173">
        <v>0</v>
      </c>
      <c r="AQ75" s="173">
        <v>0</v>
      </c>
      <c r="AR75" s="173">
        <v>0</v>
      </c>
      <c r="AS75" s="173">
        <v>0</v>
      </c>
      <c r="AT75" s="173">
        <v>0</v>
      </c>
      <c r="AU75" s="173">
        <v>0</v>
      </c>
      <c r="AV75" s="173">
        <v>0</v>
      </c>
      <c r="AW75" s="173">
        <v>0</v>
      </c>
      <c r="AX75" s="173">
        <v>0</v>
      </c>
      <c r="AY75" s="173">
        <v>0</v>
      </c>
      <c r="AZ75" s="173">
        <v>0</v>
      </c>
      <c r="BA75" s="173">
        <v>0</v>
      </c>
      <c r="BB75" s="173">
        <v>0</v>
      </c>
      <c r="BC75" s="173">
        <v>0</v>
      </c>
      <c r="BD75" s="173">
        <v>0</v>
      </c>
      <c r="BE75" s="173">
        <v>0</v>
      </c>
      <c r="BF75" s="173">
        <v>0</v>
      </c>
      <c r="BG75" s="173">
        <v>0</v>
      </c>
      <c r="BH75" s="173">
        <v>0</v>
      </c>
      <c r="BI75" s="173">
        <v>0</v>
      </c>
      <c r="BJ75" s="173">
        <v>0</v>
      </c>
      <c r="BK75" s="173">
        <v>0</v>
      </c>
      <c r="BL75" s="173">
        <v>0</v>
      </c>
      <c r="BM75" s="173">
        <v>0</v>
      </c>
      <c r="BN75" s="173">
        <v>0</v>
      </c>
      <c r="BO75" s="173">
        <v>0</v>
      </c>
      <c r="BP75" s="173">
        <v>0</v>
      </c>
      <c r="BQ75" s="173">
        <v>0</v>
      </c>
      <c r="BR75" s="173">
        <v>0</v>
      </c>
      <c r="BS75" s="173">
        <v>0</v>
      </c>
      <c r="BT75" s="173">
        <v>0</v>
      </c>
      <c r="BU75" s="173">
        <v>0</v>
      </c>
      <c r="BV75" s="173">
        <v>0</v>
      </c>
      <c r="BW75" s="173">
        <v>0</v>
      </c>
      <c r="BX75" s="173">
        <v>0</v>
      </c>
      <c r="BY75" s="173">
        <v>0</v>
      </c>
      <c r="BZ75" s="37">
        <v>2088</v>
      </c>
      <c r="CA75" s="41">
        <v>522</v>
      </c>
      <c r="CB75" s="41">
        <v>522</v>
      </c>
      <c r="CC75" s="41">
        <v>522</v>
      </c>
      <c r="CD75" s="41">
        <v>522</v>
      </c>
      <c r="CE75" s="41">
        <v>1564</v>
      </c>
      <c r="CF75" s="41">
        <v>522</v>
      </c>
      <c r="CG75" s="41">
        <v>521</v>
      </c>
      <c r="CH75" s="41">
        <v>521</v>
      </c>
      <c r="CI75" s="41">
        <v>0</v>
      </c>
      <c r="CJ75" s="41">
        <v>0</v>
      </c>
      <c r="CK75" s="41">
        <v>0</v>
      </c>
      <c r="CL75" s="41">
        <v>0</v>
      </c>
      <c r="CM75" s="41">
        <v>0</v>
      </c>
      <c r="CN75" s="41">
        <v>0</v>
      </c>
      <c r="CO75" s="41">
        <v>0</v>
      </c>
      <c r="CP75" s="41">
        <v>0</v>
      </c>
      <c r="CQ75" s="41">
        <v>0</v>
      </c>
      <c r="CR75" s="41">
        <v>0</v>
      </c>
      <c r="CS75" s="41">
        <v>0</v>
      </c>
      <c r="CT75" s="41">
        <v>0</v>
      </c>
      <c r="CU75" s="41">
        <v>0</v>
      </c>
      <c r="CV75" s="41">
        <v>0</v>
      </c>
      <c r="CW75" s="41">
        <v>0</v>
      </c>
      <c r="CX75" s="41">
        <v>0</v>
      </c>
      <c r="CY75" s="41">
        <v>0</v>
      </c>
      <c r="CZ75" s="41">
        <v>0</v>
      </c>
      <c r="DA75" s="41">
        <v>0</v>
      </c>
    </row>
    <row r="76" spans="2:110" ht="15" customHeight="1" thickTop="1" thickBot="1" x14ac:dyDescent="0.3">
      <c r="B76" s="172" t="s">
        <v>151</v>
      </c>
      <c r="C76" s="37">
        <v>0</v>
      </c>
      <c r="D76" s="37">
        <v>0</v>
      </c>
      <c r="E76" s="37">
        <v>0</v>
      </c>
      <c r="F76" s="37">
        <v>0</v>
      </c>
      <c r="G76" s="37">
        <v>0</v>
      </c>
      <c r="H76" s="37">
        <v>0</v>
      </c>
      <c r="I76" s="37">
        <v>0</v>
      </c>
      <c r="J76" s="37">
        <v>0</v>
      </c>
      <c r="K76" s="37">
        <v>0</v>
      </c>
      <c r="L76" s="37">
        <v>0</v>
      </c>
      <c r="M76" s="37">
        <v>0</v>
      </c>
      <c r="N76" s="37">
        <v>0</v>
      </c>
      <c r="O76" s="37">
        <v>0</v>
      </c>
      <c r="P76" s="37">
        <v>0</v>
      </c>
      <c r="Q76" s="37">
        <v>0</v>
      </c>
      <c r="R76" s="37">
        <v>0</v>
      </c>
      <c r="S76" s="37">
        <v>0</v>
      </c>
      <c r="T76" s="37">
        <v>0</v>
      </c>
      <c r="U76" s="37">
        <v>0</v>
      </c>
      <c r="V76" s="37">
        <v>0</v>
      </c>
      <c r="W76" s="37">
        <v>0</v>
      </c>
      <c r="X76" s="173">
        <v>0</v>
      </c>
      <c r="Y76" s="173">
        <v>0</v>
      </c>
      <c r="Z76" s="173">
        <v>0</v>
      </c>
      <c r="AA76" s="173">
        <v>0</v>
      </c>
      <c r="AB76" s="173">
        <v>0</v>
      </c>
      <c r="AC76" s="173">
        <v>0</v>
      </c>
      <c r="AD76" s="173">
        <v>0</v>
      </c>
      <c r="AE76" s="173">
        <v>0</v>
      </c>
      <c r="AF76" s="173">
        <v>0</v>
      </c>
      <c r="AG76" s="173">
        <v>0</v>
      </c>
      <c r="AH76" s="173">
        <v>0</v>
      </c>
      <c r="AI76" s="173">
        <v>0</v>
      </c>
      <c r="AJ76" s="173">
        <v>0</v>
      </c>
      <c r="AK76" s="173">
        <v>0</v>
      </c>
      <c r="AL76" s="173">
        <v>0</v>
      </c>
      <c r="AM76" s="173">
        <v>0</v>
      </c>
      <c r="AN76" s="173">
        <v>0</v>
      </c>
      <c r="AO76" s="173">
        <v>0</v>
      </c>
      <c r="AP76" s="173">
        <v>0</v>
      </c>
      <c r="AQ76" s="173">
        <v>0</v>
      </c>
      <c r="AR76" s="173">
        <v>0</v>
      </c>
      <c r="AS76" s="173">
        <v>0</v>
      </c>
      <c r="AT76" s="173">
        <v>0</v>
      </c>
      <c r="AU76" s="173">
        <v>0</v>
      </c>
      <c r="AV76" s="173">
        <v>0</v>
      </c>
      <c r="AW76" s="173">
        <v>0</v>
      </c>
      <c r="AX76" s="173">
        <v>0</v>
      </c>
      <c r="AY76" s="173">
        <v>0</v>
      </c>
      <c r="AZ76" s="173">
        <v>0</v>
      </c>
      <c r="BA76" s="173">
        <v>0</v>
      </c>
      <c r="BB76" s="173">
        <v>0</v>
      </c>
      <c r="BC76" s="173">
        <v>0</v>
      </c>
      <c r="BD76" s="173">
        <v>0</v>
      </c>
      <c r="BE76" s="173">
        <v>0</v>
      </c>
      <c r="BF76" s="173">
        <v>0</v>
      </c>
      <c r="BG76" s="173">
        <v>0</v>
      </c>
      <c r="BH76" s="173">
        <v>0</v>
      </c>
      <c r="BI76" s="173">
        <v>0</v>
      </c>
      <c r="BJ76" s="173">
        <v>0</v>
      </c>
      <c r="BK76" s="173">
        <v>0</v>
      </c>
      <c r="BL76" s="173">
        <v>0</v>
      </c>
      <c r="BM76" s="173">
        <v>0</v>
      </c>
      <c r="BN76" s="173">
        <v>0</v>
      </c>
      <c r="BO76" s="173">
        <v>0</v>
      </c>
      <c r="BP76" s="173">
        <v>0</v>
      </c>
      <c r="BQ76" s="173">
        <v>0</v>
      </c>
      <c r="BR76" s="173">
        <v>0</v>
      </c>
      <c r="BS76" s="173">
        <v>0</v>
      </c>
      <c r="BT76" s="173">
        <v>0</v>
      </c>
      <c r="BU76" s="173">
        <v>0</v>
      </c>
      <c r="BV76" s="173">
        <v>0</v>
      </c>
      <c r="BW76" s="173">
        <v>0</v>
      </c>
      <c r="BX76" s="173">
        <v>0</v>
      </c>
      <c r="BY76" s="173">
        <v>0</v>
      </c>
      <c r="BZ76" s="37">
        <v>-100089</v>
      </c>
      <c r="CA76" s="41">
        <v>7752</v>
      </c>
      <c r="CB76" s="41">
        <v>-111118</v>
      </c>
      <c r="CC76" s="41">
        <v>1616</v>
      </c>
      <c r="CD76" s="41">
        <v>1661</v>
      </c>
      <c r="CE76" s="41">
        <v>-26328</v>
      </c>
      <c r="CF76" s="41">
        <v>-12128</v>
      </c>
      <c r="CG76" s="41">
        <v>0</v>
      </c>
      <c r="CH76" s="41">
        <v>0</v>
      </c>
      <c r="CI76" s="41">
        <v>-14200</v>
      </c>
      <c r="CJ76" s="41">
        <v>0</v>
      </c>
      <c r="CK76" s="41">
        <v>0</v>
      </c>
      <c r="CL76" s="41">
        <v>0</v>
      </c>
      <c r="CM76" s="41">
        <v>0</v>
      </c>
      <c r="CN76" s="41">
        <v>0</v>
      </c>
      <c r="CO76" s="41">
        <v>0</v>
      </c>
      <c r="CP76" s="41">
        <v>0</v>
      </c>
      <c r="CQ76" s="41">
        <v>0</v>
      </c>
      <c r="CR76" s="41">
        <v>0</v>
      </c>
      <c r="CS76" s="41">
        <v>0</v>
      </c>
      <c r="CT76" s="41">
        <v>0</v>
      </c>
      <c r="CU76" s="41">
        <v>0</v>
      </c>
      <c r="CV76" s="41">
        <v>0</v>
      </c>
      <c r="CW76" s="41">
        <v>0</v>
      </c>
      <c r="CX76" s="41">
        <v>0</v>
      </c>
      <c r="CY76" s="41">
        <v>0</v>
      </c>
      <c r="CZ76" s="41">
        <v>0</v>
      </c>
      <c r="DA76" s="41">
        <v>0</v>
      </c>
    </row>
    <row r="77" spans="2:110" ht="15" customHeight="1" thickTop="1" thickBot="1" x14ac:dyDescent="0.3">
      <c r="B77" s="171" t="s">
        <v>152</v>
      </c>
      <c r="C77" s="174">
        <v>166632.20000000001</v>
      </c>
      <c r="D77" s="174">
        <v>533581</v>
      </c>
      <c r="E77" s="174">
        <v>114022</v>
      </c>
      <c r="F77" s="174">
        <v>141819</v>
      </c>
      <c r="G77" s="174">
        <v>122354.0143</v>
      </c>
      <c r="H77" s="174">
        <v>155385.03187321263</v>
      </c>
      <c r="I77" s="174">
        <v>536554.42078525154</v>
      </c>
      <c r="J77" s="174">
        <v>126295.50568811729</v>
      </c>
      <c r="K77" s="174">
        <v>123385</v>
      </c>
      <c r="L77" s="174">
        <v>117235</v>
      </c>
      <c r="M77" s="174">
        <v>169637.14928177191</v>
      </c>
      <c r="N77" s="174">
        <v>452171</v>
      </c>
      <c r="O77" s="174">
        <v>94951</v>
      </c>
      <c r="P77" s="174">
        <v>96188</v>
      </c>
      <c r="Q77" s="174">
        <v>99573</v>
      </c>
      <c r="R77" s="174">
        <v>161459</v>
      </c>
      <c r="S77" s="174">
        <v>380358.81506313308</v>
      </c>
      <c r="T77" s="174">
        <v>87178.679331258681</v>
      </c>
      <c r="U77" s="174">
        <v>97803.356620000006</v>
      </c>
      <c r="V77" s="174">
        <v>86642.943236062085</v>
      </c>
      <c r="W77" s="174">
        <v>108733.60778365651</v>
      </c>
      <c r="X77" s="174">
        <v>361128.01909860619</v>
      </c>
      <c r="Y77" s="174">
        <v>83585.138509975281</v>
      </c>
      <c r="Z77" s="174">
        <v>85866</v>
      </c>
      <c r="AA77" s="174">
        <v>116454.97374088275</v>
      </c>
      <c r="AB77" s="174">
        <v>75221.812012934795</v>
      </c>
      <c r="AC77" s="174">
        <v>284763</v>
      </c>
      <c r="AD77" s="174">
        <v>71683</v>
      </c>
      <c r="AE77" s="174">
        <v>53376.133649999967</v>
      </c>
      <c r="AF77" s="174">
        <v>62273.949994648028</v>
      </c>
      <c r="AG77" s="174">
        <v>97430.33580700001</v>
      </c>
      <c r="AH77" s="174">
        <v>284792.68283958628</v>
      </c>
      <c r="AI77" s="174">
        <v>77445.938300000082</v>
      </c>
      <c r="AJ77" s="174">
        <v>65036.877056236997</v>
      </c>
      <c r="AK77" s="174">
        <v>60343.958000000013</v>
      </c>
      <c r="AL77" s="174">
        <v>81965.909483348863</v>
      </c>
      <c r="AM77" s="174">
        <v>244571.33185999969</v>
      </c>
      <c r="AN77" s="174">
        <v>502918.99591999972</v>
      </c>
      <c r="AO77" s="174">
        <v>63975.139000000112</v>
      </c>
      <c r="AP77" s="174">
        <v>116279.13900000005</v>
      </c>
      <c r="AQ77" s="174">
        <v>60002.96146000005</v>
      </c>
      <c r="AR77" s="174">
        <v>65219.96146000005</v>
      </c>
      <c r="AS77" s="174">
        <v>51628.706699999995</v>
      </c>
      <c r="AT77" s="174">
        <v>252455.65332000004</v>
      </c>
      <c r="AU77" s="174">
        <v>68964.242139999886</v>
      </c>
      <c r="AV77" s="174">
        <v>215990.04794292813</v>
      </c>
      <c r="AW77" s="174">
        <v>59073.94034000003</v>
      </c>
      <c r="AX77" s="174">
        <v>44168.334982927954</v>
      </c>
      <c r="AY77" s="174">
        <v>43975.772620000003</v>
      </c>
      <c r="AZ77" s="174">
        <v>68772</v>
      </c>
      <c r="BA77" s="174">
        <v>220946.13445000001</v>
      </c>
      <c r="BB77" s="174">
        <v>60027</v>
      </c>
      <c r="BC77" s="174">
        <v>43482.134449999998</v>
      </c>
      <c r="BD77" s="174">
        <v>49620</v>
      </c>
      <c r="BE77" s="174">
        <v>67817</v>
      </c>
      <c r="BF77" s="174">
        <v>194708.76475000009</v>
      </c>
      <c r="BG77" s="174">
        <v>43415</v>
      </c>
      <c r="BH77" s="174">
        <v>45164.850000000006</v>
      </c>
      <c r="BI77" s="174">
        <v>47775.902219999989</v>
      </c>
      <c r="BJ77" s="174">
        <v>58353.012529999993</v>
      </c>
      <c r="BK77" s="174">
        <v>188091.30000000005</v>
      </c>
      <c r="BL77" s="174">
        <v>47132.299999999988</v>
      </c>
      <c r="BM77" s="174">
        <v>43023</v>
      </c>
      <c r="BN77" s="174">
        <v>39352</v>
      </c>
      <c r="BO77" s="174">
        <v>58584</v>
      </c>
      <c r="BP77" s="174">
        <v>145566</v>
      </c>
      <c r="BQ77" s="174">
        <v>27055</v>
      </c>
      <c r="BR77" s="174">
        <v>34174</v>
      </c>
      <c r="BS77" s="174">
        <v>41951</v>
      </c>
      <c r="BT77" s="174">
        <v>42386</v>
      </c>
      <c r="BU77" s="174">
        <v>145311</v>
      </c>
      <c r="BV77" s="174">
        <v>35491</v>
      </c>
      <c r="BW77" s="174">
        <v>39091</v>
      </c>
      <c r="BX77" s="174">
        <v>34842</v>
      </c>
      <c r="BY77" s="174">
        <v>35887</v>
      </c>
      <c r="BZ77" s="174">
        <v>121004</v>
      </c>
      <c r="CA77" s="174">
        <v>39623</v>
      </c>
      <c r="CB77" s="174">
        <v>39527</v>
      </c>
      <c r="CC77" s="174">
        <v>23271</v>
      </c>
      <c r="CD77" s="174">
        <v>18583</v>
      </c>
      <c r="CE77" s="174">
        <v>58976</v>
      </c>
      <c r="CF77" s="174">
        <v>12719</v>
      </c>
      <c r="CG77" s="174">
        <v>16926</v>
      </c>
      <c r="CH77" s="174">
        <v>13823</v>
      </c>
      <c r="CI77" s="174">
        <v>15508</v>
      </c>
      <c r="CJ77" s="174">
        <v>55153</v>
      </c>
      <c r="CK77" s="174">
        <v>11763</v>
      </c>
      <c r="CL77" s="174">
        <v>14328</v>
      </c>
      <c r="CM77" s="174">
        <v>13307</v>
      </c>
      <c r="CN77" s="174">
        <v>15755</v>
      </c>
      <c r="CO77" s="174">
        <v>47578</v>
      </c>
      <c r="CP77" s="174">
        <v>12991</v>
      </c>
      <c r="CQ77" s="174">
        <v>11374</v>
      </c>
      <c r="CR77" s="174">
        <v>11338</v>
      </c>
      <c r="CS77" s="174">
        <v>11875</v>
      </c>
      <c r="CT77" s="174">
        <v>16911</v>
      </c>
      <c r="CU77" s="174">
        <v>-330</v>
      </c>
      <c r="CV77" s="174">
        <v>4112</v>
      </c>
      <c r="CW77" s="174">
        <v>4957</v>
      </c>
      <c r="CX77" s="174">
        <v>8172</v>
      </c>
      <c r="CY77" s="174">
        <v>17755</v>
      </c>
      <c r="CZ77" s="174">
        <v>12023</v>
      </c>
      <c r="DA77" s="174">
        <v>6471</v>
      </c>
    </row>
    <row r="78" spans="2:110" s="175" customFormat="1" ht="15" customHeight="1" thickTop="1" thickBot="1" x14ac:dyDescent="0.25">
      <c r="B78" s="264"/>
      <c r="C78" s="253"/>
      <c r="D78" s="253"/>
      <c r="E78" s="253"/>
      <c r="F78" s="253"/>
      <c r="G78" s="253"/>
      <c r="H78" s="253"/>
      <c r="I78" s="253"/>
      <c r="J78" s="253"/>
      <c r="K78" s="253"/>
      <c r="L78" s="253"/>
      <c r="M78" s="253"/>
      <c r="N78" s="253"/>
      <c r="O78" s="253"/>
      <c r="P78" s="253"/>
      <c r="Q78" s="253"/>
      <c r="R78" s="253"/>
      <c r="S78" s="253"/>
      <c r="T78" s="253"/>
      <c r="U78" s="253"/>
      <c r="V78" s="253"/>
      <c r="W78" s="253"/>
      <c r="BW78" s="176"/>
      <c r="BX78" s="176"/>
      <c r="BY78" s="176"/>
      <c r="BZ78" s="176"/>
      <c r="CA78" s="176"/>
      <c r="CB78" s="176"/>
      <c r="CC78" s="176"/>
      <c r="CD78" s="176"/>
      <c r="CE78" s="176"/>
      <c r="CF78" s="176"/>
      <c r="CG78" s="176"/>
      <c r="CH78" s="176"/>
      <c r="CI78" s="176"/>
      <c r="CJ78" s="176"/>
      <c r="CK78" s="176"/>
      <c r="CL78" s="176"/>
      <c r="CM78" s="176"/>
      <c r="CN78" s="176"/>
      <c r="CO78" s="176"/>
      <c r="CP78" s="176"/>
      <c r="CQ78" s="176"/>
      <c r="CR78" s="176"/>
      <c r="CS78" s="176"/>
      <c r="CT78" s="176"/>
      <c r="CU78" s="176"/>
      <c r="CV78" s="176"/>
      <c r="CW78" s="176"/>
      <c r="CX78" s="176"/>
      <c r="CY78" s="176"/>
      <c r="CZ78" s="176"/>
      <c r="DA78" s="176"/>
      <c r="DB78" s="177"/>
      <c r="DC78" s="177"/>
    </row>
    <row r="79" spans="2:110" ht="15" customHeight="1" x14ac:dyDescent="0.3">
      <c r="B79" s="204"/>
      <c r="C79" s="254"/>
      <c r="D79" s="254"/>
      <c r="E79" s="254"/>
      <c r="F79" s="254"/>
      <c r="G79" s="254"/>
      <c r="H79" s="254"/>
      <c r="I79" s="254"/>
      <c r="J79" s="254"/>
      <c r="K79" s="254"/>
      <c r="L79" s="254"/>
      <c r="M79" s="254"/>
      <c r="N79" s="254"/>
      <c r="O79" s="254"/>
      <c r="P79" s="254"/>
      <c r="Q79" s="254"/>
      <c r="R79" s="254"/>
      <c r="S79" s="254"/>
      <c r="T79" s="254"/>
      <c r="U79" s="254"/>
      <c r="V79" s="254"/>
      <c r="W79" s="254"/>
      <c r="X79" s="179"/>
      <c r="Y79" s="179"/>
      <c r="Z79" s="179"/>
      <c r="AA79" s="179"/>
      <c r="AB79" s="179"/>
      <c r="AC79" s="179"/>
      <c r="AD79" s="179"/>
      <c r="AE79" s="179"/>
      <c r="AI79" s="178"/>
      <c r="AJ79" s="178"/>
    </row>
    <row r="80" spans="2:110" ht="15" customHeight="1" x14ac:dyDescent="0.25">
      <c r="X80" s="191"/>
      <c r="Y80" s="191"/>
      <c r="Z80" s="191"/>
      <c r="AA80" s="191"/>
      <c r="AB80" s="191"/>
      <c r="AC80" s="191"/>
      <c r="AD80" s="191"/>
      <c r="AE80" s="191"/>
    </row>
    <row r="81" spans="24:36" ht="15" customHeight="1" x14ac:dyDescent="0.25">
      <c r="X81" s="96"/>
      <c r="Y81" s="96"/>
      <c r="Z81" s="96"/>
      <c r="AA81" s="96"/>
      <c r="AB81" s="96"/>
      <c r="AC81" s="96"/>
      <c r="AD81" s="96"/>
      <c r="AE81" s="96"/>
      <c r="AF81" s="96"/>
      <c r="AG81" s="96"/>
      <c r="AI81" s="179"/>
      <c r="AJ81" s="179"/>
    </row>
  </sheetData>
  <mergeCells count="2">
    <mergeCell ref="DB1:DD1"/>
    <mergeCell ref="CY1:DA1"/>
  </mergeCells>
  <phoneticPr fontId="0" type="noConversion"/>
  <printOptions horizontalCentered="1"/>
  <pageMargins left="0" right="0" top="0.39370078740157483" bottom="0.39370078740157483" header="0.51181102362204722" footer="0.51181102362204722"/>
  <pageSetup paperSize="9" scale="11" orientation="portrait" horizontalDpi="4294967295" verticalDpi="4294967295" r:id="rId1"/>
  <headerFooter alignWithMargins="0"/>
  <ignoredErrors>
    <ignoredError sqref="D2:X2" numberStoredAsText="1"/>
  </ignoredErrors>
  <drawing r:id="rId2"/>
  <webPublishItems count="2">
    <webPublishItem id="31716" divId="Fundamentos e Planilhas (português e inglês)_31716" sourceType="sheet" destinationFile="R:\1Arquivos Site\Fundamentos e Planilhas - Excel\1Fundamentos e Panilhas - 4T10 e 4Q10 - Cópia\dre4t10.htm"/>
    <webPublishItem id="20143" divId="Fundamentos e Planilhas (português e inglês)_20143" sourceType="printArea" destinationFile="P:\Departamentos\Relações com Investidores\1Arquivos Site\Fundamentos e Planilhas - Excel\Fundamentos e Planilhas - 3T08 e 3Q08\portugues3T08-061108\dre3t080611.htm"/>
  </webPublishItem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3">
    <pageSetUpPr fitToPage="1"/>
  </sheetPr>
  <dimension ref="A1:DV74"/>
  <sheetViews>
    <sheetView showGridLines="0" zoomScale="90" zoomScaleNormal="90" workbookViewId="0">
      <pane xSplit="1" ySplit="2" topLeftCell="B3" activePane="bottomRight" state="frozen"/>
      <selection activeCell="BH26" sqref="BH26"/>
      <selection pane="topRight" activeCell="BH26" sqref="BH26"/>
      <selection pane="bottomLeft" activeCell="BH26" sqref="BH26"/>
      <selection pane="bottomRight" activeCell="B2" sqref="B2"/>
    </sheetView>
  </sheetViews>
  <sheetFormatPr defaultColWidth="6.1796875" defaultRowHeight="15" customHeight="1" outlineLevelCol="1" x14ac:dyDescent="0.25"/>
  <cols>
    <col min="1" max="1" width="72.1796875" style="4" bestFit="1" customWidth="1"/>
    <col min="2" max="3" width="12.81640625" style="4" customWidth="1"/>
    <col min="4" max="7" width="12.81640625" style="4" hidden="1" customWidth="1" outlineLevel="1"/>
    <col min="8" max="8" width="12.81640625" style="4" customWidth="1" collapsed="1"/>
    <col min="9" max="12" width="12.81640625" style="4" hidden="1" customWidth="1" outlineLevel="1"/>
    <col min="13" max="13" width="12.81640625" style="4" customWidth="1" collapsed="1"/>
    <col min="14" max="17" width="12.81640625" style="4" hidden="1" customWidth="1" outlineLevel="1"/>
    <col min="18" max="18" width="12.81640625" style="4" customWidth="1" collapsed="1"/>
    <col min="19" max="22" width="12.81640625" style="4" hidden="1" customWidth="1" outlineLevel="1"/>
    <col min="23" max="23" width="12.81640625" style="4" customWidth="1" collapsed="1"/>
    <col min="24" max="27" width="12.81640625" style="4" hidden="1" customWidth="1" outlineLevel="1"/>
    <col min="28" max="28" width="12.81640625" style="4" customWidth="1" collapsed="1"/>
    <col min="29" max="32" width="12.81640625" style="4" hidden="1" customWidth="1" outlineLevel="1"/>
    <col min="33" max="33" width="12.81640625" style="4" customWidth="1" collapsed="1"/>
    <col min="34" max="37" width="12.81640625" style="4" hidden="1" customWidth="1" outlineLevel="1"/>
    <col min="38" max="38" width="12.81640625" style="4" customWidth="1" collapsed="1"/>
    <col min="39" max="42" width="12.81640625" style="4" hidden="1" customWidth="1" outlineLevel="1"/>
    <col min="43" max="43" width="12.81640625" style="4" customWidth="1" collapsed="1"/>
    <col min="44" max="47" width="12.81640625" style="4" hidden="1" customWidth="1" outlineLevel="1"/>
    <col min="48" max="48" width="12.81640625" style="4" customWidth="1" collapsed="1"/>
    <col min="49" max="52" width="12.81640625" style="4" hidden="1" customWidth="1" outlineLevel="1"/>
    <col min="53" max="53" width="12.81640625" style="4" customWidth="1" collapsed="1"/>
    <col min="54" max="57" width="12.81640625" style="4" hidden="1" customWidth="1" outlineLevel="1"/>
    <col min="58" max="58" width="12.81640625" style="4" customWidth="1" collapsed="1"/>
    <col min="59" max="62" width="12.81640625" style="4" hidden="1" customWidth="1" outlineLevel="1"/>
    <col min="63" max="63" width="12.81640625" style="4" customWidth="1" collapsed="1"/>
    <col min="64" max="67" width="12.81640625" style="4" hidden="1" customWidth="1" outlineLevel="1"/>
    <col min="68" max="68" width="12.81640625" style="4" customWidth="1" collapsed="1"/>
    <col min="69" max="72" width="12.81640625" style="4" hidden="1" customWidth="1" outlineLevel="1"/>
    <col min="73" max="73" width="12.81640625" style="4" customWidth="1" collapsed="1"/>
    <col min="74" max="77" width="12.81640625" style="4" hidden="1" customWidth="1" outlineLevel="1"/>
    <col min="78" max="78" width="12.81640625" style="4" customWidth="1" collapsed="1"/>
    <col min="79" max="82" width="12.81640625" style="4" hidden="1" customWidth="1" outlineLevel="1"/>
    <col min="83" max="83" width="12.81640625" style="4" customWidth="1" collapsed="1"/>
    <col min="84" max="87" width="12.81640625" style="4" hidden="1" customWidth="1" outlineLevel="1"/>
    <col min="88" max="88" width="12.81640625" style="4" customWidth="1" collapsed="1"/>
    <col min="89" max="92" width="12.81640625" style="4" hidden="1" customWidth="1" outlineLevel="1"/>
    <col min="93" max="93" width="12.81640625" style="4" customWidth="1" collapsed="1"/>
    <col min="94" max="97" width="12.81640625" style="4" hidden="1" customWidth="1" outlineLevel="1"/>
    <col min="98" max="98" width="4.453125" style="4" customWidth="1" collapsed="1"/>
    <col min="99" max="99" width="6.1796875" style="4" customWidth="1"/>
    <col min="100" max="100" width="9.81640625" style="4" bestFit="1" customWidth="1"/>
    <col min="101" max="109" width="6.1796875" style="4" customWidth="1"/>
    <col min="110" max="110" width="9.81640625" style="4" customWidth="1"/>
    <col min="111" max="126" width="6.1796875" style="4" customWidth="1"/>
    <col min="127" max="16384" width="6.1796875" style="3"/>
  </cols>
  <sheetData>
    <row r="1" spans="1:126" ht="32.25" customHeight="1" thickBot="1" x14ac:dyDescent="0.65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25"/>
      <c r="BX1" s="25"/>
      <c r="BY1" s="25"/>
      <c r="BZ1" s="25"/>
      <c r="CA1" s="25"/>
      <c r="CB1" s="25"/>
      <c r="CC1" s="25"/>
      <c r="CD1" s="25"/>
      <c r="CE1" s="25"/>
      <c r="CF1" s="25"/>
      <c r="CG1" s="25"/>
      <c r="CH1" s="25"/>
      <c r="CI1" s="25"/>
      <c r="CJ1" s="25"/>
      <c r="CK1" s="25"/>
      <c r="CL1" s="25"/>
      <c r="CM1" s="25"/>
      <c r="CN1" s="25"/>
      <c r="CO1" s="25"/>
      <c r="CP1" s="25"/>
      <c r="CQ1" s="25"/>
      <c r="CR1" s="25"/>
      <c r="CS1" s="25"/>
    </row>
    <row r="2" spans="1:126" s="13" customFormat="1" ht="18" customHeight="1" thickTop="1" thickBot="1" x14ac:dyDescent="0.4">
      <c r="A2" s="221" t="s">
        <v>201</v>
      </c>
      <c r="B2" s="231" t="s">
        <v>503</v>
      </c>
      <c r="C2" s="231" t="s">
        <v>501</v>
      </c>
      <c r="D2" s="231" t="s">
        <v>502</v>
      </c>
      <c r="E2" s="231" t="s">
        <v>497</v>
      </c>
      <c r="F2" s="231" t="s">
        <v>484</v>
      </c>
      <c r="G2" s="231" t="s">
        <v>477</v>
      </c>
      <c r="H2" s="231" t="s">
        <v>442</v>
      </c>
      <c r="I2" s="231" t="s">
        <v>441</v>
      </c>
      <c r="J2" s="231" t="s">
        <v>438</v>
      </c>
      <c r="K2" s="231" t="s">
        <v>434</v>
      </c>
      <c r="L2" s="231" t="s">
        <v>432</v>
      </c>
      <c r="M2" s="231" t="s">
        <v>430</v>
      </c>
      <c r="N2" s="231" t="s">
        <v>429</v>
      </c>
      <c r="O2" s="231" t="s">
        <v>427</v>
      </c>
      <c r="P2" s="231" t="s">
        <v>424</v>
      </c>
      <c r="Q2" s="231" t="s">
        <v>419</v>
      </c>
      <c r="R2" s="231" t="s">
        <v>416</v>
      </c>
      <c r="S2" s="231" t="s">
        <v>415</v>
      </c>
      <c r="T2" s="231" t="s">
        <v>413</v>
      </c>
      <c r="U2" s="231" t="s">
        <v>408</v>
      </c>
      <c r="V2" s="231" t="s">
        <v>404</v>
      </c>
      <c r="W2" s="231" t="s">
        <v>400</v>
      </c>
      <c r="X2" s="231" t="s">
        <v>399</v>
      </c>
      <c r="Y2" s="231" t="s">
        <v>397</v>
      </c>
      <c r="Z2" s="231" t="s">
        <v>396</v>
      </c>
      <c r="AA2" s="231" t="s">
        <v>392</v>
      </c>
      <c r="AB2" s="231" t="s">
        <v>33</v>
      </c>
      <c r="AC2" s="231" t="s">
        <v>46</v>
      </c>
      <c r="AD2" s="226" t="s">
        <v>45</v>
      </c>
      <c r="AE2" s="226" t="s">
        <v>44</v>
      </c>
      <c r="AF2" s="226" t="s">
        <v>43</v>
      </c>
      <c r="AG2" s="226" t="s">
        <v>31</v>
      </c>
      <c r="AH2" s="231" t="s">
        <v>42</v>
      </c>
      <c r="AI2" s="226" t="s">
        <v>41</v>
      </c>
      <c r="AJ2" s="226" t="s">
        <v>40</v>
      </c>
      <c r="AK2" s="226" t="s">
        <v>39</v>
      </c>
      <c r="AL2" s="226" t="s">
        <v>25</v>
      </c>
      <c r="AM2" s="231" t="s">
        <v>153</v>
      </c>
      <c r="AN2" s="231" t="s">
        <v>154</v>
      </c>
      <c r="AO2" s="226" t="s">
        <v>155</v>
      </c>
      <c r="AP2" s="226" t="s">
        <v>156</v>
      </c>
      <c r="AQ2" s="226">
        <v>2016</v>
      </c>
      <c r="AR2" s="226" t="s">
        <v>157</v>
      </c>
      <c r="AS2" s="226" t="s">
        <v>158</v>
      </c>
      <c r="AT2" s="226" t="s">
        <v>159</v>
      </c>
      <c r="AU2" s="226" t="s">
        <v>160</v>
      </c>
      <c r="AV2" s="226">
        <v>2015</v>
      </c>
      <c r="AW2" s="226" t="s">
        <v>161</v>
      </c>
      <c r="AX2" s="226" t="s">
        <v>162</v>
      </c>
      <c r="AY2" s="226" t="s">
        <v>163</v>
      </c>
      <c r="AZ2" s="226" t="s">
        <v>164</v>
      </c>
      <c r="BA2" s="226">
        <v>2014</v>
      </c>
      <c r="BB2" s="226" t="s">
        <v>165</v>
      </c>
      <c r="BC2" s="226" t="s">
        <v>166</v>
      </c>
      <c r="BD2" s="226" t="s">
        <v>167</v>
      </c>
      <c r="BE2" s="226" t="s">
        <v>168</v>
      </c>
      <c r="BF2" s="226">
        <v>2013</v>
      </c>
      <c r="BG2" s="226" t="s">
        <v>169</v>
      </c>
      <c r="BH2" s="226" t="s">
        <v>170</v>
      </c>
      <c r="BI2" s="226" t="s">
        <v>171</v>
      </c>
      <c r="BJ2" s="226" t="s">
        <v>172</v>
      </c>
      <c r="BK2" s="226">
        <v>2012</v>
      </c>
      <c r="BL2" s="226" t="s">
        <v>173</v>
      </c>
      <c r="BM2" s="227" t="s">
        <v>174</v>
      </c>
      <c r="BN2" s="227" t="s">
        <v>175</v>
      </c>
      <c r="BO2" s="227" t="s">
        <v>176</v>
      </c>
      <c r="BP2" s="226">
        <v>2011</v>
      </c>
      <c r="BQ2" s="226" t="s">
        <v>177</v>
      </c>
      <c r="BR2" s="227" t="s">
        <v>178</v>
      </c>
      <c r="BS2" s="227" t="s">
        <v>179</v>
      </c>
      <c r="BT2" s="227" t="s">
        <v>180</v>
      </c>
      <c r="BU2" s="227" t="s">
        <v>1</v>
      </c>
      <c r="BV2" s="227" t="s">
        <v>181</v>
      </c>
      <c r="BW2" s="227" t="s">
        <v>182</v>
      </c>
      <c r="BX2" s="227" t="s">
        <v>183</v>
      </c>
      <c r="BY2" s="227" t="s">
        <v>184</v>
      </c>
      <c r="BZ2" s="227" t="s">
        <v>2</v>
      </c>
      <c r="CA2" s="227" t="s">
        <v>185</v>
      </c>
      <c r="CB2" s="227" t="s">
        <v>186</v>
      </c>
      <c r="CC2" s="227" t="s">
        <v>187</v>
      </c>
      <c r="CD2" s="227" t="s">
        <v>188</v>
      </c>
      <c r="CE2" s="227" t="s">
        <v>3</v>
      </c>
      <c r="CF2" s="227" t="s">
        <v>189</v>
      </c>
      <c r="CG2" s="227" t="s">
        <v>190</v>
      </c>
      <c r="CH2" s="227" t="s">
        <v>191</v>
      </c>
      <c r="CI2" s="227" t="s">
        <v>192</v>
      </c>
      <c r="CJ2" s="227" t="s">
        <v>4</v>
      </c>
      <c r="CK2" s="227" t="s">
        <v>193</v>
      </c>
      <c r="CL2" s="227" t="s">
        <v>194</v>
      </c>
      <c r="CM2" s="227" t="s">
        <v>195</v>
      </c>
      <c r="CN2" s="227" t="s">
        <v>196</v>
      </c>
      <c r="CO2" s="227" t="s">
        <v>5</v>
      </c>
      <c r="CP2" s="227" t="s">
        <v>197</v>
      </c>
      <c r="CQ2" s="227" t="s">
        <v>198</v>
      </c>
      <c r="CR2" s="227" t="s">
        <v>199</v>
      </c>
      <c r="CS2" s="227" t="s">
        <v>200</v>
      </c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</row>
    <row r="3" spans="1:126" ht="18" customHeight="1" thickTop="1" thickBot="1" x14ac:dyDescent="0.3">
      <c r="A3" s="35" t="s">
        <v>202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</row>
    <row r="4" spans="1:126" s="15" customFormat="1" ht="18" customHeight="1" thickTop="1" thickBot="1" x14ac:dyDescent="0.3">
      <c r="A4" s="39" t="s">
        <v>203</v>
      </c>
      <c r="B4" s="38">
        <v>166477</v>
      </c>
      <c r="C4" s="38">
        <v>533470</v>
      </c>
      <c r="D4" s="38">
        <v>113978</v>
      </c>
      <c r="E4" s="38">
        <v>141926</v>
      </c>
      <c r="F4" s="38">
        <v>122229</v>
      </c>
      <c r="G4" s="38">
        <v>155337</v>
      </c>
      <c r="H4" s="38">
        <v>536750</v>
      </c>
      <c r="I4" s="38">
        <v>126338.68765777396</v>
      </c>
      <c r="J4" s="38">
        <v>123475</v>
      </c>
      <c r="K4" s="38">
        <v>117352</v>
      </c>
      <c r="L4" s="38">
        <v>169583</v>
      </c>
      <c r="M4" s="38">
        <v>451361</v>
      </c>
      <c r="N4" s="38">
        <v>94991</v>
      </c>
      <c r="O4" s="38">
        <v>95886</v>
      </c>
      <c r="P4" s="38">
        <v>99537.213656588749</v>
      </c>
      <c r="Q4" s="38">
        <v>160946.78634341125</v>
      </c>
      <c r="R4" s="38">
        <v>381340</v>
      </c>
      <c r="S4" s="38">
        <v>86733</v>
      </c>
      <c r="T4" s="38">
        <v>97925</v>
      </c>
      <c r="U4" s="38">
        <v>87556</v>
      </c>
      <c r="V4" s="38">
        <v>109126</v>
      </c>
      <c r="W4" s="38">
        <v>359721</v>
      </c>
      <c r="X4" s="38">
        <v>83607</v>
      </c>
      <c r="Y4" s="38">
        <v>85470</v>
      </c>
      <c r="Z4" s="38">
        <v>115827</v>
      </c>
      <c r="AA4" s="38">
        <v>74817</v>
      </c>
      <c r="AB4" s="38">
        <v>284821</v>
      </c>
      <c r="AC4" s="38">
        <v>70632</v>
      </c>
      <c r="AD4" s="38">
        <v>53640</v>
      </c>
      <c r="AE4" s="38">
        <v>62866</v>
      </c>
      <c r="AF4" s="38">
        <v>97683</v>
      </c>
      <c r="AG4" s="38">
        <v>285277</v>
      </c>
      <c r="AH4" s="38">
        <v>77743</v>
      </c>
      <c r="AI4" s="38">
        <v>65208</v>
      </c>
      <c r="AJ4" s="38">
        <v>60491</v>
      </c>
      <c r="AK4" s="38">
        <v>81835</v>
      </c>
      <c r="AL4" s="38">
        <v>502830</v>
      </c>
      <c r="AM4" s="38">
        <v>116091</v>
      </c>
      <c r="AN4" s="38">
        <v>65202</v>
      </c>
      <c r="AO4" s="38">
        <v>252505</v>
      </c>
      <c r="AP4" s="38">
        <v>69032</v>
      </c>
      <c r="AQ4" s="38">
        <v>216050.25878999999</v>
      </c>
      <c r="AR4" s="38">
        <v>58866.25879</v>
      </c>
      <c r="AS4" s="38">
        <v>44408</v>
      </c>
      <c r="AT4" s="38">
        <v>43869</v>
      </c>
      <c r="AU4" s="38">
        <v>68907</v>
      </c>
      <c r="AV4" s="38">
        <v>221162</v>
      </c>
      <c r="AW4" s="38">
        <v>60024</v>
      </c>
      <c r="AX4" s="38">
        <v>43592</v>
      </c>
      <c r="AY4" s="38">
        <v>49671</v>
      </c>
      <c r="AZ4" s="38">
        <v>67875</v>
      </c>
      <c r="BA4" s="38">
        <v>194991.76474999997</v>
      </c>
      <c r="BB4" s="38">
        <v>43356</v>
      </c>
      <c r="BC4" s="38">
        <v>45324.850000000006</v>
      </c>
      <c r="BD4" s="38">
        <v>47853.902219999989</v>
      </c>
      <c r="BE4" s="38">
        <v>58457.012529999993</v>
      </c>
      <c r="BF4" s="38">
        <v>188436.3</v>
      </c>
      <c r="BG4" s="38">
        <v>47119.299999999988</v>
      </c>
      <c r="BH4" s="38">
        <v>43265</v>
      </c>
      <c r="BI4" s="38">
        <v>39453</v>
      </c>
      <c r="BJ4" s="38">
        <v>58599</v>
      </c>
      <c r="BK4" s="38">
        <v>145763</v>
      </c>
      <c r="BL4" s="38">
        <v>27077</v>
      </c>
      <c r="BM4" s="38">
        <v>34245</v>
      </c>
      <c r="BN4" s="38">
        <v>42013</v>
      </c>
      <c r="BO4" s="38">
        <v>42428</v>
      </c>
      <c r="BP4" s="38">
        <v>145670</v>
      </c>
      <c r="BQ4" s="38">
        <v>35580</v>
      </c>
      <c r="BR4" s="38">
        <v>39157</v>
      </c>
      <c r="BS4" s="38">
        <v>34903</v>
      </c>
      <c r="BT4" s="38">
        <v>36030</v>
      </c>
      <c r="BU4" s="83">
        <v>219427</v>
      </c>
      <c r="BV4" s="83">
        <v>31453</v>
      </c>
      <c r="BW4" s="83">
        <v>150180</v>
      </c>
      <c r="BX4" s="83">
        <v>21281</v>
      </c>
      <c r="BY4" s="83">
        <v>16513</v>
      </c>
      <c r="BZ4" s="83">
        <v>59128</v>
      </c>
      <c r="CA4" s="83">
        <v>12752</v>
      </c>
      <c r="CB4" s="83">
        <v>16977</v>
      </c>
      <c r="CC4" s="83">
        <v>13916</v>
      </c>
      <c r="CD4" s="83">
        <v>15483</v>
      </c>
      <c r="CE4" s="83">
        <v>55151</v>
      </c>
      <c r="CF4" s="83">
        <v>11786</v>
      </c>
      <c r="CG4" s="83">
        <v>14303</v>
      </c>
      <c r="CH4" s="83">
        <v>13307</v>
      </c>
      <c r="CI4" s="83">
        <v>15755</v>
      </c>
      <c r="CJ4" s="83">
        <v>47578</v>
      </c>
      <c r="CK4" s="83">
        <v>12991</v>
      </c>
      <c r="CL4" s="83">
        <v>11374</v>
      </c>
      <c r="CM4" s="83">
        <v>11338</v>
      </c>
      <c r="CN4" s="83">
        <v>11875</v>
      </c>
      <c r="CO4" s="83">
        <v>16911</v>
      </c>
      <c r="CP4" s="83">
        <v>-330</v>
      </c>
      <c r="CQ4" s="83">
        <v>4112</v>
      </c>
      <c r="CR4" s="83">
        <v>4957</v>
      </c>
      <c r="CS4" s="83">
        <v>8172</v>
      </c>
      <c r="CT4" s="14"/>
      <c r="CU4" s="14"/>
      <c r="CV4" s="5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</row>
    <row r="5" spans="1:126" ht="18" customHeight="1" thickTop="1" thickBot="1" x14ac:dyDescent="0.3">
      <c r="A5" s="39" t="s">
        <v>204</v>
      </c>
      <c r="B5" s="38">
        <v>95167</v>
      </c>
      <c r="C5" s="38">
        <v>329181</v>
      </c>
      <c r="D5" s="38">
        <v>73915</v>
      </c>
      <c r="E5" s="38">
        <v>87076</v>
      </c>
      <c r="F5" s="38">
        <v>73640</v>
      </c>
      <c r="G5" s="38">
        <v>94550</v>
      </c>
      <c r="H5" s="38">
        <v>177152</v>
      </c>
      <c r="I5" s="38">
        <v>22235</v>
      </c>
      <c r="J5" s="38">
        <v>-22474</v>
      </c>
      <c r="K5" s="38">
        <v>68675</v>
      </c>
      <c r="L5" s="38">
        <v>108716</v>
      </c>
      <c r="M5" s="38">
        <v>331430</v>
      </c>
      <c r="N5" s="38">
        <v>55129</v>
      </c>
      <c r="O5" s="38">
        <v>82039</v>
      </c>
      <c r="P5" s="38">
        <v>86395</v>
      </c>
      <c r="Q5" s="38">
        <v>107867</v>
      </c>
      <c r="R5" s="38">
        <v>323602</v>
      </c>
      <c r="S5" s="38">
        <v>72241</v>
      </c>
      <c r="T5" s="38">
        <v>95157</v>
      </c>
      <c r="U5" s="38">
        <v>78674</v>
      </c>
      <c r="V5" s="38">
        <v>77530</v>
      </c>
      <c r="W5" s="38">
        <v>244593</v>
      </c>
      <c r="X5" s="38">
        <v>47568</v>
      </c>
      <c r="Y5" s="38">
        <v>74649.2</v>
      </c>
      <c r="Z5" s="38">
        <v>62123.8</v>
      </c>
      <c r="AA5" s="38">
        <v>60252</v>
      </c>
      <c r="AB5" s="38">
        <v>256008</v>
      </c>
      <c r="AC5" s="38">
        <v>51404</v>
      </c>
      <c r="AD5" s="38">
        <v>65759</v>
      </c>
      <c r="AE5" s="38">
        <v>74588</v>
      </c>
      <c r="AF5" s="38">
        <v>64257</v>
      </c>
      <c r="AG5" s="38">
        <v>234580</v>
      </c>
      <c r="AH5" s="38">
        <v>54268</v>
      </c>
      <c r="AI5" s="38">
        <v>65286</v>
      </c>
      <c r="AJ5" s="38">
        <v>63944</v>
      </c>
      <c r="AK5" s="38">
        <v>51082</v>
      </c>
      <c r="AL5" s="38">
        <v>-18599</v>
      </c>
      <c r="AM5" s="38">
        <v>28273</v>
      </c>
      <c r="AN5" s="38">
        <v>25780</v>
      </c>
      <c r="AO5" s="38">
        <v>-140512</v>
      </c>
      <c r="AP5" s="38">
        <v>67860</v>
      </c>
      <c r="AQ5" s="38">
        <v>245302.75323999999</v>
      </c>
      <c r="AR5" s="38">
        <v>55406.752999999997</v>
      </c>
      <c r="AS5" s="38">
        <v>65489.000239999994</v>
      </c>
      <c r="AT5" s="38">
        <v>67858</v>
      </c>
      <c r="AU5" s="38">
        <v>56549</v>
      </c>
      <c r="AV5" s="38">
        <v>226684</v>
      </c>
      <c r="AW5" s="38">
        <v>54001</v>
      </c>
      <c r="AX5" s="38">
        <v>64709</v>
      </c>
      <c r="AY5" s="38">
        <v>57558</v>
      </c>
      <c r="AZ5" s="38">
        <v>50416</v>
      </c>
      <c r="BA5" s="38">
        <v>187554</v>
      </c>
      <c r="BB5" s="38">
        <v>48232</v>
      </c>
      <c r="BC5" s="38">
        <v>52371</v>
      </c>
      <c r="BD5" s="38">
        <v>43020</v>
      </c>
      <c r="BE5" s="38">
        <v>43931</v>
      </c>
      <c r="BF5" s="38">
        <v>131665</v>
      </c>
      <c r="BG5" s="38">
        <v>23119</v>
      </c>
      <c r="BH5" s="38">
        <v>40155</v>
      </c>
      <c r="BI5" s="38">
        <v>36951</v>
      </c>
      <c r="BJ5" s="38">
        <v>31440</v>
      </c>
      <c r="BK5" s="38">
        <v>140116</v>
      </c>
      <c r="BL5" s="38">
        <v>42315</v>
      </c>
      <c r="BM5" s="38">
        <v>34202</v>
      </c>
      <c r="BN5" s="38">
        <v>29983</v>
      </c>
      <c r="BO5" s="38">
        <v>33616</v>
      </c>
      <c r="BP5" s="38">
        <v>108166</v>
      </c>
      <c r="BQ5" s="38">
        <v>35039</v>
      </c>
      <c r="BR5" s="38">
        <v>18486</v>
      </c>
      <c r="BS5" s="38">
        <v>27094</v>
      </c>
      <c r="BT5" s="38">
        <v>27547</v>
      </c>
      <c r="BU5" s="38">
        <v>-60703</v>
      </c>
      <c r="BV5" s="38">
        <v>34646</v>
      </c>
      <c r="BW5" s="38">
        <v>-119848</v>
      </c>
      <c r="BX5" s="38">
        <v>27449</v>
      </c>
      <c r="BY5" s="38">
        <v>-2950</v>
      </c>
      <c r="BZ5" s="38">
        <v>15628</v>
      </c>
      <c r="CA5" s="38">
        <v>2883</v>
      </c>
      <c r="CB5" s="38">
        <v>7708</v>
      </c>
      <c r="CC5" s="38">
        <v>7805</v>
      </c>
      <c r="CD5" s="38">
        <v>-2768</v>
      </c>
      <c r="CE5" s="38">
        <v>39544</v>
      </c>
      <c r="CF5" s="38">
        <v>10850</v>
      </c>
      <c r="CG5" s="38">
        <v>7076</v>
      </c>
      <c r="CH5" s="38">
        <v>10991</v>
      </c>
      <c r="CI5" s="38">
        <v>10627</v>
      </c>
      <c r="CJ5" s="38">
        <v>32235</v>
      </c>
      <c r="CK5" s="38">
        <v>7467</v>
      </c>
      <c r="CL5" s="38">
        <v>7434</v>
      </c>
      <c r="CM5" s="38">
        <v>8680</v>
      </c>
      <c r="CN5" s="38">
        <v>8654</v>
      </c>
      <c r="CO5" s="38">
        <v>16311</v>
      </c>
      <c r="CP5" s="38">
        <v>2138</v>
      </c>
      <c r="CQ5" s="38">
        <v>5485</v>
      </c>
      <c r="CR5" s="38">
        <v>3647</v>
      </c>
      <c r="CS5" s="38">
        <v>5041</v>
      </c>
      <c r="CT5" s="5"/>
      <c r="CU5" s="14"/>
      <c r="CV5" s="5"/>
      <c r="CW5" s="5"/>
      <c r="CX5" s="5"/>
      <c r="CY5" s="5"/>
      <c r="CZ5" s="5"/>
      <c r="DA5" s="5"/>
      <c r="DB5" s="5"/>
      <c r="DC5" s="5"/>
      <c r="DD5" s="5"/>
      <c r="DE5" s="5"/>
      <c r="DF5" s="14"/>
      <c r="DG5" s="5"/>
      <c r="DH5" s="14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</row>
    <row r="6" spans="1:126" ht="18" customHeight="1" thickTop="1" thickBot="1" x14ac:dyDescent="0.3">
      <c r="A6" s="33" t="s">
        <v>111</v>
      </c>
      <c r="B6" s="37">
        <v>14932</v>
      </c>
      <c r="C6" s="37">
        <v>49793</v>
      </c>
      <c r="D6" s="37">
        <v>13963</v>
      </c>
      <c r="E6" s="37">
        <v>11897</v>
      </c>
      <c r="F6" s="37">
        <v>11255</v>
      </c>
      <c r="G6" s="37">
        <v>12678</v>
      </c>
      <c r="H6" s="37">
        <v>49226</v>
      </c>
      <c r="I6" s="37">
        <v>14261</v>
      </c>
      <c r="J6" s="37">
        <v>12790</v>
      </c>
      <c r="K6" s="37">
        <v>11563</v>
      </c>
      <c r="L6" s="37">
        <v>10612</v>
      </c>
      <c r="M6" s="37">
        <v>32395</v>
      </c>
      <c r="N6" s="37">
        <v>9940</v>
      </c>
      <c r="O6" s="37">
        <v>8775</v>
      </c>
      <c r="P6" s="37">
        <v>9446</v>
      </c>
      <c r="Q6" s="37">
        <v>4234</v>
      </c>
      <c r="R6" s="37">
        <v>57760</v>
      </c>
      <c r="S6" s="37">
        <v>37078</v>
      </c>
      <c r="T6" s="37">
        <v>7515</v>
      </c>
      <c r="U6" s="37">
        <v>6727</v>
      </c>
      <c r="V6" s="37">
        <v>6440</v>
      </c>
      <c r="W6" s="37">
        <v>24847</v>
      </c>
      <c r="X6" s="37">
        <v>6916</v>
      </c>
      <c r="Y6" s="37">
        <v>6078.2000000000007</v>
      </c>
      <c r="Z6" s="37">
        <v>5878.7999999999993</v>
      </c>
      <c r="AA6" s="37">
        <v>5974</v>
      </c>
      <c r="AB6" s="37">
        <v>20991</v>
      </c>
      <c r="AC6" s="37">
        <v>5568</v>
      </c>
      <c r="AD6" s="37">
        <v>5259</v>
      </c>
      <c r="AE6" s="37">
        <v>4998</v>
      </c>
      <c r="AF6" s="37">
        <v>5166</v>
      </c>
      <c r="AG6" s="37">
        <v>15984</v>
      </c>
      <c r="AH6" s="37">
        <v>7657</v>
      </c>
      <c r="AI6" s="37">
        <v>3605</v>
      </c>
      <c r="AJ6" s="37">
        <v>2284</v>
      </c>
      <c r="AK6" s="37">
        <v>2438</v>
      </c>
      <c r="AL6" s="37">
        <v>8183</v>
      </c>
      <c r="AM6" s="37">
        <v>2145</v>
      </c>
      <c r="AN6" s="37">
        <v>2091</v>
      </c>
      <c r="AO6" s="37">
        <v>1949</v>
      </c>
      <c r="AP6" s="37">
        <v>1998</v>
      </c>
      <c r="AQ6" s="37">
        <v>7446</v>
      </c>
      <c r="AR6" s="37">
        <v>2171</v>
      </c>
      <c r="AS6" s="37">
        <v>1702</v>
      </c>
      <c r="AT6" s="37">
        <v>1821</v>
      </c>
      <c r="AU6" s="37">
        <v>1752</v>
      </c>
      <c r="AV6" s="37">
        <v>7747</v>
      </c>
      <c r="AW6" s="37">
        <v>3127</v>
      </c>
      <c r="AX6" s="37">
        <v>1639</v>
      </c>
      <c r="AY6" s="37">
        <v>1418</v>
      </c>
      <c r="AZ6" s="37">
        <v>1563</v>
      </c>
      <c r="BA6" s="37">
        <v>6761</v>
      </c>
      <c r="BB6" s="37">
        <v>2699</v>
      </c>
      <c r="BC6" s="37">
        <v>1360</v>
      </c>
      <c r="BD6" s="37">
        <v>1391</v>
      </c>
      <c r="BE6" s="37">
        <v>1311</v>
      </c>
      <c r="BF6" s="37">
        <v>5140</v>
      </c>
      <c r="BG6" s="37">
        <v>1300</v>
      </c>
      <c r="BH6" s="37">
        <v>1285</v>
      </c>
      <c r="BI6" s="37">
        <v>1288</v>
      </c>
      <c r="BJ6" s="37">
        <v>1267</v>
      </c>
      <c r="BK6" s="37">
        <v>5159</v>
      </c>
      <c r="BL6" s="37">
        <v>1285</v>
      </c>
      <c r="BM6" s="37">
        <v>1201</v>
      </c>
      <c r="BN6" s="37">
        <v>1117</v>
      </c>
      <c r="BO6" s="37">
        <v>1556</v>
      </c>
      <c r="BP6" s="37">
        <v>6173</v>
      </c>
      <c r="BQ6" s="37">
        <v>1726</v>
      </c>
      <c r="BR6" s="37">
        <v>1474</v>
      </c>
      <c r="BS6" s="37">
        <v>1488</v>
      </c>
      <c r="BT6" s="37">
        <v>1485</v>
      </c>
      <c r="BU6" s="37">
        <v>5480</v>
      </c>
      <c r="BV6" s="37">
        <v>1446</v>
      </c>
      <c r="BW6" s="37">
        <v>1408</v>
      </c>
      <c r="BX6" s="37">
        <v>1324</v>
      </c>
      <c r="BY6" s="37">
        <v>1302</v>
      </c>
      <c r="BZ6" s="37">
        <v>2992</v>
      </c>
      <c r="CA6" s="37">
        <v>657</v>
      </c>
      <c r="CB6" s="37">
        <v>1250</v>
      </c>
      <c r="CC6" s="37">
        <v>552</v>
      </c>
      <c r="CD6" s="37">
        <v>533</v>
      </c>
      <c r="CE6" s="37">
        <v>2191</v>
      </c>
      <c r="CF6" s="37">
        <v>649</v>
      </c>
      <c r="CG6" s="37">
        <v>589</v>
      </c>
      <c r="CH6" s="37">
        <v>523</v>
      </c>
      <c r="CI6" s="37">
        <v>430</v>
      </c>
      <c r="CJ6" s="37">
        <v>1634</v>
      </c>
      <c r="CK6" s="37">
        <v>469</v>
      </c>
      <c r="CL6" s="37">
        <v>395</v>
      </c>
      <c r="CM6" s="37">
        <v>389</v>
      </c>
      <c r="CN6" s="37">
        <v>381</v>
      </c>
      <c r="CO6" s="37">
        <v>1289</v>
      </c>
      <c r="CP6" s="37">
        <v>362</v>
      </c>
      <c r="CQ6" s="37">
        <v>331</v>
      </c>
      <c r="CR6" s="37">
        <v>346</v>
      </c>
      <c r="CS6" s="37">
        <v>250</v>
      </c>
      <c r="CT6" s="5"/>
      <c r="CU6" s="14"/>
      <c r="CV6" s="5"/>
      <c r="CW6" s="5"/>
      <c r="CX6" s="5"/>
      <c r="CY6" s="5"/>
      <c r="CZ6" s="5"/>
      <c r="DA6" s="5"/>
      <c r="DB6" s="5"/>
      <c r="DC6" s="5"/>
      <c r="DD6" s="5"/>
      <c r="DE6" s="5"/>
      <c r="DF6" s="14"/>
      <c r="DG6" s="5"/>
      <c r="DH6" s="14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</row>
    <row r="7" spans="1:126" ht="18" customHeight="1" thickTop="1" thickBot="1" x14ac:dyDescent="0.3">
      <c r="A7" s="33" t="s">
        <v>205</v>
      </c>
      <c r="B7" s="37">
        <v>0</v>
      </c>
      <c r="C7" s="37">
        <v>0</v>
      </c>
      <c r="D7" s="37">
        <v>0</v>
      </c>
      <c r="E7" s="37">
        <v>0</v>
      </c>
      <c r="F7" s="37">
        <v>0</v>
      </c>
      <c r="G7" s="37">
        <v>0</v>
      </c>
      <c r="H7" s="37">
        <v>0</v>
      </c>
      <c r="I7" s="37">
        <v>0</v>
      </c>
      <c r="J7" s="37">
        <v>0</v>
      </c>
      <c r="K7" s="37">
        <v>0</v>
      </c>
      <c r="L7" s="37">
        <v>0</v>
      </c>
      <c r="M7" s="37">
        <v>0</v>
      </c>
      <c r="N7" s="37">
        <v>0</v>
      </c>
      <c r="O7" s="37">
        <v>0</v>
      </c>
      <c r="P7" s="37">
        <v>0</v>
      </c>
      <c r="Q7" s="37">
        <v>0</v>
      </c>
      <c r="R7" s="37">
        <v>0</v>
      </c>
      <c r="S7" s="37">
        <v>0</v>
      </c>
      <c r="T7" s="37">
        <v>0</v>
      </c>
      <c r="U7" s="37">
        <v>0</v>
      </c>
      <c r="V7" s="37">
        <v>0</v>
      </c>
      <c r="W7" s="37">
        <v>0</v>
      </c>
      <c r="X7" s="37">
        <v>0</v>
      </c>
      <c r="Y7" s="37">
        <v>0</v>
      </c>
      <c r="Z7" s="37">
        <v>0</v>
      </c>
      <c r="AA7" s="37">
        <v>0</v>
      </c>
      <c r="AB7" s="37">
        <v>0</v>
      </c>
      <c r="AC7" s="37">
        <v>0</v>
      </c>
      <c r="AD7" s="37">
        <v>0</v>
      </c>
      <c r="AE7" s="37">
        <v>0</v>
      </c>
      <c r="AF7" s="37">
        <v>0</v>
      </c>
      <c r="AG7" s="37">
        <v>0</v>
      </c>
      <c r="AH7" s="37">
        <v>0</v>
      </c>
      <c r="AI7" s="37">
        <v>0</v>
      </c>
      <c r="AJ7" s="37">
        <v>0</v>
      </c>
      <c r="AK7" s="37">
        <v>0</v>
      </c>
      <c r="AL7" s="37">
        <v>0</v>
      </c>
      <c r="AM7" s="37">
        <v>0</v>
      </c>
      <c r="AN7" s="37">
        <v>0</v>
      </c>
      <c r="AO7" s="37">
        <v>0</v>
      </c>
      <c r="AP7" s="37">
        <v>0</v>
      </c>
      <c r="AQ7" s="37">
        <v>0</v>
      </c>
      <c r="AR7" s="37">
        <v>0</v>
      </c>
      <c r="AS7" s="37">
        <v>0</v>
      </c>
      <c r="AT7" s="37">
        <v>0</v>
      </c>
      <c r="AU7" s="37">
        <v>0</v>
      </c>
      <c r="AV7" s="37">
        <v>0</v>
      </c>
      <c r="AW7" s="37">
        <v>0</v>
      </c>
      <c r="AX7" s="37">
        <v>0</v>
      </c>
      <c r="AY7" s="37">
        <v>0</v>
      </c>
      <c r="AZ7" s="37">
        <v>0</v>
      </c>
      <c r="BA7" s="37">
        <v>0</v>
      </c>
      <c r="BB7" s="37">
        <v>0</v>
      </c>
      <c r="BC7" s="37">
        <v>0</v>
      </c>
      <c r="BD7" s="37">
        <v>0</v>
      </c>
      <c r="BE7" s="37">
        <v>0</v>
      </c>
      <c r="BF7" s="37">
        <v>0</v>
      </c>
      <c r="BG7" s="37">
        <v>0</v>
      </c>
      <c r="BH7" s="37">
        <v>0</v>
      </c>
      <c r="BI7" s="37">
        <v>0</v>
      </c>
      <c r="BJ7" s="37">
        <v>0</v>
      </c>
      <c r="BK7" s="37">
        <v>0</v>
      </c>
      <c r="BL7" s="37">
        <v>0</v>
      </c>
      <c r="BM7" s="37">
        <v>0</v>
      </c>
      <c r="BN7" s="37">
        <v>0</v>
      </c>
      <c r="BO7" s="37">
        <v>0</v>
      </c>
      <c r="BP7" s="37">
        <v>0</v>
      </c>
      <c r="BQ7" s="37">
        <v>0</v>
      </c>
      <c r="BR7" s="37">
        <v>0</v>
      </c>
      <c r="BS7" s="37">
        <v>0</v>
      </c>
      <c r="BT7" s="37">
        <v>0</v>
      </c>
      <c r="BU7" s="84">
        <v>0</v>
      </c>
      <c r="BV7" s="84">
        <v>0</v>
      </c>
      <c r="BW7" s="84">
        <v>0</v>
      </c>
      <c r="BX7" s="84">
        <v>0</v>
      </c>
      <c r="BY7" s="84">
        <v>0</v>
      </c>
      <c r="BZ7" s="84">
        <v>0</v>
      </c>
      <c r="CA7" s="84">
        <v>0</v>
      </c>
      <c r="CB7" s="84">
        <v>0</v>
      </c>
      <c r="CC7" s="84">
        <v>0</v>
      </c>
      <c r="CD7" s="84">
        <v>0</v>
      </c>
      <c r="CE7" s="84">
        <v>0</v>
      </c>
      <c r="CF7" s="84">
        <v>0</v>
      </c>
      <c r="CG7" s="84">
        <v>0</v>
      </c>
      <c r="CH7" s="84">
        <v>0</v>
      </c>
      <c r="CI7" s="84">
        <v>0</v>
      </c>
      <c r="CJ7" s="84">
        <v>0</v>
      </c>
      <c r="CK7" s="84">
        <v>0</v>
      </c>
      <c r="CL7" s="84">
        <v>0</v>
      </c>
      <c r="CM7" s="84">
        <v>0</v>
      </c>
      <c r="CN7" s="84">
        <v>0</v>
      </c>
      <c r="CO7" s="84">
        <v>0</v>
      </c>
      <c r="CP7" s="84">
        <v>0</v>
      </c>
      <c r="CQ7" s="84">
        <v>0</v>
      </c>
      <c r="CR7" s="84">
        <v>0</v>
      </c>
      <c r="CS7" s="84">
        <v>0</v>
      </c>
      <c r="CT7" s="5"/>
      <c r="CU7" s="14"/>
      <c r="CV7" s="5"/>
      <c r="CW7" s="5"/>
      <c r="CX7" s="5"/>
      <c r="CY7" s="5"/>
      <c r="CZ7" s="5"/>
      <c r="DA7" s="5"/>
      <c r="DB7" s="5"/>
      <c r="DC7" s="5"/>
      <c r="DD7" s="5"/>
      <c r="DE7" s="5"/>
      <c r="DF7" s="14"/>
      <c r="DG7" s="5"/>
      <c r="DH7" s="14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</row>
    <row r="8" spans="1:126" ht="18" customHeight="1" thickTop="1" thickBot="1" x14ac:dyDescent="0.3">
      <c r="A8" s="33" t="s">
        <v>206</v>
      </c>
      <c r="B8" s="37">
        <v>1006</v>
      </c>
      <c r="C8" s="37">
        <v>-1998</v>
      </c>
      <c r="D8" s="37">
        <v>660</v>
      </c>
      <c r="E8" s="37">
        <v>-128</v>
      </c>
      <c r="F8" s="37">
        <v>286</v>
      </c>
      <c r="G8" s="37">
        <v>-2816</v>
      </c>
      <c r="H8" s="37">
        <v>-39862</v>
      </c>
      <c r="I8" s="37">
        <v>-9290</v>
      </c>
      <c r="J8" s="37">
        <v>-41485</v>
      </c>
      <c r="K8" s="37">
        <v>595</v>
      </c>
      <c r="L8" s="37">
        <v>10318</v>
      </c>
      <c r="M8" s="37">
        <v>7318</v>
      </c>
      <c r="N8" s="37">
        <v>2517</v>
      </c>
      <c r="O8" s="37">
        <v>825</v>
      </c>
      <c r="P8" s="37">
        <v>-27</v>
      </c>
      <c r="Q8" s="37">
        <v>4003</v>
      </c>
      <c r="R8" s="37">
        <v>2850</v>
      </c>
      <c r="S8" s="37">
        <v>1385</v>
      </c>
      <c r="T8" s="37">
        <v>755</v>
      </c>
      <c r="U8" s="37">
        <v>451</v>
      </c>
      <c r="V8" s="37">
        <v>259</v>
      </c>
      <c r="W8" s="37">
        <v>1559</v>
      </c>
      <c r="X8" s="37">
        <v>369</v>
      </c>
      <c r="Y8" s="37">
        <v>286</v>
      </c>
      <c r="Z8" s="37">
        <v>253</v>
      </c>
      <c r="AA8" s="37">
        <v>651</v>
      </c>
      <c r="AB8" s="37">
        <v>932</v>
      </c>
      <c r="AC8" s="37">
        <v>138</v>
      </c>
      <c r="AD8" s="37">
        <v>975</v>
      </c>
      <c r="AE8" s="37">
        <v>-99</v>
      </c>
      <c r="AF8" s="37">
        <v>-82</v>
      </c>
      <c r="AG8" s="37">
        <v>-1117</v>
      </c>
      <c r="AH8" s="37">
        <v>-257</v>
      </c>
      <c r="AI8" s="37">
        <v>-147</v>
      </c>
      <c r="AJ8" s="37">
        <v>-369</v>
      </c>
      <c r="AK8" s="37">
        <v>-344</v>
      </c>
      <c r="AL8" s="37">
        <v>-123436</v>
      </c>
      <c r="AM8" s="37">
        <v>-41826</v>
      </c>
      <c r="AN8" s="37">
        <v>-2895</v>
      </c>
      <c r="AO8" s="37">
        <v>-84834</v>
      </c>
      <c r="AP8" s="37">
        <v>6119</v>
      </c>
      <c r="AQ8" s="37">
        <v>24133</v>
      </c>
      <c r="AR8" s="37">
        <v>6161</v>
      </c>
      <c r="AS8" s="37">
        <v>6301</v>
      </c>
      <c r="AT8" s="37">
        <v>6127</v>
      </c>
      <c r="AU8" s="37">
        <v>5544</v>
      </c>
      <c r="AV8" s="37">
        <v>18721</v>
      </c>
      <c r="AW8" s="37">
        <v>5831</v>
      </c>
      <c r="AX8" s="37">
        <v>5282</v>
      </c>
      <c r="AY8" s="37">
        <v>4370</v>
      </c>
      <c r="AZ8" s="37">
        <v>3238</v>
      </c>
      <c r="BA8" s="37">
        <v>13042</v>
      </c>
      <c r="BB8" s="37">
        <v>3912</v>
      </c>
      <c r="BC8" s="37">
        <v>3965</v>
      </c>
      <c r="BD8" s="37">
        <v>2576</v>
      </c>
      <c r="BE8" s="37">
        <v>2589</v>
      </c>
      <c r="BF8" s="37">
        <v>5702</v>
      </c>
      <c r="BG8" s="37">
        <v>1802</v>
      </c>
      <c r="BH8" s="37">
        <v>1548</v>
      </c>
      <c r="BI8" s="37">
        <v>1277</v>
      </c>
      <c r="BJ8" s="37">
        <v>1075</v>
      </c>
      <c r="BK8" s="37">
        <v>2824</v>
      </c>
      <c r="BL8" s="37">
        <v>867</v>
      </c>
      <c r="BM8" s="37">
        <v>718</v>
      </c>
      <c r="BN8" s="37">
        <v>284</v>
      </c>
      <c r="BO8" s="37">
        <v>955</v>
      </c>
      <c r="BP8" s="37">
        <v>457</v>
      </c>
      <c r="BQ8" s="37">
        <v>567</v>
      </c>
      <c r="BR8" s="37">
        <v>-528</v>
      </c>
      <c r="BS8" s="37">
        <v>-482</v>
      </c>
      <c r="BT8" s="37">
        <v>900</v>
      </c>
      <c r="BU8" s="37">
        <v>165</v>
      </c>
      <c r="BV8" s="37">
        <v>165</v>
      </c>
      <c r="BW8" s="37">
        <v>0</v>
      </c>
      <c r="BX8" s="37">
        <v>0</v>
      </c>
      <c r="BY8" s="37">
        <v>0</v>
      </c>
      <c r="BZ8" s="37">
        <v>54</v>
      </c>
      <c r="CA8" s="37">
        <v>82</v>
      </c>
      <c r="CB8" s="37">
        <v>1</v>
      </c>
      <c r="CC8" s="37">
        <v>102</v>
      </c>
      <c r="CD8" s="37">
        <v>-131</v>
      </c>
      <c r="CE8" s="37">
        <v>-984</v>
      </c>
      <c r="CF8" s="37">
        <v>-948</v>
      </c>
      <c r="CG8" s="37">
        <v>-26</v>
      </c>
      <c r="CH8" s="37">
        <v>5</v>
      </c>
      <c r="CI8" s="37">
        <v>-15</v>
      </c>
      <c r="CJ8" s="37">
        <v>203</v>
      </c>
      <c r="CK8" s="37">
        <v>248</v>
      </c>
      <c r="CL8" s="37">
        <v>1</v>
      </c>
      <c r="CM8" s="37">
        <v>-35</v>
      </c>
      <c r="CN8" s="37">
        <v>-11</v>
      </c>
      <c r="CO8" s="37">
        <v>18</v>
      </c>
      <c r="CP8" s="37">
        <v>86</v>
      </c>
      <c r="CQ8" s="37">
        <v>-16</v>
      </c>
      <c r="CR8" s="37">
        <v>-25</v>
      </c>
      <c r="CS8" s="37">
        <v>-27</v>
      </c>
      <c r="CT8" s="5"/>
      <c r="CU8" s="14"/>
      <c r="CV8" s="5"/>
      <c r="CW8" s="5"/>
      <c r="CX8" s="5"/>
      <c r="CY8" s="5"/>
      <c r="CZ8" s="5"/>
      <c r="DA8" s="5"/>
      <c r="DB8" s="5"/>
      <c r="DC8" s="5"/>
      <c r="DD8" s="5"/>
      <c r="DE8" s="5"/>
      <c r="DF8" s="14"/>
      <c r="DG8" s="5"/>
      <c r="DH8" s="14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</row>
    <row r="9" spans="1:126" ht="18" customHeight="1" thickTop="1" thickBot="1" x14ac:dyDescent="0.3">
      <c r="A9" s="33" t="s">
        <v>207</v>
      </c>
      <c r="B9" s="37">
        <v>953</v>
      </c>
      <c r="C9" s="37">
        <v>6785</v>
      </c>
      <c r="D9" s="37">
        <v>5181</v>
      </c>
      <c r="E9" s="37">
        <v>1148</v>
      </c>
      <c r="F9" s="37">
        <v>-32</v>
      </c>
      <c r="G9" s="37">
        <v>488</v>
      </c>
      <c r="H9" s="37">
        <v>2096</v>
      </c>
      <c r="I9" s="37">
        <v>-3864</v>
      </c>
      <c r="J9" s="37">
        <v>1586</v>
      </c>
      <c r="K9" s="37">
        <v>5572</v>
      </c>
      <c r="L9" s="37">
        <v>-1198</v>
      </c>
      <c r="M9" s="37">
        <v>16439</v>
      </c>
      <c r="N9" s="37">
        <v>1418</v>
      </c>
      <c r="O9" s="37">
        <v>15021</v>
      </c>
      <c r="P9" s="37">
        <v>-9757</v>
      </c>
      <c r="Q9" s="37">
        <v>9757</v>
      </c>
      <c r="R9" s="37">
        <v>22791</v>
      </c>
      <c r="S9" s="37">
        <v>1788</v>
      </c>
      <c r="T9" s="37">
        <v>7607</v>
      </c>
      <c r="U9" s="37">
        <v>8427</v>
      </c>
      <c r="V9" s="37">
        <v>4969</v>
      </c>
      <c r="W9" s="37">
        <v>19818</v>
      </c>
      <c r="X9" s="37">
        <v>6084</v>
      </c>
      <c r="Y9" s="37">
        <v>4522</v>
      </c>
      <c r="Z9" s="37">
        <v>4543</v>
      </c>
      <c r="AA9" s="37">
        <v>4669</v>
      </c>
      <c r="AB9" s="37">
        <v>-69</v>
      </c>
      <c r="AC9" s="37">
        <v>3332</v>
      </c>
      <c r="AD9" s="37">
        <v>-3606</v>
      </c>
      <c r="AE9" s="37">
        <v>3292</v>
      </c>
      <c r="AF9" s="37">
        <v>-3087</v>
      </c>
      <c r="AG9" s="37">
        <v>11895</v>
      </c>
      <c r="AH9" s="37">
        <v>2536</v>
      </c>
      <c r="AI9" s="37">
        <v>2918</v>
      </c>
      <c r="AJ9" s="37">
        <v>3131</v>
      </c>
      <c r="AK9" s="37">
        <v>3310</v>
      </c>
      <c r="AL9" s="37">
        <v>-245393</v>
      </c>
      <c r="AM9" s="37">
        <v>-10930</v>
      </c>
      <c r="AN9" s="37">
        <v>-27722</v>
      </c>
      <c r="AO9" s="37">
        <v>-217422</v>
      </c>
      <c r="AP9" s="37">
        <v>10681</v>
      </c>
      <c r="AQ9" s="37">
        <v>42674</v>
      </c>
      <c r="AR9" s="37">
        <v>12979</v>
      </c>
      <c r="AS9" s="37">
        <v>14707</v>
      </c>
      <c r="AT9" s="37">
        <v>5127</v>
      </c>
      <c r="AU9" s="37">
        <v>9861</v>
      </c>
      <c r="AV9" s="37">
        <v>36603</v>
      </c>
      <c r="AW9" s="37">
        <v>10991</v>
      </c>
      <c r="AX9" s="37">
        <v>8837</v>
      </c>
      <c r="AY9" s="37">
        <v>8295</v>
      </c>
      <c r="AZ9" s="37">
        <v>8480</v>
      </c>
      <c r="BA9" s="37">
        <v>37079</v>
      </c>
      <c r="BB9" s="37">
        <v>9746</v>
      </c>
      <c r="BC9" s="37">
        <v>9250</v>
      </c>
      <c r="BD9" s="37">
        <v>8905</v>
      </c>
      <c r="BE9" s="37">
        <v>9178</v>
      </c>
      <c r="BF9" s="37">
        <v>33191</v>
      </c>
      <c r="BG9" s="37">
        <v>7661</v>
      </c>
      <c r="BH9" s="37">
        <v>8694</v>
      </c>
      <c r="BI9" s="37">
        <v>8263</v>
      </c>
      <c r="BJ9" s="37">
        <v>8573</v>
      </c>
      <c r="BK9" s="37">
        <v>34203</v>
      </c>
      <c r="BL9" s="37">
        <v>9112</v>
      </c>
      <c r="BM9" s="37">
        <v>11048</v>
      </c>
      <c r="BN9" s="37">
        <v>6766</v>
      </c>
      <c r="BO9" s="37">
        <v>7277</v>
      </c>
      <c r="BP9" s="37">
        <v>26780</v>
      </c>
      <c r="BQ9" s="37">
        <v>5947</v>
      </c>
      <c r="BR9" s="37">
        <v>8140</v>
      </c>
      <c r="BS9" s="37">
        <v>5949</v>
      </c>
      <c r="BT9" s="37">
        <v>6744</v>
      </c>
      <c r="BU9" s="37">
        <v>16332</v>
      </c>
      <c r="BV9" s="37">
        <v>4752</v>
      </c>
      <c r="BW9" s="37">
        <v>4226</v>
      </c>
      <c r="BX9" s="37">
        <v>4028</v>
      </c>
      <c r="BY9" s="37">
        <v>3326</v>
      </c>
      <c r="BZ9" s="37">
        <v>2707</v>
      </c>
      <c r="CA9" s="37">
        <v>2312</v>
      </c>
      <c r="CB9" s="37">
        <v>160</v>
      </c>
      <c r="CC9" s="37">
        <v>0</v>
      </c>
      <c r="CD9" s="37">
        <v>235</v>
      </c>
      <c r="CE9" s="37">
        <v>1244</v>
      </c>
      <c r="CF9" s="37">
        <v>605</v>
      </c>
      <c r="CG9" s="37">
        <v>72</v>
      </c>
      <c r="CH9" s="37">
        <v>512</v>
      </c>
      <c r="CI9" s="37">
        <v>55</v>
      </c>
      <c r="CJ9" s="37">
        <v>780</v>
      </c>
      <c r="CK9" s="37">
        <v>396</v>
      </c>
      <c r="CL9" s="37">
        <v>154</v>
      </c>
      <c r="CM9" s="37">
        <v>120</v>
      </c>
      <c r="CN9" s="37">
        <v>110</v>
      </c>
      <c r="CO9" s="37">
        <v>168</v>
      </c>
      <c r="CP9" s="37">
        <v>168</v>
      </c>
      <c r="CQ9" s="37">
        <v>-11</v>
      </c>
      <c r="CR9" s="37">
        <v>0</v>
      </c>
      <c r="CS9" s="37">
        <v>11</v>
      </c>
      <c r="CT9" s="5"/>
      <c r="CU9" s="14"/>
      <c r="CV9" s="5"/>
      <c r="CW9" s="5"/>
      <c r="CX9" s="5"/>
      <c r="CY9" s="5"/>
      <c r="CZ9" s="5"/>
      <c r="DA9" s="5"/>
      <c r="DB9" s="5"/>
      <c r="DC9" s="5"/>
      <c r="DD9" s="5"/>
      <c r="DE9" s="5"/>
      <c r="DF9" s="14"/>
      <c r="DG9" s="5"/>
      <c r="DH9" s="14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</row>
    <row r="10" spans="1:126" ht="18" customHeight="1" thickTop="1" thickBot="1" x14ac:dyDescent="0.3">
      <c r="A10" s="33" t="s">
        <v>208</v>
      </c>
      <c r="B10" s="37">
        <v>1053</v>
      </c>
      <c r="C10" s="37">
        <v>883</v>
      </c>
      <c r="D10" s="37">
        <v>301</v>
      </c>
      <c r="E10" s="37">
        <v>3</v>
      </c>
      <c r="F10" s="37">
        <v>254</v>
      </c>
      <c r="G10" s="37">
        <v>325</v>
      </c>
      <c r="H10" s="37">
        <v>1981</v>
      </c>
      <c r="I10" s="37">
        <v>3138</v>
      </c>
      <c r="J10" s="37">
        <v>-1495</v>
      </c>
      <c r="K10" s="37">
        <v>338</v>
      </c>
      <c r="L10" s="37">
        <v>0</v>
      </c>
      <c r="M10" s="37">
        <v>6642</v>
      </c>
      <c r="N10" s="37">
        <v>2790</v>
      </c>
      <c r="O10" s="37">
        <v>-8796</v>
      </c>
      <c r="P10" s="37">
        <v>12648</v>
      </c>
      <c r="Q10" s="37">
        <v>0</v>
      </c>
      <c r="R10" s="37">
        <v>1124</v>
      </c>
      <c r="S10" s="37">
        <v>1142</v>
      </c>
      <c r="T10" s="37">
        <v>18</v>
      </c>
      <c r="U10" s="37">
        <v>-38</v>
      </c>
      <c r="V10" s="37">
        <v>2</v>
      </c>
      <c r="W10" s="37">
        <v>-144</v>
      </c>
      <c r="X10" s="37">
        <v>-37</v>
      </c>
      <c r="Y10" s="37">
        <v>-27</v>
      </c>
      <c r="Z10" s="37">
        <v>-20</v>
      </c>
      <c r="AA10" s="37">
        <v>-60</v>
      </c>
      <c r="AB10" s="37">
        <v>639</v>
      </c>
      <c r="AC10" s="37">
        <v>-990</v>
      </c>
      <c r="AD10" s="37">
        <v>1454</v>
      </c>
      <c r="AE10" s="37">
        <v>175</v>
      </c>
      <c r="AF10" s="37">
        <v>0</v>
      </c>
      <c r="AG10" s="37">
        <v>184</v>
      </c>
      <c r="AH10" s="37">
        <v>127</v>
      </c>
      <c r="AI10" s="37">
        <v>-9</v>
      </c>
      <c r="AJ10" s="37">
        <v>66</v>
      </c>
      <c r="AK10" s="37">
        <v>0</v>
      </c>
      <c r="AL10" s="37">
        <v>136</v>
      </c>
      <c r="AM10" s="37">
        <v>-41</v>
      </c>
      <c r="AN10" s="37">
        <v>112</v>
      </c>
      <c r="AO10" s="37">
        <v>65</v>
      </c>
      <c r="AP10" s="37">
        <v>0</v>
      </c>
      <c r="AQ10" s="37">
        <v>46</v>
      </c>
      <c r="AR10" s="37">
        <v>0</v>
      </c>
      <c r="AS10" s="37">
        <v>-29</v>
      </c>
      <c r="AT10" s="37">
        <v>75</v>
      </c>
      <c r="AU10" s="37">
        <v>0</v>
      </c>
      <c r="AV10" s="37">
        <v>228</v>
      </c>
      <c r="AW10" s="37">
        <v>228</v>
      </c>
      <c r="AX10" s="37">
        <v>0</v>
      </c>
      <c r="AY10" s="37">
        <v>0</v>
      </c>
      <c r="AZ10" s="37">
        <v>0</v>
      </c>
      <c r="BA10" s="37">
        <v>813</v>
      </c>
      <c r="BB10" s="37">
        <v>79</v>
      </c>
      <c r="BC10" s="37">
        <v>-40</v>
      </c>
      <c r="BD10" s="37">
        <v>679</v>
      </c>
      <c r="BE10" s="37">
        <v>95</v>
      </c>
      <c r="BF10" s="37">
        <v>532</v>
      </c>
      <c r="BG10" s="37">
        <v>160</v>
      </c>
      <c r="BH10" s="37">
        <v>76</v>
      </c>
      <c r="BI10" s="37">
        <v>0</v>
      </c>
      <c r="BJ10" s="37">
        <v>296</v>
      </c>
      <c r="BK10" s="37">
        <v>40</v>
      </c>
      <c r="BL10" s="37">
        <v>34</v>
      </c>
      <c r="BM10" s="37">
        <v>1</v>
      </c>
      <c r="BN10" s="37">
        <v>2</v>
      </c>
      <c r="BO10" s="37">
        <v>3</v>
      </c>
      <c r="BP10" s="37">
        <v>-2</v>
      </c>
      <c r="BQ10" s="37">
        <v>-13</v>
      </c>
      <c r="BR10" s="37">
        <v>7</v>
      </c>
      <c r="BS10" s="37">
        <v>4</v>
      </c>
      <c r="BT10" s="37">
        <v>0</v>
      </c>
      <c r="BU10" s="37">
        <v>-50</v>
      </c>
      <c r="BV10" s="37">
        <v>-5</v>
      </c>
      <c r="BW10" s="37">
        <v>40</v>
      </c>
      <c r="BX10" s="37">
        <v>-107</v>
      </c>
      <c r="BY10" s="37">
        <v>22</v>
      </c>
      <c r="BZ10" s="37">
        <v>-105</v>
      </c>
      <c r="CA10" s="37">
        <v>59</v>
      </c>
      <c r="CB10" s="37">
        <v>-178</v>
      </c>
      <c r="CC10" s="37">
        <v>14</v>
      </c>
      <c r="CD10" s="37">
        <v>0</v>
      </c>
      <c r="CE10" s="37">
        <v>9</v>
      </c>
      <c r="CF10" s="37">
        <v>0</v>
      </c>
      <c r="CG10" s="37">
        <v>8</v>
      </c>
      <c r="CH10" s="37">
        <v>0</v>
      </c>
      <c r="CI10" s="37">
        <v>1</v>
      </c>
      <c r="CJ10" s="37">
        <v>668</v>
      </c>
      <c r="CK10" s="37">
        <v>198</v>
      </c>
      <c r="CL10" s="37">
        <v>105</v>
      </c>
      <c r="CM10" s="37">
        <v>-1</v>
      </c>
      <c r="CN10" s="37">
        <v>366</v>
      </c>
      <c r="CO10" s="37">
        <v>0</v>
      </c>
      <c r="CP10" s="37">
        <v>0</v>
      </c>
      <c r="CQ10" s="37">
        <v>0</v>
      </c>
      <c r="CR10" s="37">
        <v>0</v>
      </c>
      <c r="CS10" s="37">
        <v>0</v>
      </c>
      <c r="CT10" s="5"/>
      <c r="CU10" s="14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14"/>
      <c r="DG10" s="5"/>
      <c r="DH10" s="14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</row>
    <row r="11" spans="1:126" ht="18" customHeight="1" thickTop="1" thickBot="1" x14ac:dyDescent="0.3">
      <c r="A11" s="33" t="s">
        <v>209</v>
      </c>
      <c r="B11" s="37">
        <v>-1650</v>
      </c>
      <c r="C11" s="37">
        <v>-5997</v>
      </c>
      <c r="D11" s="37">
        <v>-1727</v>
      </c>
      <c r="E11" s="37">
        <v>-1314</v>
      </c>
      <c r="F11" s="37">
        <v>-1680</v>
      </c>
      <c r="G11" s="37">
        <v>-1276</v>
      </c>
      <c r="H11" s="37">
        <v>-3142</v>
      </c>
      <c r="I11" s="37">
        <v>1396</v>
      </c>
      <c r="J11" s="37">
        <v>-1446</v>
      </c>
      <c r="K11" s="37">
        <v>-1417</v>
      </c>
      <c r="L11" s="37">
        <v>-1675</v>
      </c>
      <c r="M11" s="37">
        <v>-6609</v>
      </c>
      <c r="N11" s="37">
        <v>-358</v>
      </c>
      <c r="O11" s="37">
        <v>-1998</v>
      </c>
      <c r="P11" s="37">
        <v>-1815</v>
      </c>
      <c r="Q11" s="37">
        <v>-2438</v>
      </c>
      <c r="R11" s="37">
        <v>-6559</v>
      </c>
      <c r="S11" s="37">
        <v>-1463</v>
      </c>
      <c r="T11" s="37">
        <v>-1633</v>
      </c>
      <c r="U11" s="37">
        <v>-1519</v>
      </c>
      <c r="V11" s="37">
        <v>-1944</v>
      </c>
      <c r="W11" s="37">
        <v>-6673</v>
      </c>
      <c r="X11" s="37">
        <v>-2592</v>
      </c>
      <c r="Y11" s="37">
        <v>-1551</v>
      </c>
      <c r="Z11" s="37">
        <v>-971</v>
      </c>
      <c r="AA11" s="37">
        <v>-1559</v>
      </c>
      <c r="AB11" s="37">
        <v>-5042</v>
      </c>
      <c r="AC11" s="37">
        <v>-1424</v>
      </c>
      <c r="AD11" s="37">
        <v>-1272</v>
      </c>
      <c r="AE11" s="37">
        <v>-620</v>
      </c>
      <c r="AF11" s="37">
        <v>-1726</v>
      </c>
      <c r="AG11" s="37">
        <v>-4369</v>
      </c>
      <c r="AH11" s="37">
        <v>-817</v>
      </c>
      <c r="AI11" s="37">
        <v>-1281</v>
      </c>
      <c r="AJ11" s="37">
        <v>-920</v>
      </c>
      <c r="AK11" s="37">
        <v>-1351</v>
      </c>
      <c r="AL11" s="37">
        <v>-2442</v>
      </c>
      <c r="AM11" s="37">
        <v>-505</v>
      </c>
      <c r="AN11" s="37">
        <v>-538</v>
      </c>
      <c r="AO11" s="37">
        <v>-536</v>
      </c>
      <c r="AP11" s="37">
        <v>-863</v>
      </c>
      <c r="AQ11" s="37">
        <v>-1327</v>
      </c>
      <c r="AR11" s="37">
        <v>-364</v>
      </c>
      <c r="AS11" s="37">
        <v>-341</v>
      </c>
      <c r="AT11" s="37">
        <v>-937</v>
      </c>
      <c r="AU11" s="37">
        <v>315</v>
      </c>
      <c r="AV11" s="37">
        <v>3462</v>
      </c>
      <c r="AW11" s="37">
        <v>1509</v>
      </c>
      <c r="AX11" s="37">
        <v>797</v>
      </c>
      <c r="AY11" s="37">
        <v>146</v>
      </c>
      <c r="AZ11" s="37">
        <v>1010</v>
      </c>
      <c r="BA11" s="37">
        <v>1470</v>
      </c>
      <c r="BB11" s="37">
        <v>297</v>
      </c>
      <c r="BC11" s="37">
        <v>537</v>
      </c>
      <c r="BD11" s="37">
        <v>226</v>
      </c>
      <c r="BE11" s="37">
        <v>410</v>
      </c>
      <c r="BF11" s="37">
        <v>-102</v>
      </c>
      <c r="BG11" s="37">
        <v>305</v>
      </c>
      <c r="BH11" s="37">
        <v>-62</v>
      </c>
      <c r="BI11" s="37">
        <v>15</v>
      </c>
      <c r="BJ11" s="37">
        <v>-360</v>
      </c>
      <c r="BK11" s="37">
        <v>728</v>
      </c>
      <c r="BL11" s="37">
        <v>184</v>
      </c>
      <c r="BM11" s="37">
        <v>144</v>
      </c>
      <c r="BN11" s="37">
        <v>316</v>
      </c>
      <c r="BO11" s="37">
        <v>84</v>
      </c>
      <c r="BP11" s="37">
        <v>871</v>
      </c>
      <c r="BQ11" s="37">
        <v>126</v>
      </c>
      <c r="BR11" s="37">
        <v>745</v>
      </c>
      <c r="BS11" s="37">
        <v>0</v>
      </c>
      <c r="BT11" s="37">
        <v>0</v>
      </c>
      <c r="BU11" s="37">
        <v>-324</v>
      </c>
      <c r="BV11" s="37">
        <v>0</v>
      </c>
      <c r="BW11" s="37">
        <v>0</v>
      </c>
      <c r="BX11" s="37">
        <v>-294</v>
      </c>
      <c r="BY11" s="37">
        <v>-30</v>
      </c>
      <c r="BZ11" s="37">
        <v>-14</v>
      </c>
      <c r="CA11" s="37">
        <v>58</v>
      </c>
      <c r="CB11" s="37">
        <v>-49</v>
      </c>
      <c r="CC11" s="37">
        <v>-22</v>
      </c>
      <c r="CD11" s="37">
        <v>-1</v>
      </c>
      <c r="CE11" s="37">
        <v>5</v>
      </c>
      <c r="CF11" s="37">
        <v>0</v>
      </c>
      <c r="CG11" s="37">
        <v>4</v>
      </c>
      <c r="CH11" s="37">
        <v>0</v>
      </c>
      <c r="CI11" s="37">
        <v>1</v>
      </c>
      <c r="CJ11" s="37">
        <v>0</v>
      </c>
      <c r="CK11" s="37">
        <v>0</v>
      </c>
      <c r="CL11" s="37">
        <v>0</v>
      </c>
      <c r="CM11" s="37">
        <v>0</v>
      </c>
      <c r="CN11" s="37">
        <v>0</v>
      </c>
      <c r="CO11" s="37">
        <v>0</v>
      </c>
      <c r="CP11" s="37">
        <v>0</v>
      </c>
      <c r="CQ11" s="37">
        <v>0</v>
      </c>
      <c r="CR11" s="37">
        <v>0</v>
      </c>
      <c r="CS11" s="37">
        <v>0</v>
      </c>
      <c r="CT11" s="5"/>
      <c r="CU11" s="14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14"/>
      <c r="DG11" s="5"/>
      <c r="DH11" s="14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</row>
    <row r="12" spans="1:126" ht="18" customHeight="1" thickTop="1" thickBot="1" x14ac:dyDescent="0.3">
      <c r="A12" s="33" t="s">
        <v>130</v>
      </c>
      <c r="B12" s="37">
        <v>7155</v>
      </c>
      <c r="C12" s="37">
        <v>52270</v>
      </c>
      <c r="D12" s="37">
        <v>13042</v>
      </c>
      <c r="E12" s="37">
        <v>18263</v>
      </c>
      <c r="F12" s="37">
        <v>10663</v>
      </c>
      <c r="G12" s="37">
        <v>10302</v>
      </c>
      <c r="H12" s="37">
        <v>50000</v>
      </c>
      <c r="I12" s="37">
        <v>-34501</v>
      </c>
      <c r="J12" s="37">
        <v>57857</v>
      </c>
      <c r="K12" s="37">
        <v>14020</v>
      </c>
      <c r="L12" s="37">
        <v>12624</v>
      </c>
      <c r="M12" s="37">
        <v>47951</v>
      </c>
      <c r="N12" s="37">
        <v>14071</v>
      </c>
      <c r="O12" s="37">
        <v>12239</v>
      </c>
      <c r="P12" s="37">
        <v>10397</v>
      </c>
      <c r="Q12" s="37">
        <v>11244</v>
      </c>
      <c r="R12" s="37">
        <v>48920</v>
      </c>
      <c r="S12" s="37">
        <v>11855</v>
      </c>
      <c r="T12" s="37">
        <v>15602</v>
      </c>
      <c r="U12" s="37">
        <v>12718</v>
      </c>
      <c r="V12" s="37">
        <v>8745</v>
      </c>
      <c r="W12" s="37">
        <v>48659</v>
      </c>
      <c r="X12" s="37">
        <v>8536</v>
      </c>
      <c r="Y12" s="37">
        <v>13599</v>
      </c>
      <c r="Z12" s="37">
        <v>13066</v>
      </c>
      <c r="AA12" s="37">
        <v>13458</v>
      </c>
      <c r="AB12" s="37">
        <v>78762</v>
      </c>
      <c r="AC12" s="37">
        <v>17810</v>
      </c>
      <c r="AD12" s="37">
        <v>21336</v>
      </c>
      <c r="AE12" s="37">
        <v>19890</v>
      </c>
      <c r="AF12" s="37">
        <v>19726</v>
      </c>
      <c r="AG12" s="37">
        <v>57557</v>
      </c>
      <c r="AH12" s="37">
        <v>16037</v>
      </c>
      <c r="AI12" s="37">
        <v>15283</v>
      </c>
      <c r="AJ12" s="37">
        <v>12927</v>
      </c>
      <c r="AK12" s="37">
        <v>13310</v>
      </c>
      <c r="AL12" s="37">
        <v>55045</v>
      </c>
      <c r="AM12" s="37">
        <v>15667</v>
      </c>
      <c r="AN12" s="37">
        <v>11850</v>
      </c>
      <c r="AO12" s="37">
        <v>11484</v>
      </c>
      <c r="AP12" s="37">
        <v>16044</v>
      </c>
      <c r="AQ12" s="37">
        <v>60813.753239999998</v>
      </c>
      <c r="AR12" s="37">
        <v>17523.753000000001</v>
      </c>
      <c r="AS12" s="37">
        <v>15682.000239999998</v>
      </c>
      <c r="AT12" s="37">
        <v>13941</v>
      </c>
      <c r="AU12" s="37">
        <v>13667</v>
      </c>
      <c r="AV12" s="37">
        <v>32022</v>
      </c>
      <c r="AW12" s="37">
        <v>9436</v>
      </c>
      <c r="AX12" s="37">
        <v>7905</v>
      </c>
      <c r="AY12" s="37">
        <v>6786</v>
      </c>
      <c r="AZ12" s="37">
        <v>7895</v>
      </c>
      <c r="BA12" s="37">
        <v>-1811</v>
      </c>
      <c r="BB12" s="37">
        <v>-1138</v>
      </c>
      <c r="BC12" s="37">
        <v>-3294</v>
      </c>
      <c r="BD12" s="37">
        <v>1455</v>
      </c>
      <c r="BE12" s="37">
        <v>1166</v>
      </c>
      <c r="BF12" s="37">
        <v>10645</v>
      </c>
      <c r="BG12" s="37">
        <v>1479</v>
      </c>
      <c r="BH12" s="37">
        <v>3995</v>
      </c>
      <c r="BI12" s="37">
        <v>3471</v>
      </c>
      <c r="BJ12" s="37">
        <v>1700</v>
      </c>
      <c r="BK12" s="37">
        <v>3283</v>
      </c>
      <c r="BL12" s="37">
        <v>906</v>
      </c>
      <c r="BM12" s="37">
        <v>-2638</v>
      </c>
      <c r="BN12" s="37">
        <v>2212</v>
      </c>
      <c r="BO12" s="37">
        <v>2803</v>
      </c>
      <c r="BP12" s="37">
        <v>5710</v>
      </c>
      <c r="BQ12" s="37">
        <v>1436</v>
      </c>
      <c r="BR12" s="37">
        <v>1730</v>
      </c>
      <c r="BS12" s="37">
        <v>172</v>
      </c>
      <c r="BT12" s="37">
        <v>2372</v>
      </c>
      <c r="BU12" s="37">
        <v>6225</v>
      </c>
      <c r="BV12" s="37">
        <v>1962</v>
      </c>
      <c r="BW12" s="37">
        <v>1139</v>
      </c>
      <c r="BX12" s="37">
        <v>1932</v>
      </c>
      <c r="BY12" s="37">
        <v>1192</v>
      </c>
      <c r="BZ12" s="37">
        <v>6498</v>
      </c>
      <c r="CA12" s="37">
        <v>3103</v>
      </c>
      <c r="CB12" s="37">
        <v>2540</v>
      </c>
      <c r="CC12" s="37">
        <v>-69</v>
      </c>
      <c r="CD12" s="37">
        <v>924</v>
      </c>
      <c r="CE12" s="37">
        <v>519</v>
      </c>
      <c r="CF12" s="37">
        <v>1081</v>
      </c>
      <c r="CG12" s="37">
        <v>-785</v>
      </c>
      <c r="CH12" s="37">
        <v>-29</v>
      </c>
      <c r="CI12" s="37">
        <v>252</v>
      </c>
      <c r="CJ12" s="37">
        <v>849</v>
      </c>
      <c r="CK12" s="37">
        <v>-308</v>
      </c>
      <c r="CL12" s="37">
        <v>326</v>
      </c>
      <c r="CM12" s="37">
        <v>651</v>
      </c>
      <c r="CN12" s="37">
        <v>180</v>
      </c>
      <c r="CO12" s="37">
        <v>109</v>
      </c>
      <c r="CP12" s="37">
        <v>18</v>
      </c>
      <c r="CQ12" s="37">
        <v>38</v>
      </c>
      <c r="CR12" s="37">
        <v>41</v>
      </c>
      <c r="CS12" s="37">
        <v>12</v>
      </c>
      <c r="CT12" s="5"/>
      <c r="CU12" s="14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14"/>
      <c r="DG12" s="5"/>
      <c r="DH12" s="14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</row>
    <row r="13" spans="1:126" ht="18" customHeight="1" thickTop="1" thickBot="1" x14ac:dyDescent="0.3">
      <c r="A13" s="33" t="s">
        <v>210</v>
      </c>
      <c r="B13" s="37">
        <v>0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  <c r="N13" s="37">
        <v>0</v>
      </c>
      <c r="O13" s="37">
        <v>0</v>
      </c>
      <c r="P13" s="37">
        <v>0</v>
      </c>
      <c r="Q13" s="37">
        <v>0</v>
      </c>
      <c r="R13" s="37">
        <v>0</v>
      </c>
      <c r="S13" s="37">
        <v>0</v>
      </c>
      <c r="T13" s="37">
        <v>0</v>
      </c>
      <c r="U13" s="37">
        <v>0</v>
      </c>
      <c r="V13" s="37">
        <v>0</v>
      </c>
      <c r="W13" s="37">
        <v>0</v>
      </c>
      <c r="X13" s="37">
        <v>0</v>
      </c>
      <c r="Y13" s="37">
        <v>0</v>
      </c>
      <c r="Z13" s="37">
        <v>0</v>
      </c>
      <c r="AA13" s="37">
        <v>0</v>
      </c>
      <c r="AB13" s="37">
        <v>2755</v>
      </c>
      <c r="AC13" s="37">
        <v>271</v>
      </c>
      <c r="AD13" s="37">
        <v>787</v>
      </c>
      <c r="AE13" s="37">
        <v>712</v>
      </c>
      <c r="AF13" s="37">
        <v>985</v>
      </c>
      <c r="AG13" s="37">
        <v>8562</v>
      </c>
      <c r="AH13" s="37">
        <v>1679</v>
      </c>
      <c r="AI13" s="37">
        <v>1767</v>
      </c>
      <c r="AJ13" s="37">
        <v>2523</v>
      </c>
      <c r="AK13" s="37">
        <v>2593</v>
      </c>
      <c r="AL13" s="37">
        <v>10413</v>
      </c>
      <c r="AM13" s="37">
        <v>2593</v>
      </c>
      <c r="AN13" s="37">
        <v>2593</v>
      </c>
      <c r="AO13" s="37">
        <v>2593</v>
      </c>
      <c r="AP13" s="37">
        <v>2634</v>
      </c>
      <c r="AQ13" s="37">
        <v>9289</v>
      </c>
      <c r="AR13" s="37">
        <v>2392</v>
      </c>
      <c r="AS13" s="37">
        <v>2091</v>
      </c>
      <c r="AT13" s="37">
        <v>2403</v>
      </c>
      <c r="AU13" s="37">
        <v>2403</v>
      </c>
      <c r="AV13" s="37">
        <v>7351</v>
      </c>
      <c r="AW13" s="37">
        <v>1881</v>
      </c>
      <c r="AX13" s="37">
        <v>2651</v>
      </c>
      <c r="AY13" s="37">
        <v>1549</v>
      </c>
      <c r="AZ13" s="37">
        <v>1270</v>
      </c>
      <c r="BA13" s="37">
        <v>7738</v>
      </c>
      <c r="BB13" s="37">
        <v>1270</v>
      </c>
      <c r="BC13" s="37">
        <v>3070</v>
      </c>
      <c r="BD13" s="37">
        <v>1740</v>
      </c>
      <c r="BE13" s="37">
        <v>1658</v>
      </c>
      <c r="BF13" s="37">
        <v>6350</v>
      </c>
      <c r="BG13" s="37">
        <v>1658</v>
      </c>
      <c r="BH13" s="37">
        <v>2271</v>
      </c>
      <c r="BI13" s="37">
        <v>1211</v>
      </c>
      <c r="BJ13" s="37">
        <v>1210</v>
      </c>
      <c r="BK13" s="37">
        <v>3624</v>
      </c>
      <c r="BL13" s="37">
        <v>1210</v>
      </c>
      <c r="BM13" s="37">
        <v>735</v>
      </c>
      <c r="BN13" s="37">
        <v>733</v>
      </c>
      <c r="BO13" s="37">
        <v>946</v>
      </c>
      <c r="BP13" s="37">
        <v>2863</v>
      </c>
      <c r="BQ13" s="37">
        <v>946</v>
      </c>
      <c r="BR13" s="37">
        <v>495</v>
      </c>
      <c r="BS13" s="37">
        <v>628</v>
      </c>
      <c r="BT13" s="37">
        <v>794</v>
      </c>
      <c r="BU13" s="37">
        <v>5739</v>
      </c>
      <c r="BV13" s="37">
        <v>2558</v>
      </c>
      <c r="BW13" s="37">
        <v>1195</v>
      </c>
      <c r="BX13" s="37">
        <v>993</v>
      </c>
      <c r="BY13" s="37">
        <v>993</v>
      </c>
      <c r="BZ13" s="37">
        <v>2030</v>
      </c>
      <c r="CA13" s="37">
        <v>418</v>
      </c>
      <c r="CB13" s="37">
        <v>502</v>
      </c>
      <c r="CC13" s="37">
        <v>630</v>
      </c>
      <c r="CD13" s="37">
        <v>480</v>
      </c>
      <c r="CE13" s="37">
        <v>1720</v>
      </c>
      <c r="CF13" s="37">
        <v>1720</v>
      </c>
      <c r="CG13" s="37">
        <v>0</v>
      </c>
      <c r="CH13" s="37">
        <v>0</v>
      </c>
      <c r="CI13" s="37">
        <v>0</v>
      </c>
      <c r="CJ13" s="37">
        <v>0</v>
      </c>
      <c r="CK13" s="37">
        <v>0</v>
      </c>
      <c r="CL13" s="37">
        <v>0</v>
      </c>
      <c r="CM13" s="37">
        <v>0</v>
      </c>
      <c r="CN13" s="37">
        <v>0</v>
      </c>
      <c r="CO13" s="37">
        <v>0</v>
      </c>
      <c r="CP13" s="37">
        <v>0</v>
      </c>
      <c r="CQ13" s="37">
        <v>0</v>
      </c>
      <c r="CR13" s="37">
        <v>0</v>
      </c>
      <c r="CS13" s="37">
        <v>0</v>
      </c>
      <c r="CT13" s="5"/>
      <c r="CU13" s="14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14"/>
      <c r="DG13" s="5"/>
      <c r="DH13" s="14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</row>
    <row r="14" spans="1:126" ht="18" customHeight="1" thickTop="1" thickBot="1" x14ac:dyDescent="0.3">
      <c r="A14" s="33" t="s">
        <v>211</v>
      </c>
      <c r="B14" s="37">
        <v>-5401</v>
      </c>
      <c r="C14" s="37">
        <v>-4701</v>
      </c>
      <c r="D14" s="37">
        <v>-1567</v>
      </c>
      <c r="E14" s="37">
        <v>-1874</v>
      </c>
      <c r="F14" s="37">
        <v>20</v>
      </c>
      <c r="G14" s="37">
        <v>-1280</v>
      </c>
      <c r="H14" s="37">
        <v>-22026</v>
      </c>
      <c r="I14" s="37">
        <v>2401</v>
      </c>
      <c r="J14" s="37">
        <v>7391</v>
      </c>
      <c r="K14" s="37">
        <v>-17860</v>
      </c>
      <c r="L14" s="37">
        <v>-13958</v>
      </c>
      <c r="M14" s="37">
        <v>2342</v>
      </c>
      <c r="N14" s="37">
        <v>-1640</v>
      </c>
      <c r="O14" s="37">
        <v>6036</v>
      </c>
      <c r="P14" s="37">
        <v>7846</v>
      </c>
      <c r="Q14" s="37">
        <v>-9900</v>
      </c>
      <c r="R14" s="37">
        <v>6921</v>
      </c>
      <c r="S14" s="37">
        <v>-1574</v>
      </c>
      <c r="T14" s="37">
        <v>6062</v>
      </c>
      <c r="U14" s="37">
        <v>7387</v>
      </c>
      <c r="V14" s="37">
        <v>-4954</v>
      </c>
      <c r="W14" s="37">
        <v>-3544</v>
      </c>
      <c r="X14" s="37">
        <v>3170</v>
      </c>
      <c r="Y14" s="37">
        <v>3091</v>
      </c>
      <c r="Z14" s="37">
        <v>-8946</v>
      </c>
      <c r="AA14" s="37">
        <v>-859</v>
      </c>
      <c r="AB14" s="37">
        <v>12057</v>
      </c>
      <c r="AC14" s="37">
        <v>1695</v>
      </c>
      <c r="AD14" s="37">
        <v>9288</v>
      </c>
      <c r="AE14" s="37">
        <v>10276</v>
      </c>
      <c r="AF14" s="37">
        <v>-9202</v>
      </c>
      <c r="AG14" s="37">
        <v>847</v>
      </c>
      <c r="AH14" s="37">
        <v>-2596</v>
      </c>
      <c r="AI14" s="37">
        <v>5076</v>
      </c>
      <c r="AJ14" s="37">
        <v>9803</v>
      </c>
      <c r="AK14" s="37">
        <v>-11436</v>
      </c>
      <c r="AL14" s="37">
        <v>12819</v>
      </c>
      <c r="AM14" s="37">
        <v>3253</v>
      </c>
      <c r="AN14" s="37">
        <v>2676</v>
      </c>
      <c r="AO14" s="37">
        <v>12889</v>
      </c>
      <c r="AP14" s="37">
        <v>-5999</v>
      </c>
      <c r="AQ14" s="37">
        <v>1262</v>
      </c>
      <c r="AR14" s="37">
        <v>-6624</v>
      </c>
      <c r="AS14" s="37">
        <v>4212</v>
      </c>
      <c r="AT14" s="37">
        <v>14603</v>
      </c>
      <c r="AU14" s="37">
        <v>-10929</v>
      </c>
      <c r="AV14" s="37">
        <v>106</v>
      </c>
      <c r="AW14" s="37">
        <v>-6005</v>
      </c>
      <c r="AX14" s="37">
        <v>3565</v>
      </c>
      <c r="AY14" s="37">
        <v>9359</v>
      </c>
      <c r="AZ14" s="37">
        <v>-6813</v>
      </c>
      <c r="BA14" s="37">
        <v>15287</v>
      </c>
      <c r="BB14" s="37">
        <v>8691</v>
      </c>
      <c r="BC14" s="37">
        <v>891</v>
      </c>
      <c r="BD14" s="37">
        <v>7082</v>
      </c>
      <c r="BE14" s="37">
        <v>-1377</v>
      </c>
      <c r="BF14" s="37">
        <v>-8664</v>
      </c>
      <c r="BG14" s="37">
        <v>-3519</v>
      </c>
      <c r="BH14" s="37">
        <v>-3138</v>
      </c>
      <c r="BI14" s="37">
        <v>4368</v>
      </c>
      <c r="BJ14" s="37">
        <v>-6375</v>
      </c>
      <c r="BK14" s="37">
        <v>15503</v>
      </c>
      <c r="BL14" s="37">
        <v>8844</v>
      </c>
      <c r="BM14" s="37">
        <v>5290</v>
      </c>
      <c r="BN14" s="37">
        <v>1369</v>
      </c>
      <c r="BO14" s="37">
        <v>0</v>
      </c>
      <c r="BP14" s="37">
        <v>14021</v>
      </c>
      <c r="BQ14" s="37">
        <v>14021</v>
      </c>
      <c r="BR14" s="37">
        <v>0</v>
      </c>
      <c r="BS14" s="37">
        <v>0</v>
      </c>
      <c r="BT14" s="37">
        <v>0</v>
      </c>
      <c r="BU14" s="37">
        <v>18249</v>
      </c>
      <c r="BV14" s="37">
        <v>5895</v>
      </c>
      <c r="BW14" s="37">
        <v>0</v>
      </c>
      <c r="BX14" s="37">
        <v>1581</v>
      </c>
      <c r="BY14" s="37">
        <v>10773</v>
      </c>
      <c r="BZ14" s="37">
        <v>0</v>
      </c>
      <c r="CA14" s="37">
        <v>0</v>
      </c>
      <c r="CB14" s="37">
        <v>0</v>
      </c>
      <c r="CC14" s="37">
        <v>0</v>
      </c>
      <c r="CD14" s="37">
        <v>0</v>
      </c>
      <c r="CE14" s="37">
        <v>0</v>
      </c>
      <c r="CF14" s="37">
        <v>0</v>
      </c>
      <c r="CG14" s="37">
        <v>0</v>
      </c>
      <c r="CH14" s="37">
        <v>0</v>
      </c>
      <c r="CI14" s="37">
        <v>0</v>
      </c>
      <c r="CJ14" s="37">
        <v>0</v>
      </c>
      <c r="CK14" s="37">
        <v>0</v>
      </c>
      <c r="CL14" s="37">
        <v>0</v>
      </c>
      <c r="CM14" s="37">
        <v>0</v>
      </c>
      <c r="CN14" s="37">
        <v>0</v>
      </c>
      <c r="CO14" s="37">
        <v>0</v>
      </c>
      <c r="CP14" s="37">
        <v>0</v>
      </c>
      <c r="CQ14" s="37">
        <v>0</v>
      </c>
      <c r="CR14" s="37">
        <v>0</v>
      </c>
      <c r="CS14" s="37">
        <v>0</v>
      </c>
      <c r="CT14" s="5"/>
      <c r="CU14" s="14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14"/>
      <c r="DG14" s="5"/>
      <c r="DH14" s="14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</row>
    <row r="15" spans="1:126" ht="18" customHeight="1" thickTop="1" thickBot="1" x14ac:dyDescent="0.3">
      <c r="A15" s="33" t="s">
        <v>212</v>
      </c>
      <c r="B15" s="37">
        <v>75567</v>
      </c>
      <c r="C15" s="37">
        <v>221736</v>
      </c>
      <c r="D15" s="37">
        <v>51749</v>
      </c>
      <c r="E15" s="37">
        <v>49898</v>
      </c>
      <c r="F15" s="37">
        <v>51485</v>
      </c>
      <c r="G15" s="37">
        <v>68604</v>
      </c>
      <c r="H15" s="37">
        <v>225889</v>
      </c>
      <c r="I15" s="37">
        <v>56226</v>
      </c>
      <c r="J15" s="37">
        <v>36634</v>
      </c>
      <c r="K15" s="37">
        <v>56377</v>
      </c>
      <c r="L15" s="37">
        <v>76652</v>
      </c>
      <c r="M15" s="37">
        <v>194897</v>
      </c>
      <c r="N15" s="37">
        <v>39036</v>
      </c>
      <c r="O15" s="37">
        <v>34487</v>
      </c>
      <c r="P15" s="37">
        <v>48239</v>
      </c>
      <c r="Q15" s="37">
        <v>73135</v>
      </c>
      <c r="R15" s="37">
        <v>165838</v>
      </c>
      <c r="S15" s="37">
        <v>30755</v>
      </c>
      <c r="T15" s="37">
        <v>43852</v>
      </c>
      <c r="U15" s="37">
        <v>41542</v>
      </c>
      <c r="V15" s="37">
        <v>49689</v>
      </c>
      <c r="W15" s="37">
        <v>160290</v>
      </c>
      <c r="X15" s="37">
        <v>34584</v>
      </c>
      <c r="Y15" s="37">
        <v>36788</v>
      </c>
      <c r="Z15" s="37">
        <v>55921</v>
      </c>
      <c r="AA15" s="37">
        <v>32997</v>
      </c>
      <c r="AB15" s="37">
        <v>120903</v>
      </c>
      <c r="AC15" s="37">
        <v>28820</v>
      </c>
      <c r="AD15" s="37">
        <v>22482</v>
      </c>
      <c r="AE15" s="37">
        <v>26417</v>
      </c>
      <c r="AF15" s="37">
        <v>43184</v>
      </c>
      <c r="AG15" s="37">
        <v>121767</v>
      </c>
      <c r="AH15" s="37">
        <v>32170</v>
      </c>
      <c r="AI15" s="37">
        <v>26890</v>
      </c>
      <c r="AJ15" s="37">
        <v>25633</v>
      </c>
      <c r="AK15" s="37">
        <v>37074</v>
      </c>
      <c r="AL15" s="37">
        <v>242567</v>
      </c>
      <c r="AM15" s="37">
        <v>55917</v>
      </c>
      <c r="AN15" s="37">
        <v>28876</v>
      </c>
      <c r="AO15" s="37">
        <v>127510</v>
      </c>
      <c r="AP15" s="37">
        <v>30264</v>
      </c>
      <c r="AQ15" s="37">
        <v>89417</v>
      </c>
      <c r="AR15" s="37">
        <v>21629</v>
      </c>
      <c r="AS15" s="37">
        <v>18217</v>
      </c>
      <c r="AT15" s="37">
        <v>19511</v>
      </c>
      <c r="AU15" s="37">
        <v>30060</v>
      </c>
      <c r="AV15" s="37">
        <v>105755</v>
      </c>
      <c r="AW15" s="37">
        <v>21084</v>
      </c>
      <c r="AX15" s="37">
        <v>27730</v>
      </c>
      <c r="AY15" s="37">
        <v>23867</v>
      </c>
      <c r="AZ15" s="37">
        <v>33074</v>
      </c>
      <c r="BA15" s="37">
        <v>93159</v>
      </c>
      <c r="BB15" s="37">
        <v>19409</v>
      </c>
      <c r="BC15" s="37">
        <v>23201</v>
      </c>
      <c r="BD15" s="37">
        <v>23171</v>
      </c>
      <c r="BE15" s="37">
        <v>27378</v>
      </c>
      <c r="BF15" s="37">
        <v>86563</v>
      </c>
      <c r="BG15" s="101">
        <v>17343</v>
      </c>
      <c r="BH15" s="101">
        <v>24174</v>
      </c>
      <c r="BI15" s="101">
        <v>17337</v>
      </c>
      <c r="BJ15" s="101">
        <v>27709</v>
      </c>
      <c r="BK15" s="101">
        <v>67398</v>
      </c>
      <c r="BL15" s="37">
        <v>12005</v>
      </c>
      <c r="BM15" s="37">
        <v>14663</v>
      </c>
      <c r="BN15" s="37">
        <v>15893</v>
      </c>
      <c r="BO15" s="37">
        <v>24837</v>
      </c>
      <c r="BP15" s="37">
        <v>51293</v>
      </c>
      <c r="BQ15" s="37">
        <v>10283</v>
      </c>
      <c r="BR15" s="37">
        <v>6423</v>
      </c>
      <c r="BS15" s="37">
        <v>19335</v>
      </c>
      <c r="BT15" s="37">
        <v>15252</v>
      </c>
      <c r="BU15" s="37">
        <v>-78618</v>
      </c>
      <c r="BV15" s="37">
        <v>4171</v>
      </c>
      <c r="BW15" s="37">
        <v>-112582</v>
      </c>
      <c r="BX15" s="37">
        <v>16950</v>
      </c>
      <c r="BY15" s="37">
        <v>12843</v>
      </c>
      <c r="BZ15" s="37">
        <v>-451</v>
      </c>
      <c r="CA15" s="37">
        <v>-4194</v>
      </c>
      <c r="CB15" s="37">
        <v>2620</v>
      </c>
      <c r="CC15" s="37">
        <v>6442</v>
      </c>
      <c r="CD15" s="37">
        <v>-5319</v>
      </c>
      <c r="CE15" s="37">
        <v>24064</v>
      </c>
      <c r="CF15" s="37">
        <v>4691</v>
      </c>
      <c r="CG15" s="37">
        <v>3660</v>
      </c>
      <c r="CH15" s="37">
        <v>7467</v>
      </c>
      <c r="CI15" s="37">
        <v>8246</v>
      </c>
      <c r="CJ15" s="37">
        <v>21517</v>
      </c>
      <c r="CK15" s="37">
        <v>4347</v>
      </c>
      <c r="CL15" s="37">
        <v>4788</v>
      </c>
      <c r="CM15" s="37">
        <v>5932</v>
      </c>
      <c r="CN15" s="37">
        <v>6450</v>
      </c>
      <c r="CO15" s="37">
        <v>10599</v>
      </c>
      <c r="CP15" s="37">
        <v>624</v>
      </c>
      <c r="CQ15" s="37">
        <v>2318</v>
      </c>
      <c r="CR15" s="37">
        <v>3044</v>
      </c>
      <c r="CS15" s="37">
        <v>4613</v>
      </c>
      <c r="CT15" s="5"/>
      <c r="CU15" s="14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14"/>
      <c r="DG15" s="5"/>
      <c r="DH15" s="14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</row>
    <row r="16" spans="1:126" ht="18" customHeight="1" thickTop="1" thickBot="1" x14ac:dyDescent="0.3">
      <c r="A16" s="33" t="s">
        <v>213</v>
      </c>
      <c r="B16" s="37">
        <v>1781</v>
      </c>
      <c r="C16" s="37">
        <v>6890</v>
      </c>
      <c r="D16" s="37">
        <v>-8741</v>
      </c>
      <c r="E16" s="37">
        <v>7029</v>
      </c>
      <c r="F16" s="37">
        <v>1801</v>
      </c>
      <c r="G16" s="37">
        <v>6801</v>
      </c>
      <c r="H16" s="37">
        <v>-92978</v>
      </c>
      <c r="I16" s="37">
        <v>-12362</v>
      </c>
      <c r="J16" s="37">
        <v>-95188</v>
      </c>
      <c r="K16" s="37">
        <v>1868</v>
      </c>
      <c r="L16" s="37">
        <v>12704</v>
      </c>
      <c r="M16" s="37">
        <v>29500</v>
      </c>
      <c r="N16" s="37">
        <v>-11625</v>
      </c>
      <c r="O16" s="37">
        <v>14469</v>
      </c>
      <c r="P16" s="37">
        <v>9362</v>
      </c>
      <c r="Q16" s="37">
        <v>17294</v>
      </c>
      <c r="R16" s="37">
        <v>19981</v>
      </c>
      <c r="S16" s="37">
        <v>-9186</v>
      </c>
      <c r="T16" s="37">
        <v>14638</v>
      </c>
      <c r="U16" s="37">
        <v>875</v>
      </c>
      <c r="V16" s="37">
        <v>13654</v>
      </c>
      <c r="W16" s="37">
        <v>-807</v>
      </c>
      <c r="X16" s="37">
        <v>-7130</v>
      </c>
      <c r="Y16" s="37">
        <v>10652</v>
      </c>
      <c r="Z16" s="37">
        <v>-8646</v>
      </c>
      <c r="AA16" s="37">
        <v>4317</v>
      </c>
      <c r="AB16" s="37">
        <v>22318</v>
      </c>
      <c r="AC16" s="37">
        <v>-3597</v>
      </c>
      <c r="AD16" s="37">
        <v>8251</v>
      </c>
      <c r="AE16" s="37">
        <v>8954</v>
      </c>
      <c r="AF16" s="37">
        <v>8710</v>
      </c>
      <c r="AG16" s="37">
        <v>23270</v>
      </c>
      <c r="AH16" s="37">
        <v>-2268</v>
      </c>
      <c r="AI16" s="37">
        <v>11184</v>
      </c>
      <c r="AJ16" s="37">
        <v>8866</v>
      </c>
      <c r="AK16" s="37">
        <v>5488</v>
      </c>
      <c r="AL16" s="37">
        <v>23509</v>
      </c>
      <c r="AM16" s="37">
        <v>2000</v>
      </c>
      <c r="AN16" s="37">
        <v>8737</v>
      </c>
      <c r="AO16" s="37">
        <v>5790</v>
      </c>
      <c r="AP16" s="37">
        <v>6982</v>
      </c>
      <c r="AQ16" s="37">
        <v>10576</v>
      </c>
      <c r="AR16" s="37">
        <v>-461</v>
      </c>
      <c r="AS16" s="37">
        <v>2947</v>
      </c>
      <c r="AT16" s="37">
        <v>4214</v>
      </c>
      <c r="AU16" s="37">
        <v>3876</v>
      </c>
      <c r="AV16" s="37">
        <v>14678</v>
      </c>
      <c r="AW16" s="37">
        <v>5919</v>
      </c>
      <c r="AX16" s="37">
        <v>6292</v>
      </c>
      <c r="AY16" s="37">
        <v>1768</v>
      </c>
      <c r="AZ16" s="37">
        <v>699</v>
      </c>
      <c r="BA16" s="37">
        <v>14016</v>
      </c>
      <c r="BB16" s="37">
        <v>3267</v>
      </c>
      <c r="BC16" s="37">
        <v>13431</v>
      </c>
      <c r="BD16" s="37">
        <v>-4205</v>
      </c>
      <c r="BE16" s="37">
        <v>1523</v>
      </c>
      <c r="BF16" s="37">
        <v>-7692</v>
      </c>
      <c r="BG16" s="37">
        <v>-5070</v>
      </c>
      <c r="BH16" s="37">
        <v>1312</v>
      </c>
      <c r="BI16" s="37">
        <v>-279</v>
      </c>
      <c r="BJ16" s="37">
        <v>-3655</v>
      </c>
      <c r="BK16" s="37">
        <v>7354</v>
      </c>
      <c r="BL16" s="37">
        <v>7868</v>
      </c>
      <c r="BM16" s="37">
        <v>3040</v>
      </c>
      <c r="BN16" s="37">
        <v>1291</v>
      </c>
      <c r="BO16" s="37">
        <v>-4845</v>
      </c>
      <c r="BP16" s="37">
        <v>0</v>
      </c>
      <c r="BQ16" s="37">
        <v>0</v>
      </c>
      <c r="BR16" s="37">
        <v>0</v>
      </c>
      <c r="BS16" s="37">
        <v>0</v>
      </c>
      <c r="BT16" s="37">
        <v>0</v>
      </c>
      <c r="BU16" s="84">
        <v>0</v>
      </c>
      <c r="BV16" s="84">
        <v>0</v>
      </c>
      <c r="BW16" s="84">
        <v>0</v>
      </c>
      <c r="BX16" s="84">
        <v>0</v>
      </c>
      <c r="BY16" s="84">
        <v>0</v>
      </c>
      <c r="BZ16" s="84">
        <v>0</v>
      </c>
      <c r="CA16" s="84">
        <v>0</v>
      </c>
      <c r="CB16" s="84">
        <v>0</v>
      </c>
      <c r="CC16" s="84">
        <v>0</v>
      </c>
      <c r="CD16" s="84">
        <v>0</v>
      </c>
      <c r="CE16" s="84">
        <v>0</v>
      </c>
      <c r="CF16" s="84">
        <v>0</v>
      </c>
      <c r="CG16" s="84">
        <v>0</v>
      </c>
      <c r="CH16" s="84">
        <v>0</v>
      </c>
      <c r="CI16" s="84">
        <v>0</v>
      </c>
      <c r="CJ16" s="84">
        <v>0</v>
      </c>
      <c r="CK16" s="84">
        <v>0</v>
      </c>
      <c r="CL16" s="84">
        <v>0</v>
      </c>
      <c r="CM16" s="84">
        <v>0</v>
      </c>
      <c r="CN16" s="84">
        <v>0</v>
      </c>
      <c r="CO16" s="84">
        <v>0</v>
      </c>
      <c r="CP16" s="84">
        <v>0</v>
      </c>
      <c r="CQ16" s="84">
        <v>0</v>
      </c>
      <c r="CR16" s="84">
        <v>0</v>
      </c>
      <c r="CS16" s="84">
        <v>0</v>
      </c>
      <c r="CT16" s="5"/>
      <c r="CU16" s="14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14"/>
      <c r="DG16" s="5"/>
      <c r="DH16" s="14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</row>
    <row r="17" spans="1:126" ht="18" customHeight="1" thickTop="1" thickBot="1" x14ac:dyDescent="0.3">
      <c r="A17" s="33" t="s">
        <v>214</v>
      </c>
      <c r="B17" s="37">
        <v>0</v>
      </c>
      <c r="C17" s="37">
        <v>3022</v>
      </c>
      <c r="D17" s="37">
        <v>759</v>
      </c>
      <c r="E17" s="37">
        <v>1946</v>
      </c>
      <c r="F17" s="37">
        <v>-1350</v>
      </c>
      <c r="G17" s="37">
        <v>1667</v>
      </c>
      <c r="H17" s="37">
        <v>4747</v>
      </c>
      <c r="I17" s="37">
        <v>3503</v>
      </c>
      <c r="J17" s="37">
        <v>823</v>
      </c>
      <c r="K17" s="37">
        <v>228</v>
      </c>
      <c r="L17" s="37">
        <v>193</v>
      </c>
      <c r="M17" s="37">
        <v>923</v>
      </c>
      <c r="N17" s="37">
        <v>-516</v>
      </c>
      <c r="O17" s="37">
        <v>614</v>
      </c>
      <c r="P17" s="37">
        <v>545</v>
      </c>
      <c r="Q17" s="37">
        <v>280</v>
      </c>
      <c r="R17" s="37">
        <v>1571</v>
      </c>
      <c r="S17" s="37">
        <v>707</v>
      </c>
      <c r="T17" s="37">
        <v>270</v>
      </c>
      <c r="U17" s="37">
        <v>293</v>
      </c>
      <c r="V17" s="37">
        <v>301</v>
      </c>
      <c r="W17" s="37">
        <v>-1287</v>
      </c>
      <c r="X17" s="37">
        <v>-4207</v>
      </c>
      <c r="Y17" s="37">
        <v>1211</v>
      </c>
      <c r="Z17" s="37">
        <v>1045</v>
      </c>
      <c r="AA17" s="37">
        <v>664</v>
      </c>
      <c r="AB17" s="37">
        <v>1762</v>
      </c>
      <c r="AC17" s="37">
        <v>-219</v>
      </c>
      <c r="AD17" s="37">
        <v>805</v>
      </c>
      <c r="AE17" s="37">
        <v>593</v>
      </c>
      <c r="AF17" s="37">
        <v>583</v>
      </c>
      <c r="AG17" s="37">
        <v>0</v>
      </c>
      <c r="AH17" s="37">
        <v>0</v>
      </c>
      <c r="AI17" s="37">
        <v>0</v>
      </c>
      <c r="AJ17" s="37">
        <v>0</v>
      </c>
      <c r="AK17" s="37">
        <v>0</v>
      </c>
      <c r="AL17" s="37">
        <v>0</v>
      </c>
      <c r="AM17" s="37">
        <v>0</v>
      </c>
      <c r="AN17" s="37">
        <v>0</v>
      </c>
      <c r="AO17" s="37">
        <v>0</v>
      </c>
      <c r="AP17" s="37">
        <v>0</v>
      </c>
      <c r="AQ17" s="37">
        <v>0</v>
      </c>
      <c r="AR17" s="37">
        <v>0</v>
      </c>
      <c r="AS17" s="37">
        <v>0</v>
      </c>
      <c r="AT17" s="37">
        <v>0</v>
      </c>
      <c r="AU17" s="37">
        <v>0</v>
      </c>
      <c r="AV17" s="37">
        <v>0</v>
      </c>
      <c r="AW17" s="37">
        <v>0</v>
      </c>
      <c r="AX17" s="37">
        <v>0</v>
      </c>
      <c r="AY17" s="37">
        <v>0</v>
      </c>
      <c r="AZ17" s="37">
        <v>0</v>
      </c>
      <c r="BA17" s="37">
        <v>0</v>
      </c>
      <c r="BB17" s="37">
        <v>0</v>
      </c>
      <c r="BC17" s="37">
        <v>0</v>
      </c>
      <c r="BD17" s="37">
        <v>0</v>
      </c>
      <c r="BE17" s="37">
        <v>0</v>
      </c>
      <c r="BF17" s="37">
        <v>0</v>
      </c>
      <c r="BG17" s="37">
        <v>0</v>
      </c>
      <c r="BH17" s="37">
        <v>0</v>
      </c>
      <c r="BI17" s="37">
        <v>0</v>
      </c>
      <c r="BJ17" s="37">
        <v>0</v>
      </c>
      <c r="BK17" s="37">
        <v>0</v>
      </c>
      <c r="BL17" s="37">
        <v>0</v>
      </c>
      <c r="BM17" s="37">
        <v>0</v>
      </c>
      <c r="BN17" s="37">
        <v>0</v>
      </c>
      <c r="BO17" s="37">
        <v>0</v>
      </c>
      <c r="BP17" s="37">
        <v>0</v>
      </c>
      <c r="BQ17" s="37">
        <v>0</v>
      </c>
      <c r="BR17" s="37">
        <v>0</v>
      </c>
      <c r="BS17" s="37">
        <v>0</v>
      </c>
      <c r="BT17" s="37">
        <v>0</v>
      </c>
      <c r="BU17" s="84">
        <v>0</v>
      </c>
      <c r="BV17" s="84">
        <v>0</v>
      </c>
      <c r="BW17" s="84">
        <v>0</v>
      </c>
      <c r="BX17" s="84">
        <v>0</v>
      </c>
      <c r="BY17" s="84">
        <v>0</v>
      </c>
      <c r="BZ17" s="84">
        <v>0</v>
      </c>
      <c r="CA17" s="84">
        <v>0</v>
      </c>
      <c r="CB17" s="84">
        <v>0</v>
      </c>
      <c r="CC17" s="84">
        <v>0</v>
      </c>
      <c r="CD17" s="84">
        <v>0</v>
      </c>
      <c r="CE17" s="84">
        <v>0</v>
      </c>
      <c r="CF17" s="84">
        <v>0</v>
      </c>
      <c r="CG17" s="84">
        <v>0</v>
      </c>
      <c r="CH17" s="84">
        <v>0</v>
      </c>
      <c r="CI17" s="84">
        <v>0</v>
      </c>
      <c r="CJ17" s="84">
        <v>0</v>
      </c>
      <c r="CK17" s="84">
        <v>0</v>
      </c>
      <c r="CL17" s="84">
        <v>0</v>
      </c>
      <c r="CM17" s="84">
        <v>0</v>
      </c>
      <c r="CN17" s="84">
        <v>0</v>
      </c>
      <c r="CO17" s="84">
        <v>0</v>
      </c>
      <c r="CP17" s="84">
        <v>0</v>
      </c>
      <c r="CQ17" s="84">
        <v>0</v>
      </c>
      <c r="CR17" s="84">
        <v>0</v>
      </c>
      <c r="CS17" s="84">
        <v>0</v>
      </c>
      <c r="CT17" s="5"/>
      <c r="CU17" s="14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14"/>
      <c r="DG17" s="5"/>
      <c r="DH17" s="14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</row>
    <row r="18" spans="1:126" ht="18" customHeight="1" thickTop="1" thickBot="1" x14ac:dyDescent="0.3">
      <c r="A18" s="33" t="s">
        <v>215</v>
      </c>
      <c r="B18" s="37">
        <v>0</v>
      </c>
      <c r="C18" s="37">
        <v>0</v>
      </c>
      <c r="D18" s="37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37">
        <v>0</v>
      </c>
      <c r="P18" s="37">
        <v>0</v>
      </c>
      <c r="Q18" s="37">
        <v>0</v>
      </c>
      <c r="R18" s="37">
        <v>0</v>
      </c>
      <c r="S18" s="37">
        <v>0</v>
      </c>
      <c r="T18" s="37">
        <v>0</v>
      </c>
      <c r="U18" s="37">
        <v>0</v>
      </c>
      <c r="V18" s="37">
        <v>0</v>
      </c>
      <c r="W18" s="37">
        <v>0</v>
      </c>
      <c r="X18" s="37">
        <v>0</v>
      </c>
      <c r="Y18" s="37">
        <v>0</v>
      </c>
      <c r="Z18" s="37">
        <v>0</v>
      </c>
      <c r="AA18" s="37">
        <v>0</v>
      </c>
      <c r="AB18" s="37">
        <v>0</v>
      </c>
      <c r="AC18" s="37">
        <v>0</v>
      </c>
      <c r="AD18" s="37">
        <v>0</v>
      </c>
      <c r="AE18" s="37">
        <v>0</v>
      </c>
      <c r="AF18" s="37">
        <v>0</v>
      </c>
      <c r="AG18" s="37">
        <v>0</v>
      </c>
      <c r="AH18" s="37">
        <v>0</v>
      </c>
      <c r="AI18" s="37">
        <v>0</v>
      </c>
      <c r="AJ18" s="37">
        <v>0</v>
      </c>
      <c r="AK18" s="37">
        <v>0</v>
      </c>
      <c r="AL18" s="37">
        <v>0</v>
      </c>
      <c r="AM18" s="37">
        <v>0</v>
      </c>
      <c r="AN18" s="37">
        <v>0</v>
      </c>
      <c r="AO18" s="37">
        <v>0</v>
      </c>
      <c r="AP18" s="37">
        <v>0</v>
      </c>
      <c r="AQ18" s="37">
        <v>973</v>
      </c>
      <c r="AR18" s="37">
        <v>0</v>
      </c>
      <c r="AS18" s="37">
        <v>0</v>
      </c>
      <c r="AT18" s="37">
        <v>973</v>
      </c>
      <c r="AU18" s="37">
        <v>0</v>
      </c>
      <c r="AV18" s="37">
        <v>11</v>
      </c>
      <c r="AW18" s="37">
        <v>0</v>
      </c>
      <c r="AX18" s="37">
        <v>11</v>
      </c>
      <c r="AY18" s="37">
        <v>0</v>
      </c>
      <c r="AZ18" s="37">
        <v>0</v>
      </c>
      <c r="BA18" s="37">
        <v>0</v>
      </c>
      <c r="BB18" s="37">
        <v>0</v>
      </c>
      <c r="BC18" s="37">
        <v>0</v>
      </c>
      <c r="BD18" s="37">
        <v>0</v>
      </c>
      <c r="BE18" s="37">
        <v>0</v>
      </c>
      <c r="BF18" s="37">
        <v>0</v>
      </c>
      <c r="BG18" s="37">
        <v>0</v>
      </c>
      <c r="BH18" s="37">
        <v>0</v>
      </c>
      <c r="BI18" s="37">
        <v>0</v>
      </c>
      <c r="BJ18" s="37">
        <v>0</v>
      </c>
      <c r="BK18" s="37">
        <v>0</v>
      </c>
      <c r="BL18" s="37">
        <v>0</v>
      </c>
      <c r="BM18" s="37">
        <v>0</v>
      </c>
      <c r="BN18" s="37">
        <v>0</v>
      </c>
      <c r="BO18" s="37">
        <v>0</v>
      </c>
      <c r="BP18" s="37">
        <v>0</v>
      </c>
      <c r="BQ18" s="37">
        <v>0</v>
      </c>
      <c r="BR18" s="37">
        <v>0</v>
      </c>
      <c r="BS18" s="37">
        <v>0</v>
      </c>
      <c r="BT18" s="37">
        <v>0</v>
      </c>
      <c r="BU18" s="84">
        <v>0</v>
      </c>
      <c r="BV18" s="84">
        <v>0</v>
      </c>
      <c r="BW18" s="84">
        <v>0</v>
      </c>
      <c r="BX18" s="84">
        <v>0</v>
      </c>
      <c r="BY18" s="84">
        <v>0</v>
      </c>
      <c r="BZ18" s="84">
        <v>0</v>
      </c>
      <c r="CA18" s="84">
        <v>0</v>
      </c>
      <c r="CB18" s="84">
        <v>0</v>
      </c>
      <c r="CC18" s="84">
        <v>0</v>
      </c>
      <c r="CD18" s="84">
        <v>0</v>
      </c>
      <c r="CE18" s="84">
        <v>0</v>
      </c>
      <c r="CF18" s="84">
        <v>0</v>
      </c>
      <c r="CG18" s="84">
        <v>0</v>
      </c>
      <c r="CH18" s="84">
        <v>0</v>
      </c>
      <c r="CI18" s="84">
        <v>0</v>
      </c>
      <c r="CJ18" s="84">
        <v>0</v>
      </c>
      <c r="CK18" s="84">
        <v>0</v>
      </c>
      <c r="CL18" s="84">
        <v>0</v>
      </c>
      <c r="CM18" s="84">
        <v>0</v>
      </c>
      <c r="CN18" s="84">
        <v>0</v>
      </c>
      <c r="CO18" s="84">
        <v>0</v>
      </c>
      <c r="CP18" s="84">
        <v>0</v>
      </c>
      <c r="CQ18" s="84">
        <v>0</v>
      </c>
      <c r="CR18" s="84">
        <v>0</v>
      </c>
      <c r="CS18" s="84">
        <v>0</v>
      </c>
      <c r="CT18" s="5"/>
      <c r="CU18" s="14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14"/>
      <c r="DG18" s="5"/>
      <c r="DH18" s="14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</row>
    <row r="19" spans="1:126" ht="18" customHeight="1" thickTop="1" thickBot="1" x14ac:dyDescent="0.3">
      <c r="A19" s="33" t="s">
        <v>118</v>
      </c>
      <c r="B19" s="37">
        <v>0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</v>
      </c>
      <c r="P19" s="37">
        <v>0</v>
      </c>
      <c r="Q19" s="37">
        <v>0</v>
      </c>
      <c r="R19" s="37">
        <v>0</v>
      </c>
      <c r="S19" s="37">
        <v>0</v>
      </c>
      <c r="T19" s="37">
        <v>0</v>
      </c>
      <c r="U19" s="37">
        <v>0</v>
      </c>
      <c r="V19" s="37">
        <v>0</v>
      </c>
      <c r="W19" s="37">
        <v>0</v>
      </c>
      <c r="X19" s="37">
        <v>0</v>
      </c>
      <c r="Y19" s="37">
        <v>0</v>
      </c>
      <c r="Z19" s="37">
        <v>0</v>
      </c>
      <c r="AA19" s="37">
        <v>0</v>
      </c>
      <c r="AB19" s="37">
        <v>0</v>
      </c>
      <c r="AC19" s="37">
        <v>0</v>
      </c>
      <c r="AD19" s="37">
        <v>0</v>
      </c>
      <c r="AE19" s="37">
        <v>0</v>
      </c>
      <c r="AF19" s="37">
        <v>0</v>
      </c>
      <c r="AG19" s="37">
        <v>0</v>
      </c>
      <c r="AH19" s="37">
        <v>0</v>
      </c>
      <c r="AI19" s="37">
        <v>0</v>
      </c>
      <c r="AJ19" s="37">
        <v>0</v>
      </c>
      <c r="AK19" s="37">
        <v>0</v>
      </c>
      <c r="AL19" s="37">
        <v>0</v>
      </c>
      <c r="AM19" s="37">
        <v>0</v>
      </c>
      <c r="AN19" s="37">
        <v>0</v>
      </c>
      <c r="AO19" s="37">
        <v>0</v>
      </c>
      <c r="AP19" s="37">
        <v>0</v>
      </c>
      <c r="AQ19" s="37">
        <v>0</v>
      </c>
      <c r="AR19" s="37">
        <v>0</v>
      </c>
      <c r="AS19" s="37">
        <v>0</v>
      </c>
      <c r="AT19" s="37">
        <v>0</v>
      </c>
      <c r="AU19" s="37">
        <v>0</v>
      </c>
      <c r="AV19" s="37">
        <v>0</v>
      </c>
      <c r="AW19" s="37">
        <v>0</v>
      </c>
      <c r="AX19" s="37">
        <v>0</v>
      </c>
      <c r="AY19" s="37">
        <v>0</v>
      </c>
      <c r="AZ19" s="37">
        <v>0</v>
      </c>
      <c r="BA19" s="37">
        <v>0</v>
      </c>
      <c r="BB19" s="37">
        <v>0</v>
      </c>
      <c r="BC19" s="37">
        <v>0</v>
      </c>
      <c r="BD19" s="37">
        <v>0</v>
      </c>
      <c r="BE19" s="37">
        <v>0</v>
      </c>
      <c r="BF19" s="37">
        <v>0</v>
      </c>
      <c r="BG19" s="37">
        <v>0</v>
      </c>
      <c r="BH19" s="37">
        <v>0</v>
      </c>
      <c r="BI19" s="37">
        <v>0</v>
      </c>
      <c r="BJ19" s="37">
        <v>0</v>
      </c>
      <c r="BK19" s="37">
        <v>0</v>
      </c>
      <c r="BL19" s="37">
        <v>0</v>
      </c>
      <c r="BM19" s="37">
        <v>0</v>
      </c>
      <c r="BN19" s="37">
        <v>0</v>
      </c>
      <c r="BO19" s="37">
        <v>0</v>
      </c>
      <c r="BP19" s="37">
        <v>0</v>
      </c>
      <c r="BQ19" s="37">
        <v>0</v>
      </c>
      <c r="BR19" s="37">
        <v>0</v>
      </c>
      <c r="BS19" s="37">
        <v>0</v>
      </c>
      <c r="BT19" s="37">
        <v>0</v>
      </c>
      <c r="BU19" s="37">
        <v>0</v>
      </c>
      <c r="BV19" s="37">
        <v>0</v>
      </c>
      <c r="BW19" s="37">
        <v>0</v>
      </c>
      <c r="BX19" s="37">
        <v>0</v>
      </c>
      <c r="BY19" s="37">
        <v>0</v>
      </c>
      <c r="BZ19" s="37">
        <v>0</v>
      </c>
      <c r="CA19" s="37">
        <v>0</v>
      </c>
      <c r="CB19" s="37">
        <v>0</v>
      </c>
      <c r="CC19" s="37">
        <v>0</v>
      </c>
      <c r="CD19" s="37">
        <v>0</v>
      </c>
      <c r="CE19" s="37">
        <v>10168</v>
      </c>
      <c r="CF19" s="37">
        <v>3343</v>
      </c>
      <c r="CG19" s="37">
        <v>3195</v>
      </c>
      <c r="CH19" s="37">
        <v>2065</v>
      </c>
      <c r="CI19" s="37">
        <v>1565</v>
      </c>
      <c r="CJ19" s="37">
        <v>4772</v>
      </c>
      <c r="CK19" s="37">
        <v>1458</v>
      </c>
      <c r="CL19" s="37">
        <v>1242</v>
      </c>
      <c r="CM19" s="37">
        <v>1243</v>
      </c>
      <c r="CN19" s="37">
        <v>829</v>
      </c>
      <c r="CO19" s="37">
        <v>0</v>
      </c>
      <c r="CP19" s="37">
        <v>0</v>
      </c>
      <c r="CQ19" s="37">
        <v>0</v>
      </c>
      <c r="CR19" s="37">
        <v>0</v>
      </c>
      <c r="CS19" s="37">
        <v>0</v>
      </c>
      <c r="CT19" s="5"/>
      <c r="CU19" s="14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14"/>
      <c r="DG19" s="5"/>
      <c r="DH19" s="14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</row>
    <row r="20" spans="1:126" s="17" customFormat="1" ht="18" customHeight="1" thickTop="1" thickBot="1" x14ac:dyDescent="0.35">
      <c r="A20" s="33" t="s">
        <v>216</v>
      </c>
      <c r="B20" s="37">
        <v>0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0</v>
      </c>
      <c r="M20" s="37">
        <v>0</v>
      </c>
      <c r="N20" s="37">
        <v>0</v>
      </c>
      <c r="O20" s="37">
        <v>0</v>
      </c>
      <c r="P20" s="37">
        <v>0</v>
      </c>
      <c r="Q20" s="37">
        <v>0</v>
      </c>
      <c r="R20" s="37">
        <v>0</v>
      </c>
      <c r="S20" s="37">
        <v>0</v>
      </c>
      <c r="T20" s="37">
        <v>0</v>
      </c>
      <c r="U20" s="37">
        <v>0</v>
      </c>
      <c r="V20" s="37">
        <v>0</v>
      </c>
      <c r="W20" s="37">
        <v>133</v>
      </c>
      <c r="X20" s="37">
        <v>133</v>
      </c>
      <c r="Y20" s="37">
        <v>0</v>
      </c>
      <c r="Z20" s="37">
        <v>0</v>
      </c>
      <c r="AA20" s="37">
        <v>0</v>
      </c>
      <c r="AB20" s="37">
        <v>0</v>
      </c>
      <c r="AC20" s="37">
        <v>0</v>
      </c>
      <c r="AD20" s="37">
        <v>0</v>
      </c>
      <c r="AE20" s="37">
        <v>0</v>
      </c>
      <c r="AF20" s="37">
        <v>0</v>
      </c>
      <c r="AG20" s="37">
        <v>0</v>
      </c>
      <c r="AH20" s="37">
        <v>0</v>
      </c>
      <c r="AI20" s="37">
        <v>0</v>
      </c>
      <c r="AJ20" s="37">
        <v>0</v>
      </c>
      <c r="AK20" s="37">
        <v>0</v>
      </c>
      <c r="AL20" s="37">
        <v>0</v>
      </c>
      <c r="AM20" s="37">
        <v>0</v>
      </c>
      <c r="AN20" s="37">
        <v>0</v>
      </c>
      <c r="AO20" s="37">
        <v>0</v>
      </c>
      <c r="AP20" s="37">
        <v>0</v>
      </c>
      <c r="AQ20" s="37">
        <v>0</v>
      </c>
      <c r="AR20" s="37">
        <v>0</v>
      </c>
      <c r="AS20" s="37">
        <v>0</v>
      </c>
      <c r="AT20" s="37">
        <v>0</v>
      </c>
      <c r="AU20" s="37">
        <v>0</v>
      </c>
      <c r="AV20" s="37">
        <v>0</v>
      </c>
      <c r="AW20" s="37">
        <v>0</v>
      </c>
      <c r="AX20" s="37">
        <v>0</v>
      </c>
      <c r="AY20" s="37">
        <v>0</v>
      </c>
      <c r="AZ20" s="37">
        <v>0</v>
      </c>
      <c r="BA20" s="37">
        <v>0</v>
      </c>
      <c r="BB20" s="37">
        <v>0</v>
      </c>
      <c r="BC20" s="37">
        <v>0</v>
      </c>
      <c r="BD20" s="37">
        <v>0</v>
      </c>
      <c r="BE20" s="37">
        <v>0</v>
      </c>
      <c r="BF20" s="37">
        <v>0</v>
      </c>
      <c r="BG20" s="37">
        <v>0</v>
      </c>
      <c r="BH20" s="37">
        <v>0</v>
      </c>
      <c r="BI20" s="37">
        <v>0</v>
      </c>
      <c r="BJ20" s="37">
        <v>0</v>
      </c>
      <c r="BK20" s="37">
        <v>0</v>
      </c>
      <c r="BL20" s="37">
        <v>0</v>
      </c>
      <c r="BM20" s="37">
        <v>0</v>
      </c>
      <c r="BN20" s="37">
        <v>0</v>
      </c>
      <c r="BO20" s="37">
        <v>0</v>
      </c>
      <c r="BP20" s="37">
        <v>0</v>
      </c>
      <c r="BQ20" s="37">
        <v>0</v>
      </c>
      <c r="BR20" s="37">
        <v>0</v>
      </c>
      <c r="BS20" s="37">
        <v>0</v>
      </c>
      <c r="BT20" s="37">
        <v>0</v>
      </c>
      <c r="BU20" s="37">
        <v>-33901</v>
      </c>
      <c r="BV20" s="37">
        <v>13702</v>
      </c>
      <c r="BW20" s="37">
        <v>-15274</v>
      </c>
      <c r="BX20" s="37">
        <v>1042</v>
      </c>
      <c r="BY20" s="37">
        <v>-33371</v>
      </c>
      <c r="BZ20" s="37">
        <v>1917</v>
      </c>
      <c r="CA20" s="37">
        <v>388</v>
      </c>
      <c r="CB20" s="37">
        <v>862</v>
      </c>
      <c r="CC20" s="37">
        <v>156</v>
      </c>
      <c r="CD20" s="37">
        <v>511</v>
      </c>
      <c r="CE20" s="37">
        <v>608</v>
      </c>
      <c r="CF20" s="37">
        <v>-291</v>
      </c>
      <c r="CG20" s="37">
        <v>359</v>
      </c>
      <c r="CH20" s="37">
        <v>448</v>
      </c>
      <c r="CI20" s="37">
        <v>92</v>
      </c>
      <c r="CJ20" s="37">
        <v>1812</v>
      </c>
      <c r="CK20" s="37">
        <v>659</v>
      </c>
      <c r="CL20" s="37">
        <v>423</v>
      </c>
      <c r="CM20" s="37">
        <v>381</v>
      </c>
      <c r="CN20" s="37">
        <v>349</v>
      </c>
      <c r="CO20" s="37">
        <v>4128</v>
      </c>
      <c r="CP20" s="37">
        <v>880</v>
      </c>
      <c r="CQ20" s="37">
        <v>2825</v>
      </c>
      <c r="CR20" s="37">
        <v>241</v>
      </c>
      <c r="CS20" s="37">
        <v>182</v>
      </c>
      <c r="CT20" s="16"/>
      <c r="CU20" s="14"/>
      <c r="CV20" s="5"/>
      <c r="CW20" s="16"/>
      <c r="CX20" s="16"/>
      <c r="CY20" s="16"/>
      <c r="CZ20" s="16"/>
      <c r="DA20" s="16"/>
      <c r="DB20" s="16"/>
      <c r="DC20" s="16"/>
      <c r="DD20" s="16"/>
      <c r="DE20" s="16"/>
      <c r="DF20" s="14"/>
      <c r="DG20" s="16"/>
      <c r="DH20" s="14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</row>
    <row r="21" spans="1:126" s="17" customFormat="1" ht="18" customHeight="1" thickTop="1" thickBot="1" x14ac:dyDescent="0.35">
      <c r="A21" s="33" t="s">
        <v>401</v>
      </c>
      <c r="B21" s="37">
        <v>0</v>
      </c>
      <c r="C21" s="37">
        <v>0</v>
      </c>
      <c r="D21" s="37">
        <v>-644</v>
      </c>
      <c r="E21" s="37">
        <v>309</v>
      </c>
      <c r="F21" s="37">
        <v>1053</v>
      </c>
      <c r="G21" s="37">
        <v>-718</v>
      </c>
      <c r="H21" s="37">
        <v>413</v>
      </c>
      <c r="I21" s="37">
        <v>519</v>
      </c>
      <c r="J21" s="37">
        <v>59</v>
      </c>
      <c r="K21" s="37">
        <v>-2846</v>
      </c>
      <c r="L21" s="37">
        <v>2681</v>
      </c>
      <c r="M21" s="37">
        <v>-388</v>
      </c>
      <c r="N21" s="37">
        <v>-670</v>
      </c>
      <c r="O21" s="37">
        <v>178</v>
      </c>
      <c r="P21" s="37">
        <v>-180</v>
      </c>
      <c r="Q21" s="37">
        <v>284</v>
      </c>
      <c r="R21" s="37">
        <v>2163</v>
      </c>
      <c r="S21" s="37">
        <v>-334</v>
      </c>
      <c r="T21" s="37">
        <v>211</v>
      </c>
      <c r="U21" s="37">
        <v>2060</v>
      </c>
      <c r="V21" s="37">
        <v>226</v>
      </c>
      <c r="W21" s="37">
        <v>1742</v>
      </c>
      <c r="X21" s="37">
        <v>1742</v>
      </c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  <c r="BZ21" s="37"/>
      <c r="CA21" s="37"/>
      <c r="CB21" s="37"/>
      <c r="CC21" s="37"/>
      <c r="CD21" s="37"/>
      <c r="CE21" s="37"/>
      <c r="CF21" s="37"/>
      <c r="CG21" s="37"/>
      <c r="CH21" s="37"/>
      <c r="CI21" s="37"/>
      <c r="CJ21" s="37"/>
      <c r="CK21" s="37"/>
      <c r="CL21" s="37"/>
      <c r="CM21" s="37"/>
      <c r="CN21" s="37"/>
      <c r="CO21" s="37"/>
      <c r="CP21" s="37"/>
      <c r="CQ21" s="37"/>
      <c r="CR21" s="37"/>
      <c r="CS21" s="37"/>
      <c r="CT21" s="16"/>
      <c r="CU21" s="14"/>
      <c r="CV21" s="5"/>
      <c r="CW21" s="16"/>
      <c r="CX21" s="16"/>
      <c r="CY21" s="16"/>
      <c r="CZ21" s="16"/>
      <c r="DA21" s="16"/>
      <c r="DB21" s="16"/>
      <c r="DC21" s="16"/>
      <c r="DD21" s="16"/>
      <c r="DE21" s="16"/>
      <c r="DF21" s="14"/>
      <c r="DG21" s="16"/>
      <c r="DH21" s="14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</row>
    <row r="22" spans="1:126" s="17" customFormat="1" ht="18" customHeight="1" thickTop="1" thickBot="1" x14ac:dyDescent="0.35">
      <c r="A22" s="33" t="s">
        <v>405</v>
      </c>
      <c r="B22" s="37">
        <v>-229</v>
      </c>
      <c r="C22" s="37">
        <v>498</v>
      </c>
      <c r="D22" s="37">
        <v>939</v>
      </c>
      <c r="E22" s="37">
        <v>-101</v>
      </c>
      <c r="F22" s="37">
        <v>-115</v>
      </c>
      <c r="G22" s="37">
        <v>-225</v>
      </c>
      <c r="H22" s="37">
        <v>808</v>
      </c>
      <c r="I22" s="37">
        <v>808</v>
      </c>
      <c r="J22" s="37">
        <v>0</v>
      </c>
      <c r="K22" s="37">
        <v>237</v>
      </c>
      <c r="L22" s="37">
        <v>-237</v>
      </c>
      <c r="M22" s="37">
        <v>20</v>
      </c>
      <c r="N22" s="37">
        <v>166</v>
      </c>
      <c r="O22" s="37">
        <v>189</v>
      </c>
      <c r="P22" s="37">
        <v>-309</v>
      </c>
      <c r="Q22" s="37">
        <v>-26</v>
      </c>
      <c r="R22" s="37">
        <v>242</v>
      </c>
      <c r="S22" s="37">
        <v>88</v>
      </c>
      <c r="T22" s="37">
        <v>260</v>
      </c>
      <c r="U22" s="37">
        <v>-249</v>
      </c>
      <c r="V22" s="37">
        <v>143</v>
      </c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16"/>
      <c r="CU22" s="14"/>
      <c r="CV22" s="5"/>
      <c r="CW22" s="16"/>
      <c r="CX22" s="16"/>
      <c r="CY22" s="16"/>
      <c r="CZ22" s="16"/>
      <c r="DA22" s="16"/>
      <c r="DB22" s="16"/>
      <c r="DC22" s="16"/>
      <c r="DD22" s="16"/>
      <c r="DE22" s="16"/>
      <c r="DF22" s="14"/>
      <c r="DG22" s="16"/>
      <c r="DH22" s="14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</row>
    <row r="23" spans="1:126" s="19" customFormat="1" ht="18" customHeight="1" thickTop="1" thickBot="1" x14ac:dyDescent="0.35">
      <c r="A23" s="39"/>
      <c r="B23" s="40">
        <f>B4+B5</f>
        <v>261644</v>
      </c>
      <c r="C23" s="40">
        <v>862651</v>
      </c>
      <c r="D23" s="40">
        <v>187893</v>
      </c>
      <c r="E23" s="40">
        <v>229002</v>
      </c>
      <c r="F23" s="40">
        <v>195869</v>
      </c>
      <c r="G23" s="40">
        <v>249887</v>
      </c>
      <c r="H23" s="40">
        <v>713902</v>
      </c>
      <c r="I23" s="40">
        <v>148573.68765777396</v>
      </c>
      <c r="J23" s="40">
        <v>101001</v>
      </c>
      <c r="K23" s="40">
        <v>186027</v>
      </c>
      <c r="L23" s="40">
        <v>278299</v>
      </c>
      <c r="M23" s="40">
        <v>782791</v>
      </c>
      <c r="N23" s="40">
        <v>150120</v>
      </c>
      <c r="O23" s="40">
        <v>177925</v>
      </c>
      <c r="P23" s="40">
        <v>185932.21365658875</v>
      </c>
      <c r="Q23" s="40">
        <v>268813.78634341125</v>
      </c>
      <c r="R23" s="40">
        <v>704942</v>
      </c>
      <c r="S23" s="40">
        <v>158974</v>
      </c>
      <c r="T23" s="40">
        <v>193082</v>
      </c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18"/>
      <c r="CU23" s="14"/>
      <c r="CV23" s="5"/>
      <c r="CW23" s="18"/>
      <c r="CX23" s="18"/>
      <c r="CY23" s="18"/>
      <c r="CZ23" s="18"/>
      <c r="DA23" s="18"/>
      <c r="DB23" s="18"/>
      <c r="DC23" s="18"/>
      <c r="DD23" s="18"/>
      <c r="DE23" s="18"/>
      <c r="DF23" s="14"/>
      <c r="DG23" s="18"/>
      <c r="DH23" s="14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</row>
    <row r="24" spans="1:126" ht="18" customHeight="1" thickTop="1" thickBot="1" x14ac:dyDescent="0.3">
      <c r="A24" s="39" t="s">
        <v>217</v>
      </c>
      <c r="B24" s="38">
        <f>SUM(B25:B28)</f>
        <v>-25446</v>
      </c>
      <c r="C24" s="38">
        <v>-26028</v>
      </c>
      <c r="D24" s="38">
        <v>-7952</v>
      </c>
      <c r="E24" s="38">
        <v>-30667</v>
      </c>
      <c r="F24" s="38">
        <v>-7127</v>
      </c>
      <c r="G24" s="38">
        <v>19718</v>
      </c>
      <c r="H24" s="38">
        <v>7281</v>
      </c>
      <c r="I24" s="38">
        <v>17522</v>
      </c>
      <c r="J24" s="38">
        <v>51835</v>
      </c>
      <c r="K24" s="38">
        <v>-33813</v>
      </c>
      <c r="L24" s="38">
        <v>-28263</v>
      </c>
      <c r="M24" s="38">
        <v>-71533</v>
      </c>
      <c r="N24" s="38">
        <v>-14489</v>
      </c>
      <c r="O24" s="38">
        <v>-26502</v>
      </c>
      <c r="P24" s="38">
        <v>-18403</v>
      </c>
      <c r="Q24" s="38">
        <v>-12139</v>
      </c>
      <c r="R24" s="38">
        <v>-63028</v>
      </c>
      <c r="S24" s="38">
        <v>-28533</v>
      </c>
      <c r="T24" s="38">
        <v>-14254</v>
      </c>
      <c r="U24" s="38">
        <v>-7583</v>
      </c>
      <c r="V24" s="38">
        <v>-12658</v>
      </c>
      <c r="W24" s="38">
        <v>-6284</v>
      </c>
      <c r="X24" s="38">
        <v>-5701</v>
      </c>
      <c r="Y24" s="38">
        <v>-10054</v>
      </c>
      <c r="Z24" s="38">
        <v>-6649</v>
      </c>
      <c r="AA24" s="38">
        <v>16120</v>
      </c>
      <c r="AB24" s="38">
        <v>-63913</v>
      </c>
      <c r="AC24" s="38">
        <v>13374</v>
      </c>
      <c r="AD24" s="38">
        <v>-4287</v>
      </c>
      <c r="AE24" s="38">
        <v>-32683</v>
      </c>
      <c r="AF24" s="38">
        <v>-40317</v>
      </c>
      <c r="AG24" s="38">
        <v>-85502</v>
      </c>
      <c r="AH24" s="38">
        <v>8370</v>
      </c>
      <c r="AI24" s="38">
        <v>-65766</v>
      </c>
      <c r="AJ24" s="38">
        <v>-8804</v>
      </c>
      <c r="AK24" s="38">
        <v>-19302</v>
      </c>
      <c r="AL24" s="38">
        <v>-114184</v>
      </c>
      <c r="AM24" s="38">
        <v>-112962</v>
      </c>
      <c r="AN24" s="38">
        <v>38733</v>
      </c>
      <c r="AO24" s="38">
        <v>-27751</v>
      </c>
      <c r="AP24" s="38">
        <v>-12204</v>
      </c>
      <c r="AQ24" s="38">
        <v>-69220.753239999991</v>
      </c>
      <c r="AR24" s="38">
        <v>-16159.753000000001</v>
      </c>
      <c r="AS24" s="38">
        <v>-19863.000239999998</v>
      </c>
      <c r="AT24" s="38">
        <v>-22860</v>
      </c>
      <c r="AU24" s="38">
        <v>-10338</v>
      </c>
      <c r="AV24" s="38">
        <v>-44428</v>
      </c>
      <c r="AW24" s="38">
        <v>-18821</v>
      </c>
      <c r="AX24" s="38">
        <v>-12544</v>
      </c>
      <c r="AY24" s="38">
        <v>-11394</v>
      </c>
      <c r="AZ24" s="38">
        <v>-1669</v>
      </c>
      <c r="BA24" s="38">
        <v>-10718</v>
      </c>
      <c r="BB24" s="38">
        <v>-4443</v>
      </c>
      <c r="BC24" s="38">
        <v>-2895</v>
      </c>
      <c r="BD24" s="38">
        <v>3087</v>
      </c>
      <c r="BE24" s="38">
        <v>-6467</v>
      </c>
      <c r="BF24" s="38">
        <v>-2344</v>
      </c>
      <c r="BG24" s="38">
        <v>4320</v>
      </c>
      <c r="BH24" s="38">
        <v>-2465</v>
      </c>
      <c r="BI24" s="38">
        <v>-1776</v>
      </c>
      <c r="BJ24" s="38">
        <v>-2423</v>
      </c>
      <c r="BK24" s="38">
        <v>-7654</v>
      </c>
      <c r="BL24" s="38">
        <v>-8491</v>
      </c>
      <c r="BM24" s="38">
        <v>7510</v>
      </c>
      <c r="BN24" s="38">
        <v>2214</v>
      </c>
      <c r="BO24" s="38">
        <v>-8887</v>
      </c>
      <c r="BP24" s="38">
        <v>-19239</v>
      </c>
      <c r="BQ24" s="38">
        <v>-13411</v>
      </c>
      <c r="BR24" s="38">
        <v>-4381</v>
      </c>
      <c r="BS24" s="38">
        <v>6053</v>
      </c>
      <c r="BT24" s="38">
        <v>-7500</v>
      </c>
      <c r="BU24" s="83">
        <v>17348</v>
      </c>
      <c r="BV24" s="83">
        <v>-9827</v>
      </c>
      <c r="BW24" s="83">
        <v>11049</v>
      </c>
      <c r="BX24" s="83">
        <v>5188</v>
      </c>
      <c r="BY24" s="83">
        <v>10938</v>
      </c>
      <c r="BZ24" s="83">
        <v>14887</v>
      </c>
      <c r="CA24" s="83">
        <v>21961</v>
      </c>
      <c r="CB24" s="83">
        <v>-6612</v>
      </c>
      <c r="CC24" s="83">
        <v>-10509</v>
      </c>
      <c r="CD24" s="83">
        <v>10047</v>
      </c>
      <c r="CE24" s="83">
        <v>-5657</v>
      </c>
      <c r="CF24" s="83">
        <v>-5051</v>
      </c>
      <c r="CG24" s="83">
        <v>-8910</v>
      </c>
      <c r="CH24" s="83">
        <v>-9589</v>
      </c>
      <c r="CI24" s="83">
        <v>17893</v>
      </c>
      <c r="CJ24" s="83">
        <v>-11514</v>
      </c>
      <c r="CK24" s="83">
        <v>-6780</v>
      </c>
      <c r="CL24" s="83">
        <v>-6042</v>
      </c>
      <c r="CM24" s="83">
        <v>-6886</v>
      </c>
      <c r="CN24" s="83">
        <v>8194</v>
      </c>
      <c r="CO24" s="83">
        <v>-8705</v>
      </c>
      <c r="CP24" s="83">
        <v>-7000</v>
      </c>
      <c r="CQ24" s="83">
        <v>-5661</v>
      </c>
      <c r="CR24" s="83">
        <v>-3247</v>
      </c>
      <c r="CS24" s="83">
        <v>7203</v>
      </c>
      <c r="CT24" s="5"/>
      <c r="CU24" s="14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14"/>
      <c r="DG24" s="5"/>
      <c r="DH24" s="14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</row>
    <row r="25" spans="1:126" ht="18" customHeight="1" thickTop="1" thickBot="1" x14ac:dyDescent="0.3">
      <c r="A25" s="33" t="s">
        <v>218</v>
      </c>
      <c r="B25" s="37">
        <v>229</v>
      </c>
      <c r="C25" s="37">
        <v>-65864</v>
      </c>
      <c r="D25" s="37">
        <v>-17563</v>
      </c>
      <c r="E25" s="37">
        <v>-3943</v>
      </c>
      <c r="F25" s="37">
        <v>-17034</v>
      </c>
      <c r="G25" s="37">
        <v>-27324</v>
      </c>
      <c r="H25" s="37">
        <v>30190</v>
      </c>
      <c r="I25" s="37">
        <v>46611</v>
      </c>
      <c r="J25" s="37">
        <v>35396</v>
      </c>
      <c r="K25" s="37">
        <v>-30162</v>
      </c>
      <c r="L25" s="37">
        <v>-21655</v>
      </c>
      <c r="M25" s="37">
        <v>-65325</v>
      </c>
      <c r="N25" s="37">
        <v>-17858</v>
      </c>
      <c r="O25" s="37">
        <v>-20454</v>
      </c>
      <c r="P25" s="37">
        <v>-20076</v>
      </c>
      <c r="Q25" s="37">
        <v>-6937</v>
      </c>
      <c r="R25" s="37">
        <v>-59439</v>
      </c>
      <c r="S25" s="37">
        <v>-2876</v>
      </c>
      <c r="T25" s="37">
        <v>-18500</v>
      </c>
      <c r="U25" s="37">
        <v>-18965</v>
      </c>
      <c r="V25" s="37">
        <v>-19098</v>
      </c>
      <c r="W25" s="37">
        <v>-33667</v>
      </c>
      <c r="X25" s="37">
        <v>-5889</v>
      </c>
      <c r="Y25" s="37">
        <v>-12089</v>
      </c>
      <c r="Z25" s="37">
        <v>-2566</v>
      </c>
      <c r="AA25" s="37">
        <v>-13123</v>
      </c>
      <c r="AB25" s="37">
        <v>-85731</v>
      </c>
      <c r="AC25" s="37">
        <v>-7615</v>
      </c>
      <c r="AD25" s="37">
        <v>-17501</v>
      </c>
      <c r="AE25" s="37">
        <v>-30089</v>
      </c>
      <c r="AF25" s="37">
        <v>-30526</v>
      </c>
      <c r="AG25" s="37">
        <v>-81218</v>
      </c>
      <c r="AH25" s="37">
        <v>-17843</v>
      </c>
      <c r="AI25" s="37">
        <v>-28630</v>
      </c>
      <c r="AJ25" s="37">
        <v>-17457</v>
      </c>
      <c r="AK25" s="37">
        <v>-17288</v>
      </c>
      <c r="AL25" s="37">
        <v>-66890</v>
      </c>
      <c r="AM25" s="37">
        <v>-21174</v>
      </c>
      <c r="AN25" s="37">
        <v>-17672</v>
      </c>
      <c r="AO25" s="37">
        <v>-15453</v>
      </c>
      <c r="AP25" s="37">
        <v>-12591</v>
      </c>
      <c r="AQ25" s="37">
        <v>-68441.753239999991</v>
      </c>
      <c r="AR25" s="37">
        <v>-17995.753000000001</v>
      </c>
      <c r="AS25" s="37">
        <v>-15960.000239999998</v>
      </c>
      <c r="AT25" s="37">
        <v>-23369</v>
      </c>
      <c r="AU25" s="37">
        <v>-11117</v>
      </c>
      <c r="AV25" s="37">
        <v>-44468</v>
      </c>
      <c r="AW25" s="37">
        <v>-16638</v>
      </c>
      <c r="AX25" s="37">
        <v>-13171</v>
      </c>
      <c r="AY25" s="37">
        <v>-12376</v>
      </c>
      <c r="AZ25" s="37">
        <v>-2283</v>
      </c>
      <c r="BA25" s="37">
        <v>-11679</v>
      </c>
      <c r="BB25" s="37">
        <v>-6443</v>
      </c>
      <c r="BC25" s="37">
        <v>-3273</v>
      </c>
      <c r="BD25" s="37">
        <v>5358</v>
      </c>
      <c r="BE25" s="37">
        <v>-7321</v>
      </c>
      <c r="BF25" s="37">
        <v>4033</v>
      </c>
      <c r="BG25" s="37">
        <v>7689</v>
      </c>
      <c r="BH25" s="37">
        <v>-2839</v>
      </c>
      <c r="BI25" s="37">
        <v>-1149</v>
      </c>
      <c r="BJ25" s="37">
        <v>332</v>
      </c>
      <c r="BK25" s="37">
        <v>-15016</v>
      </c>
      <c r="BL25" s="37">
        <v>-9286</v>
      </c>
      <c r="BM25" s="37">
        <v>-413</v>
      </c>
      <c r="BN25" s="37">
        <v>3872</v>
      </c>
      <c r="BO25" s="37">
        <v>-9189</v>
      </c>
      <c r="BP25" s="37">
        <v>-1627</v>
      </c>
      <c r="BQ25" s="37">
        <v>-3632</v>
      </c>
      <c r="BR25" s="37">
        <v>1048</v>
      </c>
      <c r="BS25" s="37">
        <v>1772</v>
      </c>
      <c r="BT25" s="37">
        <v>-815</v>
      </c>
      <c r="BU25" s="84">
        <v>18777</v>
      </c>
      <c r="BV25" s="84">
        <v>3453</v>
      </c>
      <c r="BW25" s="84">
        <v>-5614</v>
      </c>
      <c r="BX25" s="84">
        <v>-1521</v>
      </c>
      <c r="BY25" s="84">
        <v>22459</v>
      </c>
      <c r="BZ25" s="84">
        <v>-13222</v>
      </c>
      <c r="CA25" s="84">
        <v>-7470</v>
      </c>
      <c r="CB25" s="84">
        <v>-4990</v>
      </c>
      <c r="CC25" s="84">
        <v>-95</v>
      </c>
      <c r="CD25" s="84">
        <v>-667</v>
      </c>
      <c r="CE25" s="84">
        <v>1037</v>
      </c>
      <c r="CF25" s="84">
        <v>436</v>
      </c>
      <c r="CG25" s="84">
        <v>188</v>
      </c>
      <c r="CH25" s="84">
        <v>-421</v>
      </c>
      <c r="CI25" s="84">
        <v>834</v>
      </c>
      <c r="CJ25" s="84">
        <v>-3098</v>
      </c>
      <c r="CK25" s="84">
        <v>-1017</v>
      </c>
      <c r="CL25" s="84">
        <v>-552</v>
      </c>
      <c r="CM25" s="84">
        <v>-806</v>
      </c>
      <c r="CN25" s="84">
        <v>-723</v>
      </c>
      <c r="CO25" s="84">
        <v>-3459</v>
      </c>
      <c r="CP25" s="84">
        <v>-2357</v>
      </c>
      <c r="CQ25" s="84">
        <v>-1247</v>
      </c>
      <c r="CR25" s="84">
        <v>-438</v>
      </c>
      <c r="CS25" s="84">
        <v>583</v>
      </c>
      <c r="CT25" s="5"/>
      <c r="CU25" s="14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14"/>
      <c r="DG25" s="5"/>
      <c r="DH25" s="14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</row>
    <row r="26" spans="1:126" ht="18" customHeight="1" thickTop="1" thickBot="1" x14ac:dyDescent="0.3">
      <c r="A26" s="33" t="s">
        <v>219</v>
      </c>
      <c r="B26" s="37">
        <v>-25932</v>
      </c>
      <c r="C26" s="37">
        <v>41499</v>
      </c>
      <c r="D26" s="37">
        <v>5043</v>
      </c>
      <c r="E26" s="37">
        <v>-16272</v>
      </c>
      <c r="F26" s="37">
        <v>9634</v>
      </c>
      <c r="G26" s="37">
        <v>43094</v>
      </c>
      <c r="H26" s="37">
        <v>-47276</v>
      </c>
      <c r="I26" s="37">
        <v>-42012</v>
      </c>
      <c r="J26" s="37">
        <v>1381</v>
      </c>
      <c r="K26" s="37">
        <v>-2449</v>
      </c>
      <c r="L26" s="37">
        <v>-4196</v>
      </c>
      <c r="M26" s="37">
        <v>686</v>
      </c>
      <c r="N26" s="37">
        <v>14954</v>
      </c>
      <c r="O26" s="37">
        <v>-5219</v>
      </c>
      <c r="P26" s="37">
        <v>1579</v>
      </c>
      <c r="Q26" s="37">
        <v>-10628</v>
      </c>
      <c r="R26" s="37">
        <v>13421</v>
      </c>
      <c r="S26" s="37">
        <v>-13284</v>
      </c>
      <c r="T26" s="37">
        <v>7021</v>
      </c>
      <c r="U26" s="37">
        <v>13038</v>
      </c>
      <c r="V26" s="37">
        <v>6646</v>
      </c>
      <c r="W26" s="37">
        <v>6359</v>
      </c>
      <c r="X26" s="37">
        <v>335</v>
      </c>
      <c r="Y26" s="37">
        <v>-8457</v>
      </c>
      <c r="Z26" s="37">
        <v>8062</v>
      </c>
      <c r="AA26" s="37">
        <v>6419</v>
      </c>
      <c r="AB26" s="37">
        <v>-39547</v>
      </c>
      <c r="AC26" s="37">
        <v>-13860</v>
      </c>
      <c r="AD26" s="37">
        <v>-16446</v>
      </c>
      <c r="AE26" s="37">
        <v>414</v>
      </c>
      <c r="AF26" s="37">
        <v>-9655</v>
      </c>
      <c r="AG26" s="37">
        <v>-4344</v>
      </c>
      <c r="AH26" s="37">
        <v>8505</v>
      </c>
      <c r="AI26" s="37">
        <v>-15911</v>
      </c>
      <c r="AJ26" s="37">
        <v>4955</v>
      </c>
      <c r="AK26" s="37">
        <v>-1893</v>
      </c>
      <c r="AL26" s="37">
        <v>-23041</v>
      </c>
      <c r="AM26" s="37">
        <v>-22923</v>
      </c>
      <c r="AN26" s="37">
        <v>10880</v>
      </c>
      <c r="AO26" s="37">
        <v>-11775</v>
      </c>
      <c r="AP26" s="37">
        <v>777</v>
      </c>
      <c r="AQ26" s="37">
        <v>1740</v>
      </c>
      <c r="AR26" s="37">
        <v>2990</v>
      </c>
      <c r="AS26" s="37">
        <v>-4056</v>
      </c>
      <c r="AT26" s="37">
        <v>1137</v>
      </c>
      <c r="AU26" s="37">
        <v>1669</v>
      </c>
      <c r="AV26" s="37">
        <v>617</v>
      </c>
      <c r="AW26" s="37">
        <v>-1915</v>
      </c>
      <c r="AX26" s="37">
        <v>1</v>
      </c>
      <c r="AY26" s="37">
        <v>1913</v>
      </c>
      <c r="AZ26" s="37">
        <v>618</v>
      </c>
      <c r="BA26" s="37">
        <v>907</v>
      </c>
      <c r="BB26" s="37">
        <v>1911</v>
      </c>
      <c r="BC26" s="37">
        <v>264</v>
      </c>
      <c r="BD26" s="37">
        <v>-2057</v>
      </c>
      <c r="BE26" s="37">
        <v>789</v>
      </c>
      <c r="BF26" s="37">
        <v>-5176</v>
      </c>
      <c r="BG26" s="37">
        <v>-3313</v>
      </c>
      <c r="BH26" s="37">
        <v>1615</v>
      </c>
      <c r="BI26" s="37">
        <v>-2240</v>
      </c>
      <c r="BJ26" s="37">
        <v>-1238</v>
      </c>
      <c r="BK26" s="37">
        <v>6730</v>
      </c>
      <c r="BL26" s="37">
        <v>208</v>
      </c>
      <c r="BM26" s="37">
        <v>8183</v>
      </c>
      <c r="BN26" s="37">
        <v>-1697</v>
      </c>
      <c r="BO26" s="37">
        <v>36</v>
      </c>
      <c r="BP26" s="37">
        <v>-20972</v>
      </c>
      <c r="BQ26" s="37">
        <v>-13006</v>
      </c>
      <c r="BR26" s="37">
        <v>-5389</v>
      </c>
      <c r="BS26" s="37">
        <v>4527</v>
      </c>
      <c r="BT26" s="37">
        <v>-7104</v>
      </c>
      <c r="BU26" s="84">
        <v>635</v>
      </c>
      <c r="BV26" s="84">
        <v>-15139</v>
      </c>
      <c r="BW26" s="84">
        <v>14486</v>
      </c>
      <c r="BX26" s="84">
        <v>9606</v>
      </c>
      <c r="BY26" s="84">
        <v>-8318</v>
      </c>
      <c r="BZ26" s="84">
        <v>-3969</v>
      </c>
      <c r="CA26" s="84">
        <v>-2250</v>
      </c>
      <c r="CB26" s="84">
        <v>-1650</v>
      </c>
      <c r="CC26" s="84">
        <v>-10287</v>
      </c>
      <c r="CD26" s="84">
        <v>10218</v>
      </c>
      <c r="CE26" s="84">
        <v>-974</v>
      </c>
      <c r="CF26" s="84">
        <v>-2609</v>
      </c>
      <c r="CG26" s="84">
        <v>-7909</v>
      </c>
      <c r="CH26" s="84">
        <v>-7518</v>
      </c>
      <c r="CI26" s="84">
        <v>17062</v>
      </c>
      <c r="CJ26" s="84">
        <v>-8252</v>
      </c>
      <c r="CK26" s="84">
        <v>-5737</v>
      </c>
      <c r="CL26" s="84">
        <v>-5456</v>
      </c>
      <c r="CM26" s="84">
        <v>-6005</v>
      </c>
      <c r="CN26" s="84">
        <v>8946</v>
      </c>
      <c r="CO26" s="84">
        <v>-6125</v>
      </c>
      <c r="CP26" s="84">
        <v>-4654</v>
      </c>
      <c r="CQ26" s="84">
        <v>-4388</v>
      </c>
      <c r="CR26" s="84">
        <v>-3678</v>
      </c>
      <c r="CS26" s="84">
        <v>6595</v>
      </c>
      <c r="CT26" s="5"/>
      <c r="CU26" s="14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14"/>
      <c r="DG26" s="5"/>
      <c r="DH26" s="14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</row>
    <row r="27" spans="1:126" ht="18" customHeight="1" thickTop="1" thickBot="1" x14ac:dyDescent="0.3">
      <c r="A27" s="33" t="s">
        <v>220</v>
      </c>
      <c r="B27" s="37">
        <v>50</v>
      </c>
      <c r="C27" s="37">
        <v>1367</v>
      </c>
      <c r="D27" s="37">
        <v>-52</v>
      </c>
      <c r="E27" s="37">
        <v>21</v>
      </c>
      <c r="F27" s="37">
        <v>-24</v>
      </c>
      <c r="G27" s="37">
        <v>1422</v>
      </c>
      <c r="H27" s="37">
        <v>3344</v>
      </c>
      <c r="I27" s="37">
        <v>3846</v>
      </c>
      <c r="J27" s="37">
        <v>-49</v>
      </c>
      <c r="K27" s="37">
        <v>-332</v>
      </c>
      <c r="L27" s="37">
        <v>-121</v>
      </c>
      <c r="M27" s="37">
        <v>-346</v>
      </c>
      <c r="N27" s="37">
        <v>24</v>
      </c>
      <c r="O27" s="37">
        <v>-1326</v>
      </c>
      <c r="P27" s="37">
        <v>-132</v>
      </c>
      <c r="Q27" s="37">
        <v>1088</v>
      </c>
      <c r="R27" s="37">
        <v>-539</v>
      </c>
      <c r="S27" s="37">
        <v>422</v>
      </c>
      <c r="T27" s="37">
        <v>-477</v>
      </c>
      <c r="U27" s="37">
        <v>-976</v>
      </c>
      <c r="V27" s="37">
        <v>492</v>
      </c>
      <c r="W27" s="37">
        <v>-439</v>
      </c>
      <c r="X27" s="37">
        <v>977</v>
      </c>
      <c r="Y27" s="37">
        <v>379</v>
      </c>
      <c r="Z27" s="37">
        <v>-2007</v>
      </c>
      <c r="AA27" s="37">
        <v>212</v>
      </c>
      <c r="AB27" s="37">
        <v>-331</v>
      </c>
      <c r="AC27" s="37">
        <v>-354</v>
      </c>
      <c r="AD27" s="37">
        <v>256</v>
      </c>
      <c r="AE27" s="37">
        <v>-637</v>
      </c>
      <c r="AF27" s="37">
        <v>404</v>
      </c>
      <c r="AG27" s="37">
        <v>-126</v>
      </c>
      <c r="AH27" s="37">
        <v>-160</v>
      </c>
      <c r="AI27" s="37">
        <v>676</v>
      </c>
      <c r="AJ27" s="37">
        <v>407</v>
      </c>
      <c r="AK27" s="37">
        <v>-1049</v>
      </c>
      <c r="AL27" s="37">
        <v>-971</v>
      </c>
      <c r="AM27" s="37">
        <v>-470</v>
      </c>
      <c r="AN27" s="37">
        <v>101</v>
      </c>
      <c r="AO27" s="37">
        <v>-317</v>
      </c>
      <c r="AP27" s="37">
        <v>-285</v>
      </c>
      <c r="AQ27" s="37">
        <v>-1692</v>
      </c>
      <c r="AR27" s="37">
        <v>-695</v>
      </c>
      <c r="AS27" s="37">
        <v>163</v>
      </c>
      <c r="AT27" s="37">
        <v>-474</v>
      </c>
      <c r="AU27" s="37">
        <v>-686</v>
      </c>
      <c r="AV27" s="37">
        <v>609</v>
      </c>
      <c r="AW27" s="37">
        <v>574</v>
      </c>
      <c r="AX27" s="37">
        <v>852</v>
      </c>
      <c r="AY27" s="37">
        <v>-945</v>
      </c>
      <c r="AZ27" s="37">
        <v>128</v>
      </c>
      <c r="BA27" s="37">
        <v>22</v>
      </c>
      <c r="BB27" s="37">
        <v>70</v>
      </c>
      <c r="BC27" s="37">
        <v>-128</v>
      </c>
      <c r="BD27" s="37">
        <v>-103</v>
      </c>
      <c r="BE27" s="37">
        <v>183</v>
      </c>
      <c r="BF27" s="37">
        <v>33</v>
      </c>
      <c r="BG27" s="37">
        <v>-448</v>
      </c>
      <c r="BH27" s="37">
        <v>210</v>
      </c>
      <c r="BI27" s="37">
        <v>279</v>
      </c>
      <c r="BJ27" s="37">
        <v>-8</v>
      </c>
      <c r="BK27" s="37">
        <v>-203</v>
      </c>
      <c r="BL27" s="37">
        <v>0</v>
      </c>
      <c r="BM27" s="37">
        <v>-418</v>
      </c>
      <c r="BN27" s="37">
        <v>29</v>
      </c>
      <c r="BO27" s="37">
        <v>186</v>
      </c>
      <c r="BP27" s="37">
        <v>-429</v>
      </c>
      <c r="BQ27" s="37">
        <v>-133</v>
      </c>
      <c r="BR27" s="37">
        <v>-137</v>
      </c>
      <c r="BS27" s="37">
        <v>-304</v>
      </c>
      <c r="BT27" s="37">
        <v>145</v>
      </c>
      <c r="BU27" s="84">
        <v>387</v>
      </c>
      <c r="BV27" s="84">
        <v>17</v>
      </c>
      <c r="BW27" s="84">
        <v>-61</v>
      </c>
      <c r="BX27" s="84">
        <v>52</v>
      </c>
      <c r="BY27" s="84">
        <v>379</v>
      </c>
      <c r="BZ27" s="84">
        <v>-742</v>
      </c>
      <c r="CA27" s="84">
        <v>-450</v>
      </c>
      <c r="CB27" s="84">
        <v>-164</v>
      </c>
      <c r="CC27" s="84">
        <v>-128</v>
      </c>
      <c r="CD27" s="84">
        <v>0</v>
      </c>
      <c r="CE27" s="84">
        <v>0</v>
      </c>
      <c r="CF27" s="84">
        <v>0</v>
      </c>
      <c r="CG27" s="84">
        <v>0</v>
      </c>
      <c r="CH27" s="84">
        <v>0</v>
      </c>
      <c r="CI27" s="84">
        <v>0</v>
      </c>
      <c r="CJ27" s="84">
        <v>0</v>
      </c>
      <c r="CK27" s="84">
        <v>0</v>
      </c>
      <c r="CL27" s="84">
        <v>0</v>
      </c>
      <c r="CM27" s="84">
        <v>0</v>
      </c>
      <c r="CN27" s="84">
        <v>0</v>
      </c>
      <c r="CO27" s="84">
        <v>0</v>
      </c>
      <c r="CP27" s="84">
        <v>0</v>
      </c>
      <c r="CQ27" s="84">
        <v>0</v>
      </c>
      <c r="CR27" s="84">
        <v>0</v>
      </c>
      <c r="CS27" s="84">
        <v>0</v>
      </c>
      <c r="CT27" s="5"/>
      <c r="CU27" s="14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14"/>
      <c r="DG27" s="5"/>
      <c r="DH27" s="14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</row>
    <row r="28" spans="1:126" s="19" customFormat="1" ht="18" customHeight="1" thickTop="1" thickBot="1" x14ac:dyDescent="0.35">
      <c r="A28" s="33" t="s">
        <v>221</v>
      </c>
      <c r="B28" s="37">
        <v>207</v>
      </c>
      <c r="C28" s="37">
        <v>-3030</v>
      </c>
      <c r="D28" s="37">
        <v>4620</v>
      </c>
      <c r="E28" s="37">
        <v>-10473</v>
      </c>
      <c r="F28" s="37">
        <v>297</v>
      </c>
      <c r="G28" s="37">
        <v>2526</v>
      </c>
      <c r="H28" s="37">
        <v>21023</v>
      </c>
      <c r="I28" s="37">
        <v>9077</v>
      </c>
      <c r="J28" s="37">
        <v>15107</v>
      </c>
      <c r="K28" s="37">
        <v>-870</v>
      </c>
      <c r="L28" s="37">
        <v>-2291</v>
      </c>
      <c r="M28" s="37">
        <v>-6548</v>
      </c>
      <c r="N28" s="37">
        <v>-11609</v>
      </c>
      <c r="O28" s="37">
        <v>497</v>
      </c>
      <c r="P28" s="37">
        <v>226</v>
      </c>
      <c r="Q28" s="37">
        <v>4338</v>
      </c>
      <c r="R28" s="37">
        <v>-16471</v>
      </c>
      <c r="S28" s="37">
        <v>-12795</v>
      </c>
      <c r="T28" s="37">
        <v>-2298</v>
      </c>
      <c r="U28" s="37">
        <v>-680</v>
      </c>
      <c r="V28" s="37">
        <v>-698</v>
      </c>
      <c r="W28" s="37">
        <v>21463</v>
      </c>
      <c r="X28" s="37">
        <v>-1124</v>
      </c>
      <c r="Y28" s="37">
        <v>10113</v>
      </c>
      <c r="Z28" s="37">
        <v>-10138</v>
      </c>
      <c r="AA28" s="37">
        <v>22612</v>
      </c>
      <c r="AB28" s="37">
        <v>61696</v>
      </c>
      <c r="AC28" s="37">
        <v>35203</v>
      </c>
      <c r="AD28" s="37">
        <v>29404</v>
      </c>
      <c r="AE28" s="37">
        <v>-2371</v>
      </c>
      <c r="AF28" s="37">
        <v>-540</v>
      </c>
      <c r="AG28" s="37">
        <v>186</v>
      </c>
      <c r="AH28" s="37">
        <v>17868</v>
      </c>
      <c r="AI28" s="37">
        <v>-21901</v>
      </c>
      <c r="AJ28" s="37">
        <v>3291</v>
      </c>
      <c r="AK28" s="37">
        <v>928</v>
      </c>
      <c r="AL28" s="37">
        <v>-23282</v>
      </c>
      <c r="AM28" s="37">
        <v>-68395</v>
      </c>
      <c r="AN28" s="37">
        <v>45424</v>
      </c>
      <c r="AO28" s="37">
        <v>-206</v>
      </c>
      <c r="AP28" s="37">
        <v>-105</v>
      </c>
      <c r="AQ28" s="37">
        <v>-827</v>
      </c>
      <c r="AR28" s="37">
        <v>-459</v>
      </c>
      <c r="AS28" s="37">
        <v>-10</v>
      </c>
      <c r="AT28" s="37">
        <v>-154</v>
      </c>
      <c r="AU28" s="37">
        <v>-204</v>
      </c>
      <c r="AV28" s="37">
        <v>-1186</v>
      </c>
      <c r="AW28" s="37">
        <v>-842</v>
      </c>
      <c r="AX28" s="37">
        <v>-226</v>
      </c>
      <c r="AY28" s="37">
        <v>14</v>
      </c>
      <c r="AZ28" s="37">
        <v>-132</v>
      </c>
      <c r="BA28" s="37">
        <v>32</v>
      </c>
      <c r="BB28" s="37">
        <v>19</v>
      </c>
      <c r="BC28" s="37">
        <v>242</v>
      </c>
      <c r="BD28" s="37">
        <v>-111</v>
      </c>
      <c r="BE28" s="37">
        <v>-118</v>
      </c>
      <c r="BF28" s="37">
        <v>-1234</v>
      </c>
      <c r="BG28" s="37">
        <v>392</v>
      </c>
      <c r="BH28" s="37">
        <v>-1451</v>
      </c>
      <c r="BI28" s="37">
        <v>1334</v>
      </c>
      <c r="BJ28" s="37">
        <v>-1509</v>
      </c>
      <c r="BK28" s="37">
        <v>835</v>
      </c>
      <c r="BL28" s="37">
        <v>587</v>
      </c>
      <c r="BM28" s="37">
        <v>158</v>
      </c>
      <c r="BN28" s="37">
        <v>10</v>
      </c>
      <c r="BO28" s="37">
        <v>80</v>
      </c>
      <c r="BP28" s="37">
        <v>3789</v>
      </c>
      <c r="BQ28" s="37">
        <v>3360</v>
      </c>
      <c r="BR28" s="37">
        <v>97</v>
      </c>
      <c r="BS28" s="37">
        <v>58</v>
      </c>
      <c r="BT28" s="37">
        <v>274</v>
      </c>
      <c r="BU28" s="84">
        <v>-2451</v>
      </c>
      <c r="BV28" s="84">
        <v>1842</v>
      </c>
      <c r="BW28" s="84">
        <v>2238</v>
      </c>
      <c r="BX28" s="84">
        <v>-2949</v>
      </c>
      <c r="BY28" s="84">
        <v>-3582</v>
      </c>
      <c r="BZ28" s="84">
        <v>32820</v>
      </c>
      <c r="CA28" s="84">
        <v>32131</v>
      </c>
      <c r="CB28" s="84">
        <v>192</v>
      </c>
      <c r="CC28" s="84">
        <v>1</v>
      </c>
      <c r="CD28" s="84">
        <v>496</v>
      </c>
      <c r="CE28" s="84">
        <v>-5720</v>
      </c>
      <c r="CF28" s="84">
        <v>-2878</v>
      </c>
      <c r="CG28" s="84">
        <v>-1189</v>
      </c>
      <c r="CH28" s="84">
        <v>-1650</v>
      </c>
      <c r="CI28" s="84">
        <v>-3</v>
      </c>
      <c r="CJ28" s="84">
        <v>-164</v>
      </c>
      <c r="CK28" s="84">
        <v>-26</v>
      </c>
      <c r="CL28" s="84">
        <v>-34</v>
      </c>
      <c r="CM28" s="84">
        <v>-75</v>
      </c>
      <c r="CN28" s="84">
        <v>-29</v>
      </c>
      <c r="CO28" s="84">
        <v>879</v>
      </c>
      <c r="CP28" s="84">
        <v>11</v>
      </c>
      <c r="CQ28" s="84">
        <v>-26</v>
      </c>
      <c r="CR28" s="84">
        <v>869</v>
      </c>
      <c r="CS28" s="84">
        <v>25</v>
      </c>
      <c r="CT28" s="18"/>
      <c r="CU28" s="14"/>
      <c r="CV28" s="5"/>
      <c r="CW28" s="18"/>
      <c r="CX28" s="18"/>
      <c r="CY28" s="18"/>
      <c r="CZ28" s="18"/>
      <c r="DA28" s="18"/>
      <c r="DB28" s="18"/>
      <c r="DC28" s="18"/>
      <c r="DD28" s="18"/>
      <c r="DE28" s="18"/>
      <c r="DF28" s="14"/>
      <c r="DG28" s="18"/>
      <c r="DH28" s="14"/>
      <c r="DI28" s="18"/>
      <c r="DJ28" s="18"/>
      <c r="DK28" s="18"/>
      <c r="DL28" s="18"/>
      <c r="DM28" s="18"/>
      <c r="DN28" s="18"/>
      <c r="DO28" s="18"/>
      <c r="DP28" s="18"/>
      <c r="DQ28" s="18"/>
      <c r="DR28" s="18"/>
      <c r="DS28" s="18"/>
      <c r="DT28" s="18"/>
      <c r="DU28" s="18"/>
      <c r="DV28" s="18"/>
    </row>
    <row r="29" spans="1:126" ht="18" customHeight="1" thickTop="1" thickBot="1" x14ac:dyDescent="0.3">
      <c r="A29" s="39" t="s">
        <v>222</v>
      </c>
      <c r="B29" s="38">
        <f>SUM(B30:B41)</f>
        <v>-68250</v>
      </c>
      <c r="C29" s="38">
        <v>-217403</v>
      </c>
      <c r="D29" s="38">
        <v>-69007</v>
      </c>
      <c r="E29" s="38">
        <v>-39728</v>
      </c>
      <c r="F29" s="38">
        <v>-60063</v>
      </c>
      <c r="G29" s="38">
        <v>-48605</v>
      </c>
      <c r="H29" s="38">
        <v>-233314</v>
      </c>
      <c r="I29" s="38">
        <v>-27891</v>
      </c>
      <c r="J29" s="38">
        <v>-59958</v>
      </c>
      <c r="K29" s="38">
        <v>-55894</v>
      </c>
      <c r="L29" s="38">
        <v>-89571</v>
      </c>
      <c r="M29" s="38">
        <v>-196225</v>
      </c>
      <c r="N29" s="38">
        <v>-16018</v>
      </c>
      <c r="O29" s="38">
        <v>-27284</v>
      </c>
      <c r="P29" s="38">
        <v>-50551</v>
      </c>
      <c r="Q29" s="38">
        <v>-102372</v>
      </c>
      <c r="R29" s="38">
        <v>-170350</v>
      </c>
      <c r="S29" s="38">
        <v>-23098</v>
      </c>
      <c r="T29" s="38">
        <v>-42223</v>
      </c>
      <c r="U29" s="38">
        <v>-55370</v>
      </c>
      <c r="V29" s="38">
        <v>-49659</v>
      </c>
      <c r="W29" s="38">
        <v>-107974</v>
      </c>
      <c r="X29" s="38">
        <v>-39922</v>
      </c>
      <c r="Y29" s="38">
        <v>-20826.7</v>
      </c>
      <c r="Z29" s="38">
        <v>-23294</v>
      </c>
      <c r="AA29" s="38">
        <v>-23931</v>
      </c>
      <c r="AB29" s="38">
        <v>-111306</v>
      </c>
      <c r="AC29" s="38">
        <v>-43278</v>
      </c>
      <c r="AD29" s="38">
        <v>-16685</v>
      </c>
      <c r="AE29" s="38">
        <v>-36193</v>
      </c>
      <c r="AF29" s="38">
        <v>-15150</v>
      </c>
      <c r="AG29" s="38">
        <v>-125595</v>
      </c>
      <c r="AH29" s="38">
        <v>-62757</v>
      </c>
      <c r="AI29" s="38">
        <v>36165</v>
      </c>
      <c r="AJ29" s="38">
        <v>-48033</v>
      </c>
      <c r="AK29" s="38">
        <v>-50970</v>
      </c>
      <c r="AL29" s="38">
        <v>-11070</v>
      </c>
      <c r="AM29" s="38">
        <v>29439</v>
      </c>
      <c r="AN29" s="38">
        <v>-15177</v>
      </c>
      <c r="AO29" s="38">
        <v>2731</v>
      </c>
      <c r="AP29" s="38">
        <v>-28063</v>
      </c>
      <c r="AQ29" s="38">
        <v>-107490</v>
      </c>
      <c r="AR29" s="38">
        <v>-35612</v>
      </c>
      <c r="AS29" s="38">
        <v>-17232</v>
      </c>
      <c r="AT29" s="38">
        <v>-29728</v>
      </c>
      <c r="AU29" s="38">
        <v>-24918</v>
      </c>
      <c r="AV29" s="38">
        <v>-101429</v>
      </c>
      <c r="AW29" s="38">
        <v>-29140</v>
      </c>
      <c r="AX29" s="38">
        <v>-17900</v>
      </c>
      <c r="AY29" s="38">
        <v>-28659</v>
      </c>
      <c r="AZ29" s="38">
        <v>-25730</v>
      </c>
      <c r="BA29" s="38">
        <v>-85098</v>
      </c>
      <c r="BB29" s="38">
        <v>-17666</v>
      </c>
      <c r="BC29" s="38">
        <v>-22204</v>
      </c>
      <c r="BD29" s="38">
        <v>-25254</v>
      </c>
      <c r="BE29" s="38">
        <v>-19974</v>
      </c>
      <c r="BF29" s="38">
        <v>-68836</v>
      </c>
      <c r="BG29" s="38">
        <v>-16354</v>
      </c>
      <c r="BH29" s="38">
        <v>-14287</v>
      </c>
      <c r="BI29" s="38">
        <v>-14369</v>
      </c>
      <c r="BJ29" s="38">
        <v>-23826</v>
      </c>
      <c r="BK29" s="38">
        <v>-39796</v>
      </c>
      <c r="BL29" s="38">
        <v>-6517</v>
      </c>
      <c r="BM29" s="38">
        <v>-18848</v>
      </c>
      <c r="BN29" s="38">
        <v>-13490</v>
      </c>
      <c r="BO29" s="38">
        <v>-941</v>
      </c>
      <c r="BP29" s="38">
        <v>-34832</v>
      </c>
      <c r="BQ29" s="38">
        <v>-12169</v>
      </c>
      <c r="BR29" s="38">
        <v>-6658</v>
      </c>
      <c r="BS29" s="38">
        <v>-21306</v>
      </c>
      <c r="BT29" s="38">
        <v>5301</v>
      </c>
      <c r="BU29" s="38">
        <v>-44123</v>
      </c>
      <c r="BV29" s="38">
        <v>-8756</v>
      </c>
      <c r="BW29" s="38">
        <v>-18424</v>
      </c>
      <c r="BX29" s="38">
        <v>-25073</v>
      </c>
      <c r="BY29" s="38">
        <v>8130</v>
      </c>
      <c r="BZ29" s="38">
        <v>-19932</v>
      </c>
      <c r="CA29" s="38">
        <v>-23987</v>
      </c>
      <c r="CB29" s="38">
        <v>3060</v>
      </c>
      <c r="CC29" s="38">
        <v>2251</v>
      </c>
      <c r="CD29" s="38">
        <v>-1256</v>
      </c>
      <c r="CE29" s="38">
        <v>-23597</v>
      </c>
      <c r="CF29" s="38">
        <v>-1520</v>
      </c>
      <c r="CG29" s="38">
        <v>-1326</v>
      </c>
      <c r="CH29" s="38">
        <v>2878</v>
      </c>
      <c r="CI29" s="38">
        <v>-23629</v>
      </c>
      <c r="CJ29" s="38">
        <v>-10717</v>
      </c>
      <c r="CK29" s="38">
        <v>-2987</v>
      </c>
      <c r="CL29" s="38">
        <v>1413</v>
      </c>
      <c r="CM29" s="38">
        <v>2114</v>
      </c>
      <c r="CN29" s="38">
        <v>-11257</v>
      </c>
      <c r="CO29" s="38">
        <v>-7365</v>
      </c>
      <c r="CP29" s="38">
        <v>1235</v>
      </c>
      <c r="CQ29" s="38">
        <v>1245</v>
      </c>
      <c r="CR29" s="38">
        <v>1317</v>
      </c>
      <c r="CS29" s="38">
        <v>-11162</v>
      </c>
      <c r="CT29" s="5"/>
      <c r="CU29" s="14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14"/>
      <c r="DG29" s="5"/>
      <c r="DH29" s="14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</row>
    <row r="30" spans="1:126" ht="18" customHeight="1" thickTop="1" thickBot="1" x14ac:dyDescent="0.3">
      <c r="A30" s="33" t="s">
        <v>223</v>
      </c>
      <c r="B30" s="37">
        <v>720</v>
      </c>
      <c r="C30" s="37">
        <v>-4517</v>
      </c>
      <c r="D30" s="37">
        <v>-998</v>
      </c>
      <c r="E30" s="37">
        <v>-13239</v>
      </c>
      <c r="F30" s="37">
        <v>15311</v>
      </c>
      <c r="G30" s="37">
        <v>-5591</v>
      </c>
      <c r="H30" s="37">
        <v>6942</v>
      </c>
      <c r="I30" s="37">
        <v>-436</v>
      </c>
      <c r="J30" s="37">
        <v>8098</v>
      </c>
      <c r="K30" s="37">
        <v>7588</v>
      </c>
      <c r="L30" s="37">
        <v>-8308</v>
      </c>
      <c r="M30" s="37">
        <v>7803</v>
      </c>
      <c r="N30" s="37">
        <v>-5060</v>
      </c>
      <c r="O30" s="37">
        <v>9278</v>
      </c>
      <c r="P30" s="37">
        <v>6753</v>
      </c>
      <c r="Q30" s="37">
        <v>-3168</v>
      </c>
      <c r="R30" s="37">
        <v>-15751</v>
      </c>
      <c r="S30" s="37">
        <v>-5016</v>
      </c>
      <c r="T30" s="37">
        <v>-7561</v>
      </c>
      <c r="U30" s="37">
        <v>3461</v>
      </c>
      <c r="V30" s="37">
        <v>-6635</v>
      </c>
      <c r="W30" s="37">
        <v>24829</v>
      </c>
      <c r="X30" s="37">
        <v>2698</v>
      </c>
      <c r="Y30" s="37">
        <v>11422</v>
      </c>
      <c r="Z30" s="37">
        <v>13371</v>
      </c>
      <c r="AA30" s="37">
        <v>-2662</v>
      </c>
      <c r="AB30" s="37">
        <v>6781</v>
      </c>
      <c r="AC30" s="37">
        <v>-4647</v>
      </c>
      <c r="AD30" s="37">
        <v>1462</v>
      </c>
      <c r="AE30" s="37">
        <v>4856</v>
      </c>
      <c r="AF30" s="37">
        <v>5110</v>
      </c>
      <c r="AG30" s="37">
        <v>6276</v>
      </c>
      <c r="AH30" s="37">
        <v>-6763</v>
      </c>
      <c r="AI30" s="37">
        <v>9213</v>
      </c>
      <c r="AJ30" s="37">
        <v>5777</v>
      </c>
      <c r="AK30" s="37">
        <v>-1951</v>
      </c>
      <c r="AL30" s="37">
        <v>13405</v>
      </c>
      <c r="AM30" s="37">
        <v>-4838</v>
      </c>
      <c r="AN30" s="37">
        <v>89</v>
      </c>
      <c r="AO30" s="37">
        <v>14290</v>
      </c>
      <c r="AP30" s="37">
        <v>3864</v>
      </c>
      <c r="AQ30" s="37">
        <v>5800</v>
      </c>
      <c r="AR30" s="37">
        <v>-1462</v>
      </c>
      <c r="AS30" s="37">
        <v>5012</v>
      </c>
      <c r="AT30" s="37">
        <v>-812</v>
      </c>
      <c r="AU30" s="37">
        <v>3062</v>
      </c>
      <c r="AV30" s="37">
        <v>-934</v>
      </c>
      <c r="AW30" s="37">
        <v>-115</v>
      </c>
      <c r="AX30" s="37">
        <v>-1620</v>
      </c>
      <c r="AY30" s="37">
        <v>-888</v>
      </c>
      <c r="AZ30" s="37">
        <v>1689</v>
      </c>
      <c r="BA30" s="37">
        <v>713</v>
      </c>
      <c r="BB30" s="37">
        <v>-35</v>
      </c>
      <c r="BC30" s="37">
        <v>896</v>
      </c>
      <c r="BD30" s="37">
        <v>-1938</v>
      </c>
      <c r="BE30" s="37">
        <v>1790</v>
      </c>
      <c r="BF30" s="37">
        <v>-3580</v>
      </c>
      <c r="BG30" s="37">
        <v>-115</v>
      </c>
      <c r="BH30" s="37">
        <v>562</v>
      </c>
      <c r="BI30" s="37">
        <v>320</v>
      </c>
      <c r="BJ30" s="37">
        <v>-4347</v>
      </c>
      <c r="BK30" s="37">
        <v>12785</v>
      </c>
      <c r="BL30" s="37">
        <v>5141</v>
      </c>
      <c r="BM30" s="37">
        <v>-3613</v>
      </c>
      <c r="BN30" s="37">
        <v>6241</v>
      </c>
      <c r="BO30" s="37">
        <v>5016</v>
      </c>
      <c r="BP30" s="37">
        <v>-10262</v>
      </c>
      <c r="BQ30" s="37">
        <v>-13536</v>
      </c>
      <c r="BR30" s="37">
        <v>-10636</v>
      </c>
      <c r="BS30" s="37">
        <v>8861</v>
      </c>
      <c r="BT30" s="37">
        <v>5049</v>
      </c>
      <c r="BU30" s="84">
        <v>-2504</v>
      </c>
      <c r="BV30" s="84">
        <v>-19793</v>
      </c>
      <c r="BW30" s="84">
        <v>14759</v>
      </c>
      <c r="BX30" s="84">
        <v>3665</v>
      </c>
      <c r="BY30" s="84">
        <v>-1135</v>
      </c>
      <c r="BZ30" s="84">
        <v>1558</v>
      </c>
      <c r="CA30" s="84">
        <v>71</v>
      </c>
      <c r="CB30" s="84">
        <v>-282</v>
      </c>
      <c r="CC30" s="84">
        <v>1782</v>
      </c>
      <c r="CD30" s="84">
        <v>-13</v>
      </c>
      <c r="CE30" s="84">
        <v>893</v>
      </c>
      <c r="CF30" s="84">
        <v>-1369</v>
      </c>
      <c r="CG30" s="84">
        <v>1171</v>
      </c>
      <c r="CH30" s="84">
        <v>976</v>
      </c>
      <c r="CI30" s="84">
        <v>115</v>
      </c>
      <c r="CJ30" s="84">
        <v>2513</v>
      </c>
      <c r="CK30" s="84">
        <v>-389</v>
      </c>
      <c r="CL30" s="84">
        <v>1258</v>
      </c>
      <c r="CM30" s="84">
        <v>2389</v>
      </c>
      <c r="CN30" s="84">
        <v>-745</v>
      </c>
      <c r="CO30" s="84">
        <v>1047</v>
      </c>
      <c r="CP30" s="84">
        <v>162</v>
      </c>
      <c r="CQ30" s="84">
        <v>-95</v>
      </c>
      <c r="CR30" s="84">
        <v>1522</v>
      </c>
      <c r="CS30" s="84">
        <v>-542</v>
      </c>
      <c r="CT30" s="5"/>
      <c r="CU30" s="14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14"/>
      <c r="DG30" s="5"/>
      <c r="DH30" s="14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</row>
    <row r="31" spans="1:126" ht="18" customHeight="1" thickTop="1" thickBot="1" x14ac:dyDescent="0.3">
      <c r="A31" s="33" t="s">
        <v>224</v>
      </c>
      <c r="B31" s="37">
        <v>-2269</v>
      </c>
      <c r="C31" s="37">
        <v>-5632</v>
      </c>
      <c r="D31" s="37">
        <v>-1232</v>
      </c>
      <c r="E31" s="37">
        <v>-1650</v>
      </c>
      <c r="F31" s="37">
        <v>-2393</v>
      </c>
      <c r="G31" s="37">
        <v>-357</v>
      </c>
      <c r="H31" s="37">
        <v>-8805</v>
      </c>
      <c r="I31" s="37">
        <v>7832</v>
      </c>
      <c r="J31" s="37">
        <v>-11608</v>
      </c>
      <c r="K31" s="37">
        <v>-3847</v>
      </c>
      <c r="L31" s="37">
        <v>-1182</v>
      </c>
      <c r="M31" s="37">
        <v>-8652</v>
      </c>
      <c r="N31" s="37">
        <v>-3869</v>
      </c>
      <c r="O31" s="37">
        <v>274</v>
      </c>
      <c r="P31" s="37">
        <v>-2375</v>
      </c>
      <c r="Q31" s="37">
        <v>-2682</v>
      </c>
      <c r="R31" s="37">
        <v>-1726</v>
      </c>
      <c r="S31" s="37">
        <v>723</v>
      </c>
      <c r="T31" s="37">
        <v>79</v>
      </c>
      <c r="U31" s="37">
        <v>-243</v>
      </c>
      <c r="V31" s="37">
        <v>-2285</v>
      </c>
      <c r="W31" s="37">
        <v>683</v>
      </c>
      <c r="X31" s="37">
        <v>-7638</v>
      </c>
      <c r="Y31" s="37">
        <v>-6141</v>
      </c>
      <c r="Z31" s="37">
        <v>14866</v>
      </c>
      <c r="AA31" s="37">
        <v>-404</v>
      </c>
      <c r="AB31" s="37">
        <v>-208</v>
      </c>
      <c r="AC31" s="37">
        <v>779</v>
      </c>
      <c r="AD31" s="37">
        <v>-832</v>
      </c>
      <c r="AE31" s="37">
        <v>-748</v>
      </c>
      <c r="AF31" s="37">
        <v>593</v>
      </c>
      <c r="AG31" s="37">
        <v>11195</v>
      </c>
      <c r="AH31" s="37">
        <v>25</v>
      </c>
      <c r="AI31" s="37">
        <v>3457</v>
      </c>
      <c r="AJ31" s="37">
        <v>231</v>
      </c>
      <c r="AK31" s="37">
        <v>7482</v>
      </c>
      <c r="AL31" s="37">
        <v>415</v>
      </c>
      <c r="AM31" s="37">
        <v>-1950</v>
      </c>
      <c r="AN31" s="37">
        <v>2469</v>
      </c>
      <c r="AO31" s="37">
        <v>1821</v>
      </c>
      <c r="AP31" s="37">
        <v>-1925</v>
      </c>
      <c r="AQ31" s="37">
        <v>522</v>
      </c>
      <c r="AR31" s="37">
        <v>406</v>
      </c>
      <c r="AS31" s="37">
        <v>490</v>
      </c>
      <c r="AT31" s="37">
        <v>346</v>
      </c>
      <c r="AU31" s="37">
        <v>-720</v>
      </c>
      <c r="AV31" s="37">
        <v>2590</v>
      </c>
      <c r="AW31" s="37">
        <v>1101</v>
      </c>
      <c r="AX31" s="37">
        <v>2166</v>
      </c>
      <c r="AY31" s="37">
        <v>-55</v>
      </c>
      <c r="AZ31" s="37">
        <v>-622</v>
      </c>
      <c r="BA31" s="37">
        <v>1106</v>
      </c>
      <c r="BB31" s="37">
        <v>524</v>
      </c>
      <c r="BC31" s="37">
        <v>1433</v>
      </c>
      <c r="BD31" s="37">
        <v>-501</v>
      </c>
      <c r="BE31" s="37">
        <v>-350</v>
      </c>
      <c r="BF31" s="37">
        <v>-252</v>
      </c>
      <c r="BG31" s="37">
        <v>367</v>
      </c>
      <c r="BH31" s="37">
        <v>-518</v>
      </c>
      <c r="BI31" s="37">
        <v>374</v>
      </c>
      <c r="BJ31" s="37">
        <v>-475</v>
      </c>
      <c r="BK31" s="37">
        <v>-716</v>
      </c>
      <c r="BL31" s="37">
        <v>704</v>
      </c>
      <c r="BM31" s="37">
        <v>-1702</v>
      </c>
      <c r="BN31" s="37">
        <v>54</v>
      </c>
      <c r="BO31" s="37">
        <v>228</v>
      </c>
      <c r="BP31" s="37">
        <v>12547</v>
      </c>
      <c r="BQ31" s="37">
        <v>8261</v>
      </c>
      <c r="BR31" s="37">
        <v>535</v>
      </c>
      <c r="BS31" s="37">
        <v>-8396</v>
      </c>
      <c r="BT31" s="37">
        <v>12147</v>
      </c>
      <c r="BU31" s="84">
        <v>-13504</v>
      </c>
      <c r="BV31" s="84">
        <v>14982</v>
      </c>
      <c r="BW31" s="84">
        <v>-21761</v>
      </c>
      <c r="BX31" s="84">
        <v>-7769</v>
      </c>
      <c r="BY31" s="84">
        <v>1044</v>
      </c>
      <c r="BZ31" s="84">
        <v>3295</v>
      </c>
      <c r="CA31" s="84">
        <v>3451</v>
      </c>
      <c r="CB31" s="84">
        <v>2169</v>
      </c>
      <c r="CC31" s="84">
        <v>6410</v>
      </c>
      <c r="CD31" s="84">
        <v>-8735</v>
      </c>
      <c r="CE31" s="84">
        <v>74</v>
      </c>
      <c r="CF31" s="84">
        <v>4625</v>
      </c>
      <c r="CG31" s="84">
        <v>2163</v>
      </c>
      <c r="CH31" s="84">
        <v>6891</v>
      </c>
      <c r="CI31" s="84">
        <v>-13605</v>
      </c>
      <c r="CJ31" s="84">
        <v>9086</v>
      </c>
      <c r="CK31" s="84">
        <v>2926</v>
      </c>
      <c r="CL31" s="84">
        <v>4953</v>
      </c>
      <c r="CM31" s="84">
        <v>5568</v>
      </c>
      <c r="CN31" s="84">
        <v>-4361</v>
      </c>
      <c r="CO31" s="84">
        <v>-155</v>
      </c>
      <c r="CP31" s="84">
        <v>903</v>
      </c>
      <c r="CQ31" s="84">
        <v>2392</v>
      </c>
      <c r="CR31" s="84">
        <v>3096</v>
      </c>
      <c r="CS31" s="84">
        <v>-6546</v>
      </c>
      <c r="CT31" s="5"/>
      <c r="CU31" s="14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14"/>
      <c r="DG31" s="5"/>
      <c r="DH31" s="14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</row>
    <row r="32" spans="1:126" thickTop="1" thickBot="1" x14ac:dyDescent="0.3">
      <c r="A32" s="33" t="s">
        <v>225</v>
      </c>
      <c r="B32" s="37">
        <v>-4670</v>
      </c>
      <c r="C32" s="37">
        <v>14164</v>
      </c>
      <c r="D32" s="37">
        <v>6789</v>
      </c>
      <c r="E32" s="37">
        <v>17682</v>
      </c>
      <c r="F32" s="37">
        <v>-15651</v>
      </c>
      <c r="G32" s="37">
        <v>5344</v>
      </c>
      <c r="H32" s="37">
        <v>-47931</v>
      </c>
      <c r="I32" s="37">
        <v>-11863</v>
      </c>
      <c r="J32" s="37">
        <v>-12485</v>
      </c>
      <c r="K32" s="37">
        <v>-925</v>
      </c>
      <c r="L32" s="37">
        <v>-22658</v>
      </c>
      <c r="M32" s="37">
        <v>23182</v>
      </c>
      <c r="N32" s="37">
        <v>32767</v>
      </c>
      <c r="O32" s="37">
        <v>898</v>
      </c>
      <c r="P32" s="37">
        <v>-13993</v>
      </c>
      <c r="Q32" s="37">
        <v>3510</v>
      </c>
      <c r="R32" s="37">
        <v>5755</v>
      </c>
      <c r="S32" s="37">
        <v>2067</v>
      </c>
      <c r="T32" s="37">
        <v>27269</v>
      </c>
      <c r="U32" s="37">
        <v>-30673</v>
      </c>
      <c r="V32" s="37">
        <v>7092</v>
      </c>
      <c r="W32" s="37">
        <v>24663</v>
      </c>
      <c r="X32" s="37">
        <v>10573</v>
      </c>
      <c r="Y32" s="37">
        <v>10830</v>
      </c>
      <c r="Z32" s="37">
        <v>-20184.2</v>
      </c>
      <c r="AA32" s="37">
        <v>23444</v>
      </c>
      <c r="AB32" s="37">
        <v>10658</v>
      </c>
      <c r="AC32" s="37">
        <v>928</v>
      </c>
      <c r="AD32" s="37">
        <v>8024</v>
      </c>
      <c r="AE32" s="37">
        <v>-10150</v>
      </c>
      <c r="AF32" s="37">
        <v>11856</v>
      </c>
      <c r="AG32" s="37">
        <v>-8023</v>
      </c>
      <c r="AH32" s="37">
        <v>-3804</v>
      </c>
      <c r="AI32" s="37">
        <v>16291</v>
      </c>
      <c r="AJ32" s="37">
        <v>-16464</v>
      </c>
      <c r="AK32" s="37">
        <v>-4046</v>
      </c>
      <c r="AL32" s="37">
        <v>40350</v>
      </c>
      <c r="AM32" s="37">
        <v>10610</v>
      </c>
      <c r="AN32" s="37">
        <v>-16635</v>
      </c>
      <c r="AO32" s="37">
        <v>40750</v>
      </c>
      <c r="AP32" s="37">
        <v>5625</v>
      </c>
      <c r="AQ32" s="37">
        <v>8764</v>
      </c>
      <c r="AR32" s="37">
        <v>2022</v>
      </c>
      <c r="AS32" s="37">
        <v>3466</v>
      </c>
      <c r="AT32" s="37">
        <v>-6292</v>
      </c>
      <c r="AU32" s="37">
        <v>9568</v>
      </c>
      <c r="AV32" s="37">
        <v>548</v>
      </c>
      <c r="AW32" s="37">
        <v>-4172</v>
      </c>
      <c r="AX32" s="37">
        <v>3126</v>
      </c>
      <c r="AY32" s="37">
        <v>-249</v>
      </c>
      <c r="AZ32" s="37">
        <v>1843</v>
      </c>
      <c r="BA32" s="37">
        <v>-2441</v>
      </c>
      <c r="BB32" s="37">
        <v>156</v>
      </c>
      <c r="BC32" s="37">
        <v>-1303</v>
      </c>
      <c r="BD32" s="37">
        <v>-699</v>
      </c>
      <c r="BE32" s="37">
        <v>-595</v>
      </c>
      <c r="BF32" s="37">
        <v>0</v>
      </c>
      <c r="BG32" s="37">
        <v>0</v>
      </c>
      <c r="BH32" s="37">
        <v>0</v>
      </c>
      <c r="BI32" s="37">
        <v>0</v>
      </c>
      <c r="BJ32" s="37">
        <v>0</v>
      </c>
      <c r="BK32" s="37">
        <v>-4390</v>
      </c>
      <c r="BL32" s="37">
        <v>-4082</v>
      </c>
      <c r="BM32" s="37">
        <v>-862</v>
      </c>
      <c r="BN32" s="37">
        <v>-9034</v>
      </c>
      <c r="BO32" s="37">
        <v>9588</v>
      </c>
      <c r="BP32" s="37">
        <v>3906</v>
      </c>
      <c r="BQ32" s="37">
        <v>6861</v>
      </c>
      <c r="BR32" s="37">
        <v>5916</v>
      </c>
      <c r="BS32" s="37">
        <v>-11322</v>
      </c>
      <c r="BT32" s="37">
        <v>2451</v>
      </c>
      <c r="BU32" s="84">
        <v>14411</v>
      </c>
      <c r="BV32" s="84">
        <v>-3913</v>
      </c>
      <c r="BW32" s="84">
        <v>1465</v>
      </c>
      <c r="BX32" s="84">
        <v>-5606</v>
      </c>
      <c r="BY32" s="84">
        <v>22465</v>
      </c>
      <c r="BZ32" s="84">
        <v>6858</v>
      </c>
      <c r="CA32" s="84">
        <v>848</v>
      </c>
      <c r="CB32" s="84">
        <v>3389</v>
      </c>
      <c r="CC32" s="84">
        <v>170</v>
      </c>
      <c r="CD32" s="84">
        <v>2451</v>
      </c>
      <c r="CE32" s="84">
        <v>-1730</v>
      </c>
      <c r="CF32" s="84">
        <v>-1722</v>
      </c>
      <c r="CG32" s="84">
        <v>-846</v>
      </c>
      <c r="CH32" s="84">
        <v>970</v>
      </c>
      <c r="CI32" s="84">
        <v>-132</v>
      </c>
      <c r="CJ32" s="84">
        <v>-2054</v>
      </c>
      <c r="CK32" s="84">
        <v>-1666</v>
      </c>
      <c r="CL32" s="84">
        <v>-549</v>
      </c>
      <c r="CM32" s="84">
        <v>90</v>
      </c>
      <c r="CN32" s="84">
        <v>71</v>
      </c>
      <c r="CO32" s="84">
        <v>2162</v>
      </c>
      <c r="CP32" s="84">
        <v>950</v>
      </c>
      <c r="CQ32" s="84">
        <v>1037</v>
      </c>
      <c r="CR32" s="84">
        <v>-382</v>
      </c>
      <c r="CS32" s="84">
        <v>557</v>
      </c>
      <c r="CT32" s="5"/>
      <c r="CU32" s="14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14"/>
      <c r="DG32" s="5"/>
      <c r="DH32" s="14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</row>
    <row r="33" spans="1:126" ht="18" customHeight="1" thickTop="1" thickBot="1" x14ac:dyDescent="0.3">
      <c r="A33" s="33" t="s">
        <v>226</v>
      </c>
      <c r="B33" s="37">
        <v>5671</v>
      </c>
      <c r="C33" s="37">
        <v>-7845</v>
      </c>
      <c r="D33" s="37">
        <v>-2996</v>
      </c>
      <c r="E33" s="37">
        <v>-534</v>
      </c>
      <c r="F33" s="37">
        <v>-10611</v>
      </c>
      <c r="G33" s="37">
        <v>6296</v>
      </c>
      <c r="H33" s="37">
        <v>23458</v>
      </c>
      <c r="I33" s="37">
        <v>19279</v>
      </c>
      <c r="J33" s="37">
        <v>15274</v>
      </c>
      <c r="K33" s="37">
        <v>-8748</v>
      </c>
      <c r="L33" s="37">
        <v>-2347</v>
      </c>
      <c r="M33" s="37">
        <v>-56996</v>
      </c>
      <c r="N33" s="37">
        <v>-2447</v>
      </c>
      <c r="O33" s="37">
        <v>-291</v>
      </c>
      <c r="P33" s="37">
        <v>-2891</v>
      </c>
      <c r="Q33" s="37">
        <v>-51367</v>
      </c>
      <c r="R33" s="37">
        <v>10831</v>
      </c>
      <c r="S33" s="37">
        <v>19042</v>
      </c>
      <c r="T33" s="37">
        <v>-14180</v>
      </c>
      <c r="U33" s="37">
        <v>4314</v>
      </c>
      <c r="V33" s="37">
        <v>1655</v>
      </c>
      <c r="W33" s="37">
        <v>-3262</v>
      </c>
      <c r="X33" s="37">
        <v>-2320</v>
      </c>
      <c r="Y33" s="37">
        <v>-6717</v>
      </c>
      <c r="Z33" s="37">
        <v>17339</v>
      </c>
      <c r="AA33" s="37">
        <v>-11564</v>
      </c>
      <c r="AB33" s="37">
        <v>-10433</v>
      </c>
      <c r="AC33" s="37">
        <v>-13835</v>
      </c>
      <c r="AD33" s="37">
        <v>-3111</v>
      </c>
      <c r="AE33" s="37">
        <v>4645</v>
      </c>
      <c r="AF33" s="37">
        <v>1868</v>
      </c>
      <c r="AG33" s="37">
        <v>10838</v>
      </c>
      <c r="AH33" s="37">
        <v>-14681</v>
      </c>
      <c r="AI33" s="37">
        <v>27436</v>
      </c>
      <c r="AJ33" s="37">
        <v>-1204</v>
      </c>
      <c r="AK33" s="37">
        <v>-713</v>
      </c>
      <c r="AL33" s="37">
        <v>53542</v>
      </c>
      <c r="AM33" s="37">
        <v>54908</v>
      </c>
      <c r="AN33" s="37">
        <v>30223</v>
      </c>
      <c r="AO33" s="37">
        <v>-32178</v>
      </c>
      <c r="AP33" s="37">
        <v>589</v>
      </c>
      <c r="AQ33" s="37">
        <v>-2814</v>
      </c>
      <c r="AR33" s="37">
        <v>-2747</v>
      </c>
      <c r="AS33" s="37">
        <v>-3771</v>
      </c>
      <c r="AT33" s="37">
        <v>4109</v>
      </c>
      <c r="AU33" s="37">
        <v>-405</v>
      </c>
      <c r="AV33" s="37">
        <v>-1284</v>
      </c>
      <c r="AW33" s="37">
        <v>-1418</v>
      </c>
      <c r="AX33" s="37">
        <v>1109</v>
      </c>
      <c r="AY33" s="37">
        <v>-607</v>
      </c>
      <c r="AZ33" s="37">
        <v>-368</v>
      </c>
      <c r="BA33" s="37">
        <v>-4226</v>
      </c>
      <c r="BB33" s="37">
        <v>-1773</v>
      </c>
      <c r="BC33" s="37">
        <v>-2038</v>
      </c>
      <c r="BD33" s="37">
        <v>660</v>
      </c>
      <c r="BE33" s="37">
        <v>-1075</v>
      </c>
      <c r="BF33" s="37">
        <v>-1223</v>
      </c>
      <c r="BG33" s="37">
        <v>-1296</v>
      </c>
      <c r="BH33" s="37">
        <v>1592</v>
      </c>
      <c r="BI33" s="37">
        <v>-720</v>
      </c>
      <c r="BJ33" s="37">
        <v>-799</v>
      </c>
      <c r="BK33" s="37">
        <v>-3403</v>
      </c>
      <c r="BL33" s="37">
        <v>-1586</v>
      </c>
      <c r="BM33" s="37">
        <v>-368</v>
      </c>
      <c r="BN33" s="37">
        <v>-857</v>
      </c>
      <c r="BO33" s="37">
        <v>-592</v>
      </c>
      <c r="BP33" s="37">
        <v>-4485</v>
      </c>
      <c r="BQ33" s="37">
        <v>-4232</v>
      </c>
      <c r="BR33" s="37">
        <v>-10</v>
      </c>
      <c r="BS33" s="37">
        <v>-47</v>
      </c>
      <c r="BT33" s="37">
        <v>-196</v>
      </c>
      <c r="BU33" s="84">
        <v>-1406</v>
      </c>
      <c r="BV33" s="84">
        <v>4299</v>
      </c>
      <c r="BW33" s="84">
        <v>-4937</v>
      </c>
      <c r="BX33" s="84">
        <v>-1130</v>
      </c>
      <c r="BY33" s="84">
        <v>362</v>
      </c>
      <c r="BZ33" s="84">
        <v>420</v>
      </c>
      <c r="CA33" s="84">
        <v>779</v>
      </c>
      <c r="CB33" s="84">
        <v>-235</v>
      </c>
      <c r="CC33" s="84">
        <v>31</v>
      </c>
      <c r="CD33" s="84">
        <v>-155</v>
      </c>
      <c r="CE33" s="84">
        <v>1778</v>
      </c>
      <c r="CF33" s="84">
        <v>1409</v>
      </c>
      <c r="CG33" s="84">
        <v>-576</v>
      </c>
      <c r="CH33" s="84">
        <v>1218</v>
      </c>
      <c r="CI33" s="84">
        <v>-273</v>
      </c>
      <c r="CJ33" s="84">
        <v>-920</v>
      </c>
      <c r="CK33" s="84">
        <v>-920</v>
      </c>
      <c r="CL33" s="84">
        <v>-14</v>
      </c>
      <c r="CM33" s="84">
        <v>14</v>
      </c>
      <c r="CN33" s="84">
        <v>0</v>
      </c>
      <c r="CO33" s="84">
        <v>0</v>
      </c>
      <c r="CP33" s="84">
        <v>6</v>
      </c>
      <c r="CQ33" s="84">
        <v>-6</v>
      </c>
      <c r="CR33" s="84">
        <v>0</v>
      </c>
      <c r="CS33" s="84">
        <v>0</v>
      </c>
      <c r="CT33" s="5"/>
      <c r="CU33" s="14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14"/>
      <c r="DG33" s="5"/>
      <c r="DH33" s="14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</row>
    <row r="34" spans="1:126" ht="18" customHeight="1" thickTop="1" thickBot="1" x14ac:dyDescent="0.3">
      <c r="A34" s="33" t="s">
        <v>227</v>
      </c>
      <c r="B34" s="37">
        <v>-70925</v>
      </c>
      <c r="C34" s="37">
        <v>-219584</v>
      </c>
      <c r="D34" s="37">
        <v>-62493</v>
      </c>
      <c r="E34" s="37">
        <v>-50311</v>
      </c>
      <c r="F34" s="37">
        <v>-52054</v>
      </c>
      <c r="G34" s="37">
        <v>-54726</v>
      </c>
      <c r="H34" s="37">
        <v>-213411</v>
      </c>
      <c r="I34" s="37">
        <v>-45601</v>
      </c>
      <c r="J34" s="37">
        <v>-56265</v>
      </c>
      <c r="K34" s="37">
        <v>-51996</v>
      </c>
      <c r="L34" s="37">
        <v>-59549</v>
      </c>
      <c r="M34" s="37">
        <v>-168537</v>
      </c>
      <c r="N34" s="37">
        <v>-40239</v>
      </c>
      <c r="O34" s="37">
        <v>-36739</v>
      </c>
      <c r="P34" s="37">
        <v>-45121</v>
      </c>
      <c r="Q34" s="37">
        <v>-46438</v>
      </c>
      <c r="R34" s="37">
        <v>-166922</v>
      </c>
      <c r="S34" s="37">
        <v>-38880</v>
      </c>
      <c r="T34" s="37">
        <v>-43953</v>
      </c>
      <c r="U34" s="37">
        <v>-36246</v>
      </c>
      <c r="V34" s="37">
        <v>-47843</v>
      </c>
      <c r="W34" s="37">
        <v>-150208</v>
      </c>
      <c r="X34" s="37">
        <v>-36556</v>
      </c>
      <c r="Y34" s="37">
        <v>-27619</v>
      </c>
      <c r="Z34" s="37">
        <v>-53285</v>
      </c>
      <c r="AA34" s="37">
        <v>-32748</v>
      </c>
      <c r="AB34" s="37">
        <v>-120928</v>
      </c>
      <c r="AC34" s="37">
        <v>-26020</v>
      </c>
      <c r="AD34" s="37">
        <v>-23236</v>
      </c>
      <c r="AE34" s="37">
        <v>-36200</v>
      </c>
      <c r="AF34" s="37">
        <v>-35472</v>
      </c>
      <c r="AG34" s="37">
        <v>-155354</v>
      </c>
      <c r="AH34" s="37">
        <v>-35072</v>
      </c>
      <c r="AI34" s="37">
        <v>-27307</v>
      </c>
      <c r="AJ34" s="37">
        <v>-36506</v>
      </c>
      <c r="AK34" s="37">
        <v>-56469</v>
      </c>
      <c r="AL34" s="37">
        <v>-115778</v>
      </c>
      <c r="AM34" s="37">
        <v>-28599</v>
      </c>
      <c r="AN34" s="37">
        <v>-31495</v>
      </c>
      <c r="AO34" s="37">
        <v>-20527</v>
      </c>
      <c r="AP34" s="37">
        <v>-35157</v>
      </c>
      <c r="AQ34" s="37">
        <v>-124945</v>
      </c>
      <c r="AR34" s="37">
        <v>-34033</v>
      </c>
      <c r="AS34" s="37">
        <v>-22634</v>
      </c>
      <c r="AT34" s="37">
        <v>-32025</v>
      </c>
      <c r="AU34" s="37">
        <v>-36253</v>
      </c>
      <c r="AV34" s="37">
        <v>-101467</v>
      </c>
      <c r="AW34" s="37">
        <v>-24633</v>
      </c>
      <c r="AX34" s="37">
        <v>-23060</v>
      </c>
      <c r="AY34" s="37">
        <v>-26930</v>
      </c>
      <c r="AZ34" s="37">
        <v>-26844</v>
      </c>
      <c r="BA34" s="37">
        <v>-81968</v>
      </c>
      <c r="BB34" s="37">
        <v>-17558</v>
      </c>
      <c r="BC34" s="37">
        <v>-22533</v>
      </c>
      <c r="BD34" s="37">
        <v>-22248</v>
      </c>
      <c r="BE34" s="37">
        <v>-19629</v>
      </c>
      <c r="BF34" s="37">
        <v>-77245</v>
      </c>
      <c r="BG34" s="37">
        <v>-22294</v>
      </c>
      <c r="BH34" s="37">
        <v>-16917</v>
      </c>
      <c r="BI34" s="37">
        <v>-18253</v>
      </c>
      <c r="BJ34" s="37">
        <v>-19781</v>
      </c>
      <c r="BK34" s="37">
        <v>-45242</v>
      </c>
      <c r="BL34" s="37">
        <v>-7027</v>
      </c>
      <c r="BM34" s="37">
        <v>-11613</v>
      </c>
      <c r="BN34" s="37">
        <v>-12049</v>
      </c>
      <c r="BO34" s="37">
        <v>-14553</v>
      </c>
      <c r="BP34" s="37">
        <v>-37142</v>
      </c>
      <c r="BQ34" s="37">
        <v>-8995</v>
      </c>
      <c r="BR34" s="37">
        <v>-2342</v>
      </c>
      <c r="BS34" s="37">
        <v>-11500</v>
      </c>
      <c r="BT34" s="37">
        <v>-14305</v>
      </c>
      <c r="BU34" s="84">
        <v>-42826</v>
      </c>
      <c r="BV34" s="84">
        <v>-4199</v>
      </c>
      <c r="BW34" s="84">
        <v>-9468</v>
      </c>
      <c r="BX34" s="84">
        <v>-14360</v>
      </c>
      <c r="BY34" s="84">
        <v>-14799</v>
      </c>
      <c r="BZ34" s="84">
        <v>-33210</v>
      </c>
      <c r="CA34" s="84">
        <v>-29467</v>
      </c>
      <c r="CB34" s="84">
        <v>-2620</v>
      </c>
      <c r="CC34" s="84">
        <v>-6442</v>
      </c>
      <c r="CD34" s="84">
        <v>5319</v>
      </c>
      <c r="CE34" s="84">
        <v>-24064</v>
      </c>
      <c r="CF34" s="84">
        <v>-4691</v>
      </c>
      <c r="CG34" s="84">
        <v>-3660</v>
      </c>
      <c r="CH34" s="84">
        <v>-7467</v>
      </c>
      <c r="CI34" s="84">
        <v>-8246</v>
      </c>
      <c r="CJ34" s="84">
        <v>-21517</v>
      </c>
      <c r="CK34" s="84">
        <v>-4347</v>
      </c>
      <c r="CL34" s="84">
        <v>-4788</v>
      </c>
      <c r="CM34" s="84">
        <v>-5932</v>
      </c>
      <c r="CN34" s="84">
        <v>-6450</v>
      </c>
      <c r="CO34" s="84">
        <v>-10599</v>
      </c>
      <c r="CP34" s="84">
        <v>-624</v>
      </c>
      <c r="CQ34" s="84">
        <v>-2318</v>
      </c>
      <c r="CR34" s="84">
        <v>-3044</v>
      </c>
      <c r="CS34" s="84">
        <v>-4613</v>
      </c>
      <c r="CT34" s="5"/>
      <c r="CU34" s="14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14"/>
      <c r="DG34" s="5"/>
      <c r="DH34" s="14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</row>
    <row r="35" spans="1:126" ht="18" customHeight="1" thickTop="1" thickBot="1" x14ac:dyDescent="0.3">
      <c r="A35" s="33" t="s">
        <v>228</v>
      </c>
      <c r="B35" s="37">
        <v>0</v>
      </c>
      <c r="C35" s="37">
        <v>0</v>
      </c>
      <c r="D35" s="37">
        <v>0</v>
      </c>
      <c r="E35" s="37">
        <v>0</v>
      </c>
      <c r="F35" s="37">
        <v>0</v>
      </c>
      <c r="G35" s="37">
        <v>0</v>
      </c>
      <c r="H35" s="37">
        <v>0</v>
      </c>
      <c r="I35" s="37">
        <v>0</v>
      </c>
      <c r="J35" s="37">
        <v>0</v>
      </c>
      <c r="K35" s="37">
        <v>0</v>
      </c>
      <c r="L35" s="37">
        <v>0</v>
      </c>
      <c r="M35" s="37">
        <v>0</v>
      </c>
      <c r="N35" s="37">
        <v>0</v>
      </c>
      <c r="O35" s="37">
        <v>0</v>
      </c>
      <c r="P35" s="37">
        <v>0</v>
      </c>
      <c r="Q35" s="37">
        <v>0</v>
      </c>
      <c r="R35" s="37">
        <v>0</v>
      </c>
      <c r="S35" s="37">
        <v>0</v>
      </c>
      <c r="T35" s="37">
        <v>0</v>
      </c>
      <c r="U35" s="37">
        <v>0</v>
      </c>
      <c r="V35" s="37">
        <v>0</v>
      </c>
      <c r="W35" s="37">
        <v>0</v>
      </c>
      <c r="X35" s="37">
        <v>0</v>
      </c>
      <c r="Y35" s="37">
        <v>0</v>
      </c>
      <c r="Z35" s="37">
        <v>0</v>
      </c>
      <c r="AA35" s="37">
        <v>0</v>
      </c>
      <c r="AB35" s="37">
        <v>0</v>
      </c>
      <c r="AC35" s="37">
        <v>0</v>
      </c>
      <c r="AD35" s="37">
        <v>0</v>
      </c>
      <c r="AE35" s="37">
        <v>0</v>
      </c>
      <c r="AF35" s="37">
        <v>0</v>
      </c>
      <c r="AG35" s="37">
        <v>0</v>
      </c>
      <c r="AH35" s="37">
        <v>0</v>
      </c>
      <c r="AI35" s="37">
        <v>0</v>
      </c>
      <c r="AJ35" s="37">
        <v>0</v>
      </c>
      <c r="AK35" s="37">
        <v>0</v>
      </c>
      <c r="AL35" s="37">
        <v>0</v>
      </c>
      <c r="AM35" s="37">
        <v>0</v>
      </c>
      <c r="AN35" s="37">
        <v>0</v>
      </c>
      <c r="AO35" s="37">
        <v>0</v>
      </c>
      <c r="AP35" s="37">
        <v>0</v>
      </c>
      <c r="AQ35" s="37">
        <v>0</v>
      </c>
      <c r="AR35" s="37">
        <v>0</v>
      </c>
      <c r="AS35" s="37">
        <v>0</v>
      </c>
      <c r="AT35" s="37">
        <v>0</v>
      </c>
      <c r="AU35" s="37">
        <v>0</v>
      </c>
      <c r="AV35" s="37">
        <v>0</v>
      </c>
      <c r="AW35" s="37">
        <v>0</v>
      </c>
      <c r="AX35" s="37">
        <v>0</v>
      </c>
      <c r="AY35" s="37">
        <v>0</v>
      </c>
      <c r="AZ35" s="37">
        <v>0</v>
      </c>
      <c r="BA35" s="37">
        <v>0</v>
      </c>
      <c r="BB35" s="37">
        <v>0</v>
      </c>
      <c r="BC35" s="37">
        <v>0</v>
      </c>
      <c r="BD35" s="37">
        <v>0</v>
      </c>
      <c r="BE35" s="37">
        <v>0</v>
      </c>
      <c r="BF35" s="37">
        <v>2797</v>
      </c>
      <c r="BG35" s="37">
        <v>-1978</v>
      </c>
      <c r="BH35" s="37">
        <v>4656</v>
      </c>
      <c r="BI35" s="37">
        <v>389</v>
      </c>
      <c r="BJ35" s="37">
        <v>-270</v>
      </c>
      <c r="BK35" s="37">
        <v>0</v>
      </c>
      <c r="BL35" s="37">
        <v>0</v>
      </c>
      <c r="BM35" s="37">
        <v>0</v>
      </c>
      <c r="BN35" s="37">
        <v>0</v>
      </c>
      <c r="BO35" s="37">
        <v>0</v>
      </c>
      <c r="BP35" s="37">
        <v>0</v>
      </c>
      <c r="BQ35" s="37">
        <v>0</v>
      </c>
      <c r="BR35" s="37">
        <v>0</v>
      </c>
      <c r="BS35" s="37">
        <v>0</v>
      </c>
      <c r="BT35" s="37">
        <v>0</v>
      </c>
      <c r="BU35" s="84">
        <v>0</v>
      </c>
      <c r="BV35" s="84">
        <v>0</v>
      </c>
      <c r="BW35" s="84">
        <v>0</v>
      </c>
      <c r="BX35" s="84">
        <v>0</v>
      </c>
      <c r="BY35" s="84">
        <v>0</v>
      </c>
      <c r="BZ35" s="84">
        <v>0</v>
      </c>
      <c r="CA35" s="84">
        <v>0</v>
      </c>
      <c r="CB35" s="84">
        <v>0</v>
      </c>
      <c r="CC35" s="84">
        <v>0</v>
      </c>
      <c r="CD35" s="84">
        <v>0</v>
      </c>
      <c r="CE35" s="84">
        <v>0</v>
      </c>
      <c r="CF35" s="84">
        <v>0</v>
      </c>
      <c r="CG35" s="84">
        <v>0</v>
      </c>
      <c r="CH35" s="84">
        <v>0</v>
      </c>
      <c r="CI35" s="84">
        <v>0</v>
      </c>
      <c r="CJ35" s="84">
        <v>0</v>
      </c>
      <c r="CK35" s="84">
        <v>0</v>
      </c>
      <c r="CL35" s="84">
        <v>0</v>
      </c>
      <c r="CM35" s="84">
        <v>0</v>
      </c>
      <c r="CN35" s="84">
        <v>0</v>
      </c>
      <c r="CO35" s="84">
        <v>0</v>
      </c>
      <c r="CP35" s="84">
        <v>0</v>
      </c>
      <c r="CQ35" s="84">
        <v>0</v>
      </c>
      <c r="CR35" s="84">
        <v>0</v>
      </c>
      <c r="CS35" s="84">
        <v>0</v>
      </c>
      <c r="CT35" s="5"/>
      <c r="CU35" s="14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14"/>
      <c r="DG35" s="5"/>
      <c r="DH35" s="14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</row>
    <row r="36" spans="1:126" ht="18" customHeight="1" thickTop="1" thickBot="1" x14ac:dyDescent="0.3">
      <c r="A36" s="33" t="s">
        <v>229</v>
      </c>
      <c r="B36" s="37">
        <v>0</v>
      </c>
      <c r="C36" s="37">
        <v>0</v>
      </c>
      <c r="D36" s="37">
        <v>0</v>
      </c>
      <c r="E36" s="37">
        <v>0</v>
      </c>
      <c r="F36" s="37">
        <v>0</v>
      </c>
      <c r="G36" s="37">
        <v>0</v>
      </c>
      <c r="H36" s="37">
        <v>0</v>
      </c>
      <c r="I36" s="37">
        <v>0</v>
      </c>
      <c r="J36" s="37">
        <v>0</v>
      </c>
      <c r="K36" s="37">
        <v>0</v>
      </c>
      <c r="L36" s="37">
        <v>0</v>
      </c>
      <c r="M36" s="37">
        <v>0</v>
      </c>
      <c r="N36" s="37">
        <v>0</v>
      </c>
      <c r="O36" s="37">
        <v>0</v>
      </c>
      <c r="P36" s="37">
        <v>0</v>
      </c>
      <c r="Q36" s="37">
        <v>0</v>
      </c>
      <c r="R36" s="37">
        <v>0</v>
      </c>
      <c r="S36" s="37">
        <v>0</v>
      </c>
      <c r="T36" s="37">
        <v>0</v>
      </c>
      <c r="U36" s="37">
        <v>0</v>
      </c>
      <c r="V36" s="37">
        <v>0</v>
      </c>
      <c r="W36" s="37">
        <v>0</v>
      </c>
      <c r="X36" s="37">
        <v>0</v>
      </c>
      <c r="Y36" s="37">
        <v>0</v>
      </c>
      <c r="Z36" s="37">
        <v>0</v>
      </c>
      <c r="AA36" s="37">
        <v>0</v>
      </c>
      <c r="AB36" s="37">
        <v>0</v>
      </c>
      <c r="AC36" s="37">
        <v>0</v>
      </c>
      <c r="AD36" s="37">
        <v>0</v>
      </c>
      <c r="AE36" s="37">
        <v>0</v>
      </c>
      <c r="AF36" s="37">
        <v>0</v>
      </c>
      <c r="AG36" s="37">
        <v>0</v>
      </c>
      <c r="AH36" s="37">
        <v>0</v>
      </c>
      <c r="AI36" s="37">
        <v>0</v>
      </c>
      <c r="AJ36" s="37">
        <v>0</v>
      </c>
      <c r="AK36" s="37">
        <v>0</v>
      </c>
      <c r="AL36" s="37">
        <v>0</v>
      </c>
      <c r="AM36" s="37">
        <v>0</v>
      </c>
      <c r="AN36" s="37">
        <v>0</v>
      </c>
      <c r="AO36" s="37">
        <v>0</v>
      </c>
      <c r="AP36" s="37">
        <v>0</v>
      </c>
      <c r="AQ36" s="37">
        <v>0</v>
      </c>
      <c r="AR36" s="37">
        <v>0</v>
      </c>
      <c r="AS36" s="37">
        <v>0</v>
      </c>
      <c r="AT36" s="37">
        <v>0</v>
      </c>
      <c r="AU36" s="37">
        <v>0</v>
      </c>
      <c r="AV36" s="37">
        <v>0</v>
      </c>
      <c r="AW36" s="37">
        <v>0</v>
      </c>
      <c r="AX36" s="37">
        <v>0</v>
      </c>
      <c r="AY36" s="37">
        <v>0</v>
      </c>
      <c r="AZ36" s="37">
        <v>0</v>
      </c>
      <c r="BA36" s="37">
        <v>0</v>
      </c>
      <c r="BB36" s="37">
        <v>0</v>
      </c>
      <c r="BC36" s="37">
        <v>0</v>
      </c>
      <c r="BD36" s="37">
        <v>0</v>
      </c>
      <c r="BE36" s="37">
        <v>0</v>
      </c>
      <c r="BF36" s="37">
        <v>0</v>
      </c>
      <c r="BG36" s="37">
        <v>0</v>
      </c>
      <c r="BH36" s="37">
        <v>0</v>
      </c>
      <c r="BI36" s="37">
        <v>0</v>
      </c>
      <c r="BJ36" s="37">
        <v>0</v>
      </c>
      <c r="BK36" s="37">
        <v>0</v>
      </c>
      <c r="BL36" s="37">
        <v>0</v>
      </c>
      <c r="BM36" s="37">
        <v>0</v>
      </c>
      <c r="BN36" s="37">
        <v>0</v>
      </c>
      <c r="BO36" s="37">
        <v>0</v>
      </c>
      <c r="BP36" s="37">
        <v>0</v>
      </c>
      <c r="BQ36" s="37">
        <v>0</v>
      </c>
      <c r="BR36" s="37">
        <v>0</v>
      </c>
      <c r="BS36" s="37">
        <v>0</v>
      </c>
      <c r="BT36" s="37">
        <v>0</v>
      </c>
      <c r="BU36" s="84">
        <v>0</v>
      </c>
      <c r="BV36" s="84">
        <v>0</v>
      </c>
      <c r="BW36" s="84">
        <v>0</v>
      </c>
      <c r="BX36" s="84">
        <v>0</v>
      </c>
      <c r="BY36" s="84">
        <v>0</v>
      </c>
      <c r="BZ36" s="84">
        <v>0</v>
      </c>
      <c r="CA36" s="84">
        <v>0</v>
      </c>
      <c r="CB36" s="84">
        <v>0</v>
      </c>
      <c r="CC36" s="84">
        <v>0</v>
      </c>
      <c r="CD36" s="84">
        <v>0</v>
      </c>
      <c r="CE36" s="84">
        <v>0</v>
      </c>
      <c r="CF36" s="84">
        <v>0</v>
      </c>
      <c r="CG36" s="84">
        <v>0</v>
      </c>
      <c r="CH36" s="84">
        <v>0</v>
      </c>
      <c r="CI36" s="84">
        <v>0</v>
      </c>
      <c r="CJ36" s="84">
        <v>0</v>
      </c>
      <c r="CK36" s="84">
        <v>0</v>
      </c>
      <c r="CL36" s="84">
        <v>0</v>
      </c>
      <c r="CM36" s="84">
        <v>0</v>
      </c>
      <c r="CN36" s="84">
        <v>0</v>
      </c>
      <c r="CO36" s="84">
        <v>0</v>
      </c>
      <c r="CP36" s="84">
        <v>0</v>
      </c>
      <c r="CQ36" s="84">
        <v>0</v>
      </c>
      <c r="CR36" s="84">
        <v>0</v>
      </c>
      <c r="CS36" s="84">
        <v>0</v>
      </c>
      <c r="CT36" s="5"/>
      <c r="CU36" s="14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14"/>
      <c r="DG36" s="5"/>
      <c r="DH36" s="14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</row>
    <row r="37" spans="1:126" ht="18" customHeight="1" thickTop="1" thickBot="1" x14ac:dyDescent="0.3">
      <c r="A37" s="33" t="s">
        <v>230</v>
      </c>
      <c r="B37" s="37">
        <v>0</v>
      </c>
      <c r="C37" s="37">
        <v>0</v>
      </c>
      <c r="D37" s="37">
        <v>0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7">
        <v>0</v>
      </c>
      <c r="K37" s="37">
        <v>0</v>
      </c>
      <c r="L37" s="37">
        <v>0</v>
      </c>
      <c r="M37" s="37">
        <v>0</v>
      </c>
      <c r="N37" s="37">
        <v>0</v>
      </c>
      <c r="O37" s="37">
        <v>0</v>
      </c>
      <c r="P37" s="37">
        <v>0</v>
      </c>
      <c r="Q37" s="37">
        <v>0</v>
      </c>
      <c r="R37" s="37">
        <v>0</v>
      </c>
      <c r="S37" s="37">
        <v>0</v>
      </c>
      <c r="T37" s="37">
        <v>0</v>
      </c>
      <c r="U37" s="37">
        <v>0</v>
      </c>
      <c r="V37" s="37">
        <v>0</v>
      </c>
      <c r="W37" s="37">
        <v>0</v>
      </c>
      <c r="X37" s="37">
        <v>0</v>
      </c>
      <c r="Y37" s="37">
        <v>0</v>
      </c>
      <c r="Z37" s="37">
        <v>0</v>
      </c>
      <c r="AA37" s="37">
        <v>0</v>
      </c>
      <c r="AB37" s="37">
        <v>0</v>
      </c>
      <c r="AC37" s="37">
        <v>0</v>
      </c>
      <c r="AD37" s="37">
        <v>0</v>
      </c>
      <c r="AE37" s="37">
        <v>0</v>
      </c>
      <c r="AF37" s="37">
        <v>0</v>
      </c>
      <c r="AG37" s="37">
        <v>0</v>
      </c>
      <c r="AH37" s="37">
        <v>0</v>
      </c>
      <c r="AI37" s="37">
        <v>0</v>
      </c>
      <c r="AJ37" s="37">
        <v>0</v>
      </c>
      <c r="AK37" s="37">
        <v>0</v>
      </c>
      <c r="AL37" s="37">
        <v>0</v>
      </c>
      <c r="AM37" s="37">
        <v>0</v>
      </c>
      <c r="AN37" s="37">
        <v>0</v>
      </c>
      <c r="AO37" s="37">
        <v>0</v>
      </c>
      <c r="AP37" s="37">
        <v>0</v>
      </c>
      <c r="AQ37" s="37">
        <v>0</v>
      </c>
      <c r="AR37" s="37">
        <v>0</v>
      </c>
      <c r="AS37" s="37">
        <v>0</v>
      </c>
      <c r="AT37" s="37">
        <v>0</v>
      </c>
      <c r="AU37" s="37">
        <v>0</v>
      </c>
      <c r="AV37" s="37">
        <v>0</v>
      </c>
      <c r="AW37" s="37">
        <v>0</v>
      </c>
      <c r="AX37" s="37">
        <v>0</v>
      </c>
      <c r="AY37" s="37">
        <v>0</v>
      </c>
      <c r="AZ37" s="37">
        <v>0</v>
      </c>
      <c r="BA37" s="37">
        <v>0</v>
      </c>
      <c r="BB37" s="37">
        <v>0</v>
      </c>
      <c r="BC37" s="37">
        <v>0</v>
      </c>
      <c r="BD37" s="37">
        <v>0</v>
      </c>
      <c r="BE37" s="37">
        <v>0</v>
      </c>
      <c r="BF37" s="37">
        <v>10667</v>
      </c>
      <c r="BG37" s="37">
        <v>8962</v>
      </c>
      <c r="BH37" s="37">
        <v>-3662</v>
      </c>
      <c r="BI37" s="37">
        <v>3521</v>
      </c>
      <c r="BJ37" s="37">
        <v>1846</v>
      </c>
      <c r="BK37" s="37">
        <v>0</v>
      </c>
      <c r="BL37" s="37">
        <v>0</v>
      </c>
      <c r="BM37" s="37">
        <v>0</v>
      </c>
      <c r="BN37" s="37">
        <v>0</v>
      </c>
      <c r="BO37" s="37">
        <v>0</v>
      </c>
      <c r="BP37" s="37">
        <v>0</v>
      </c>
      <c r="BQ37" s="37">
        <v>0</v>
      </c>
      <c r="BR37" s="37">
        <v>0</v>
      </c>
      <c r="BS37" s="37">
        <v>0</v>
      </c>
      <c r="BT37" s="37">
        <v>0</v>
      </c>
      <c r="BU37" s="84">
        <v>0</v>
      </c>
      <c r="BV37" s="84">
        <v>0</v>
      </c>
      <c r="BW37" s="84">
        <v>0</v>
      </c>
      <c r="BX37" s="84">
        <v>0</v>
      </c>
      <c r="BY37" s="84">
        <v>0</v>
      </c>
      <c r="BZ37" s="84">
        <v>0</v>
      </c>
      <c r="CA37" s="84">
        <v>0</v>
      </c>
      <c r="CB37" s="84">
        <v>0</v>
      </c>
      <c r="CC37" s="84">
        <v>0</v>
      </c>
      <c r="CD37" s="84">
        <v>0</v>
      </c>
      <c r="CE37" s="84">
        <v>0</v>
      </c>
      <c r="CF37" s="84">
        <v>0</v>
      </c>
      <c r="CG37" s="84">
        <v>0</v>
      </c>
      <c r="CH37" s="84">
        <v>0</v>
      </c>
      <c r="CI37" s="84">
        <v>0</v>
      </c>
      <c r="CJ37" s="84">
        <v>0</v>
      </c>
      <c r="CK37" s="84">
        <v>0</v>
      </c>
      <c r="CL37" s="84">
        <v>0</v>
      </c>
      <c r="CM37" s="84">
        <v>0</v>
      </c>
      <c r="CN37" s="84">
        <v>0</v>
      </c>
      <c r="CO37" s="84">
        <v>0</v>
      </c>
      <c r="CP37" s="84">
        <v>0</v>
      </c>
      <c r="CQ37" s="84">
        <v>0</v>
      </c>
      <c r="CR37" s="84">
        <v>0</v>
      </c>
      <c r="CS37" s="84">
        <v>0</v>
      </c>
      <c r="CT37" s="5"/>
      <c r="CU37" s="14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14"/>
      <c r="DG37" s="5"/>
      <c r="DH37" s="14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</row>
    <row r="38" spans="1:126" ht="18" customHeight="1" thickTop="1" thickBot="1" x14ac:dyDescent="0.3">
      <c r="A38" s="33" t="s">
        <v>231</v>
      </c>
      <c r="B38" s="37">
        <v>0</v>
      </c>
      <c r="C38" s="37">
        <v>0</v>
      </c>
      <c r="D38" s="37">
        <v>849</v>
      </c>
      <c r="E38" s="37">
        <v>-888</v>
      </c>
      <c r="F38" s="37">
        <v>1077</v>
      </c>
      <c r="G38" s="37">
        <v>-1038</v>
      </c>
      <c r="H38" s="37">
        <v>1625</v>
      </c>
      <c r="I38" s="37">
        <v>2373</v>
      </c>
      <c r="J38" s="37">
        <v>-192</v>
      </c>
      <c r="K38" s="37">
        <v>-620</v>
      </c>
      <c r="L38" s="37">
        <v>64</v>
      </c>
      <c r="M38" s="37">
        <v>-282</v>
      </c>
      <c r="N38" s="37">
        <v>163</v>
      </c>
      <c r="O38" s="37">
        <v>-698</v>
      </c>
      <c r="P38" s="37">
        <v>939</v>
      </c>
      <c r="Q38" s="37">
        <v>-686</v>
      </c>
      <c r="R38" s="37">
        <v>2480</v>
      </c>
      <c r="S38" s="37">
        <v>743</v>
      </c>
      <c r="T38" s="37">
        <v>-3</v>
      </c>
      <c r="U38" s="37">
        <v>1865</v>
      </c>
      <c r="V38" s="37">
        <v>-125</v>
      </c>
      <c r="W38" s="37">
        <v>-860</v>
      </c>
      <c r="X38" s="37">
        <v>-4457</v>
      </c>
      <c r="Y38" s="37">
        <v>-1302</v>
      </c>
      <c r="Z38" s="37">
        <v>5489</v>
      </c>
      <c r="AA38" s="37">
        <v>-590</v>
      </c>
      <c r="AB38" s="37">
        <v>1132</v>
      </c>
      <c r="AC38" s="37">
        <v>973</v>
      </c>
      <c r="AD38" s="37">
        <v>74</v>
      </c>
      <c r="AE38" s="37">
        <v>221</v>
      </c>
      <c r="AF38" s="37">
        <v>-136</v>
      </c>
      <c r="AG38" s="37">
        <v>472</v>
      </c>
      <c r="AH38" s="37">
        <v>-886</v>
      </c>
      <c r="AI38" s="37">
        <v>1627</v>
      </c>
      <c r="AJ38" s="37">
        <v>55</v>
      </c>
      <c r="AK38" s="37">
        <v>-324</v>
      </c>
      <c r="AL38" s="37">
        <v>-3108</v>
      </c>
      <c r="AM38" s="37">
        <v>262</v>
      </c>
      <c r="AN38" s="37">
        <v>-225</v>
      </c>
      <c r="AO38" s="37">
        <v>-3009</v>
      </c>
      <c r="AP38" s="37">
        <v>-136</v>
      </c>
      <c r="AQ38" s="37">
        <v>1103</v>
      </c>
      <c r="AR38" s="37">
        <v>545</v>
      </c>
      <c r="AS38" s="37">
        <v>243</v>
      </c>
      <c r="AT38" s="37">
        <v>617</v>
      </c>
      <c r="AU38" s="37">
        <v>-302</v>
      </c>
      <c r="AV38" s="37">
        <v>-938</v>
      </c>
      <c r="AW38" s="37">
        <v>34</v>
      </c>
      <c r="AX38" s="37">
        <v>-13</v>
      </c>
      <c r="AY38" s="37">
        <v>194</v>
      </c>
      <c r="AZ38" s="37">
        <v>-1153</v>
      </c>
      <c r="BA38" s="37">
        <v>741</v>
      </c>
      <c r="BB38" s="37">
        <v>251</v>
      </c>
      <c r="BC38" s="37">
        <v>1009</v>
      </c>
      <c r="BD38" s="37">
        <v>216</v>
      </c>
      <c r="BE38" s="37">
        <v>-735</v>
      </c>
      <c r="BF38" s="37">
        <v>0</v>
      </c>
      <c r="BG38" s="37">
        <v>0</v>
      </c>
      <c r="BH38" s="37">
        <v>0</v>
      </c>
      <c r="BI38" s="37">
        <v>0</v>
      </c>
      <c r="BJ38" s="37">
        <v>0</v>
      </c>
      <c r="BK38" s="37">
        <v>1170</v>
      </c>
      <c r="BL38" s="37">
        <v>333</v>
      </c>
      <c r="BM38" s="37">
        <v>-690</v>
      </c>
      <c r="BN38" s="37">
        <v>2155</v>
      </c>
      <c r="BO38" s="37">
        <v>-628</v>
      </c>
      <c r="BP38" s="37">
        <v>604</v>
      </c>
      <c r="BQ38" s="37">
        <v>-528</v>
      </c>
      <c r="BR38" s="37">
        <v>-121</v>
      </c>
      <c r="BS38" s="37">
        <v>1098</v>
      </c>
      <c r="BT38" s="37">
        <v>155</v>
      </c>
      <c r="BU38" s="84">
        <v>1706</v>
      </c>
      <c r="BV38" s="84">
        <v>-132</v>
      </c>
      <c r="BW38" s="84">
        <v>1518</v>
      </c>
      <c r="BX38" s="84">
        <v>127</v>
      </c>
      <c r="BY38" s="84">
        <v>193</v>
      </c>
      <c r="BZ38" s="84">
        <v>1147</v>
      </c>
      <c r="CA38" s="84">
        <v>331</v>
      </c>
      <c r="CB38" s="84">
        <v>639</v>
      </c>
      <c r="CC38" s="84">
        <v>300</v>
      </c>
      <c r="CD38" s="84">
        <v>-123</v>
      </c>
      <c r="CE38" s="84">
        <v>-548</v>
      </c>
      <c r="CF38" s="84">
        <v>228</v>
      </c>
      <c r="CG38" s="84">
        <v>422</v>
      </c>
      <c r="CH38" s="84">
        <v>290</v>
      </c>
      <c r="CI38" s="84">
        <v>-1488</v>
      </c>
      <c r="CJ38" s="84">
        <v>2175</v>
      </c>
      <c r="CK38" s="84">
        <v>1409</v>
      </c>
      <c r="CL38" s="84">
        <v>553</v>
      </c>
      <c r="CM38" s="84">
        <v>-15</v>
      </c>
      <c r="CN38" s="84">
        <v>228</v>
      </c>
      <c r="CO38" s="84">
        <v>180</v>
      </c>
      <c r="CP38" s="84">
        <v>-162</v>
      </c>
      <c r="CQ38" s="84">
        <v>235</v>
      </c>
      <c r="CR38" s="84">
        <v>125</v>
      </c>
      <c r="CS38" s="84">
        <v>-18</v>
      </c>
      <c r="CT38" s="5"/>
      <c r="CU38" s="14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14"/>
      <c r="DG38" s="5"/>
      <c r="DH38" s="14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</row>
    <row r="39" spans="1:126" ht="18" customHeight="1" thickTop="1" thickBot="1" x14ac:dyDescent="0.3">
      <c r="A39" s="33" t="s">
        <v>232</v>
      </c>
      <c r="B39" s="37">
        <v>6720</v>
      </c>
      <c r="C39" s="37">
        <v>4445</v>
      </c>
      <c r="D39" s="37">
        <v>-8944</v>
      </c>
      <c r="E39" s="37">
        <v>11768</v>
      </c>
      <c r="F39" s="37">
        <v>3906</v>
      </c>
      <c r="G39" s="37">
        <v>-2285</v>
      </c>
      <c r="H39" s="37">
        <v>2031</v>
      </c>
      <c r="I39" s="37">
        <v>3748</v>
      </c>
      <c r="J39" s="37">
        <v>-963</v>
      </c>
      <c r="K39" s="37">
        <v>324</v>
      </c>
      <c r="L39" s="37">
        <v>-1078</v>
      </c>
      <c r="M39" s="37">
        <v>5304</v>
      </c>
      <c r="N39" s="37">
        <v>4651</v>
      </c>
      <c r="O39" s="37">
        <v>-1004</v>
      </c>
      <c r="P39" s="37">
        <v>1203</v>
      </c>
      <c r="Q39" s="37">
        <v>454</v>
      </c>
      <c r="R39" s="37">
        <v>-2150</v>
      </c>
      <c r="S39" s="37">
        <v>-246</v>
      </c>
      <c r="T39" s="37">
        <v>-1048</v>
      </c>
      <c r="U39" s="37">
        <v>-808</v>
      </c>
      <c r="V39" s="37">
        <v>-48</v>
      </c>
      <c r="W39" s="37">
        <v>-2906</v>
      </c>
      <c r="X39" s="37">
        <v>-1073</v>
      </c>
      <c r="Y39" s="37">
        <v>-577.70000000000005</v>
      </c>
      <c r="Z39" s="37">
        <v>-302.29999999999995</v>
      </c>
      <c r="AA39" s="37">
        <v>-953</v>
      </c>
      <c r="AB39" s="37">
        <v>-907</v>
      </c>
      <c r="AC39" s="37">
        <v>-896</v>
      </c>
      <c r="AD39" s="37">
        <v>-190</v>
      </c>
      <c r="AE39" s="37">
        <v>-628</v>
      </c>
      <c r="AF39" s="37">
        <v>807</v>
      </c>
      <c r="AG39" s="37">
        <v>1862</v>
      </c>
      <c r="AH39" s="37">
        <v>525</v>
      </c>
      <c r="AI39" s="37">
        <v>54</v>
      </c>
      <c r="AJ39" s="37">
        <v>-3181</v>
      </c>
      <c r="AK39" s="37">
        <v>4464</v>
      </c>
      <c r="AL39" s="37">
        <v>-725</v>
      </c>
      <c r="AM39" s="37">
        <v>-206</v>
      </c>
      <c r="AN39" s="37">
        <v>-249</v>
      </c>
      <c r="AO39" s="37">
        <v>85</v>
      </c>
      <c r="AP39" s="37">
        <v>-355</v>
      </c>
      <c r="AQ39" s="37">
        <v>569</v>
      </c>
      <c r="AR39" s="37">
        <v>-111</v>
      </c>
      <c r="AS39" s="37">
        <v>523</v>
      </c>
      <c r="AT39" s="37">
        <v>25</v>
      </c>
      <c r="AU39" s="37">
        <v>132</v>
      </c>
      <c r="AV39" s="37">
        <v>56</v>
      </c>
      <c r="AW39" s="37">
        <v>63</v>
      </c>
      <c r="AX39" s="37">
        <v>392</v>
      </c>
      <c r="AY39" s="37">
        <v>-124</v>
      </c>
      <c r="AZ39" s="37">
        <v>-275</v>
      </c>
      <c r="BA39" s="37">
        <v>977</v>
      </c>
      <c r="BB39" s="37">
        <v>769</v>
      </c>
      <c r="BC39" s="37">
        <v>332</v>
      </c>
      <c r="BD39" s="37">
        <v>-744</v>
      </c>
      <c r="BE39" s="37">
        <v>620</v>
      </c>
      <c r="BF39" s="37">
        <v>0</v>
      </c>
      <c r="BG39" s="37">
        <v>0</v>
      </c>
      <c r="BH39" s="37">
        <v>0</v>
      </c>
      <c r="BI39" s="37">
        <v>0</v>
      </c>
      <c r="BJ39" s="37">
        <v>0</v>
      </c>
      <c r="BK39" s="37">
        <v>0</v>
      </c>
      <c r="BL39" s="37">
        <v>0</v>
      </c>
      <c r="BM39" s="37">
        <v>0</v>
      </c>
      <c r="BN39" s="37">
        <v>0</v>
      </c>
      <c r="BO39" s="37">
        <v>0</v>
      </c>
      <c r="BP39" s="37">
        <v>0</v>
      </c>
      <c r="BQ39" s="37">
        <v>0</v>
      </c>
      <c r="BR39" s="37">
        <v>0</v>
      </c>
      <c r="BS39" s="37">
        <v>0</v>
      </c>
      <c r="BT39" s="37">
        <v>0</v>
      </c>
      <c r="BU39" s="37">
        <v>0</v>
      </c>
      <c r="BV39" s="37">
        <v>0</v>
      </c>
      <c r="BW39" s="37">
        <v>0</v>
      </c>
      <c r="BX39" s="37">
        <v>0</v>
      </c>
      <c r="BY39" s="37">
        <v>0</v>
      </c>
      <c r="BZ39" s="37">
        <v>0</v>
      </c>
      <c r="CA39" s="37">
        <v>0</v>
      </c>
      <c r="CB39" s="37">
        <v>0</v>
      </c>
      <c r="CC39" s="37">
        <v>0</v>
      </c>
      <c r="CD39" s="37">
        <v>0</v>
      </c>
      <c r="CE39" s="37">
        <v>0</v>
      </c>
      <c r="CF39" s="37">
        <v>0</v>
      </c>
      <c r="CG39" s="37">
        <v>0</v>
      </c>
      <c r="CH39" s="37">
        <v>0</v>
      </c>
      <c r="CI39" s="37">
        <v>0</v>
      </c>
      <c r="CJ39" s="37">
        <v>0</v>
      </c>
      <c r="CK39" s="37">
        <v>0</v>
      </c>
      <c r="CL39" s="37">
        <v>0</v>
      </c>
      <c r="CM39" s="37">
        <v>0</v>
      </c>
      <c r="CN39" s="37">
        <v>0</v>
      </c>
      <c r="CO39" s="37">
        <v>0</v>
      </c>
      <c r="CP39" s="37">
        <v>0</v>
      </c>
      <c r="CQ39" s="37">
        <v>0</v>
      </c>
      <c r="CR39" s="37">
        <v>0</v>
      </c>
      <c r="CS39" s="37">
        <v>0</v>
      </c>
      <c r="CT39" s="5"/>
      <c r="CU39" s="14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14"/>
      <c r="DG39" s="5"/>
      <c r="DH39" s="14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</row>
    <row r="40" spans="1:126" s="22" customFormat="1" ht="18" customHeight="1" thickTop="1" thickBot="1" x14ac:dyDescent="0.35">
      <c r="A40" s="33" t="s">
        <v>233</v>
      </c>
      <c r="B40" s="37">
        <v>-2942</v>
      </c>
      <c r="C40" s="37">
        <v>1566</v>
      </c>
      <c r="D40" s="37">
        <v>18</v>
      </c>
      <c r="E40" s="37">
        <v>-2556</v>
      </c>
      <c r="F40" s="37">
        <v>331</v>
      </c>
      <c r="G40" s="37">
        <v>3773</v>
      </c>
      <c r="H40" s="37">
        <v>2777</v>
      </c>
      <c r="I40" s="37">
        <v>-3223</v>
      </c>
      <c r="J40" s="37">
        <v>-1817</v>
      </c>
      <c r="K40" s="37">
        <v>2330</v>
      </c>
      <c r="L40" s="37">
        <v>5487</v>
      </c>
      <c r="M40" s="37">
        <v>1953</v>
      </c>
      <c r="N40" s="37">
        <v>-1984</v>
      </c>
      <c r="O40" s="37">
        <v>998</v>
      </c>
      <c r="P40" s="37">
        <v>4934</v>
      </c>
      <c r="Q40" s="37">
        <v>-1995</v>
      </c>
      <c r="R40" s="37">
        <v>-2867</v>
      </c>
      <c r="S40" s="37">
        <v>-1531</v>
      </c>
      <c r="T40" s="37">
        <v>-2826</v>
      </c>
      <c r="U40" s="37">
        <v>2960</v>
      </c>
      <c r="V40" s="37">
        <v>-1470</v>
      </c>
      <c r="W40" s="37">
        <v>-913</v>
      </c>
      <c r="X40" s="37">
        <v>-1149</v>
      </c>
      <c r="Y40" s="37">
        <v>-722</v>
      </c>
      <c r="Z40" s="37">
        <v>-588.29999999999995</v>
      </c>
      <c r="AA40" s="37">
        <v>1546</v>
      </c>
      <c r="AB40" s="37">
        <v>2599</v>
      </c>
      <c r="AC40" s="37">
        <v>-560</v>
      </c>
      <c r="AD40" s="37">
        <v>1124</v>
      </c>
      <c r="AE40" s="37">
        <v>1811</v>
      </c>
      <c r="AF40" s="37">
        <v>224</v>
      </c>
      <c r="AG40" s="37">
        <v>7139</v>
      </c>
      <c r="AH40" s="37">
        <v>-2101</v>
      </c>
      <c r="AI40" s="37">
        <v>5394</v>
      </c>
      <c r="AJ40" s="37">
        <v>3259</v>
      </c>
      <c r="AK40" s="37">
        <v>587</v>
      </c>
      <c r="AL40" s="37">
        <v>829</v>
      </c>
      <c r="AM40" s="37">
        <v>-748</v>
      </c>
      <c r="AN40" s="37">
        <v>646</v>
      </c>
      <c r="AO40" s="37">
        <v>1499</v>
      </c>
      <c r="AP40" s="37">
        <v>-568</v>
      </c>
      <c r="AQ40" s="37">
        <v>3511</v>
      </c>
      <c r="AR40" s="37">
        <v>-232</v>
      </c>
      <c r="AS40" s="37">
        <v>-561</v>
      </c>
      <c r="AT40" s="37">
        <v>4304</v>
      </c>
      <c r="AU40" s="37" t="s">
        <v>0</v>
      </c>
      <c r="AV40" s="37">
        <v>0</v>
      </c>
      <c r="AW40" s="37">
        <v>0</v>
      </c>
      <c r="AX40" s="37">
        <v>0</v>
      </c>
      <c r="AY40" s="37">
        <v>0</v>
      </c>
      <c r="AZ40" s="37">
        <v>0</v>
      </c>
      <c r="BA40" s="37">
        <v>0</v>
      </c>
      <c r="BB40" s="37">
        <v>0</v>
      </c>
      <c r="BC40" s="37">
        <v>0</v>
      </c>
      <c r="BD40" s="37">
        <v>0</v>
      </c>
      <c r="BE40" s="37">
        <v>0</v>
      </c>
      <c r="BF40" s="37">
        <v>0</v>
      </c>
      <c r="BG40" s="37">
        <v>0</v>
      </c>
      <c r="BH40" s="37">
        <v>0</v>
      </c>
      <c r="BI40" s="37">
        <v>0</v>
      </c>
      <c r="BJ40" s="37">
        <v>0</v>
      </c>
      <c r="BK40" s="37">
        <v>0</v>
      </c>
      <c r="BL40" s="37">
        <v>0</v>
      </c>
      <c r="BM40" s="37">
        <v>0</v>
      </c>
      <c r="BN40" s="37">
        <v>0</v>
      </c>
      <c r="BO40" s="37">
        <v>0</v>
      </c>
      <c r="BP40" s="37">
        <v>0</v>
      </c>
      <c r="BQ40" s="37">
        <v>0</v>
      </c>
      <c r="BR40" s="37">
        <v>0</v>
      </c>
      <c r="BS40" s="37">
        <v>0</v>
      </c>
      <c r="BT40" s="37">
        <v>0</v>
      </c>
      <c r="BU40" s="37">
        <v>0</v>
      </c>
      <c r="BV40" s="37">
        <v>0</v>
      </c>
      <c r="BW40" s="37">
        <v>0</v>
      </c>
      <c r="BX40" s="37">
        <v>0</v>
      </c>
      <c r="BY40" s="37">
        <v>0</v>
      </c>
      <c r="BZ40" s="37">
        <v>0</v>
      </c>
      <c r="CA40" s="37">
        <v>0</v>
      </c>
      <c r="CB40" s="37">
        <v>0</v>
      </c>
      <c r="CC40" s="37">
        <v>0</v>
      </c>
      <c r="CD40" s="37">
        <v>0</v>
      </c>
      <c r="CE40" s="37">
        <v>0</v>
      </c>
      <c r="CF40" s="37">
        <v>0</v>
      </c>
      <c r="CG40" s="37">
        <v>0</v>
      </c>
      <c r="CH40" s="37">
        <v>0</v>
      </c>
      <c r="CI40" s="37">
        <v>0</v>
      </c>
      <c r="CJ40" s="37">
        <v>0</v>
      </c>
      <c r="CK40" s="37">
        <v>0</v>
      </c>
      <c r="CL40" s="37">
        <v>0</v>
      </c>
      <c r="CM40" s="37">
        <v>0</v>
      </c>
      <c r="CN40" s="37">
        <v>0</v>
      </c>
      <c r="CO40" s="37">
        <v>0</v>
      </c>
      <c r="CP40" s="37">
        <v>0</v>
      </c>
      <c r="CQ40" s="37">
        <v>0</v>
      </c>
      <c r="CR40" s="37">
        <v>0</v>
      </c>
      <c r="CS40" s="37">
        <v>0</v>
      </c>
      <c r="CT40" s="21"/>
      <c r="CU40" s="14"/>
      <c r="CV40" s="5"/>
      <c r="CW40" s="21"/>
      <c r="CX40" s="21"/>
      <c r="CY40" s="21"/>
      <c r="CZ40" s="21"/>
      <c r="DA40" s="21"/>
      <c r="DB40" s="21"/>
      <c r="DC40" s="21"/>
      <c r="DD40" s="21"/>
      <c r="DE40" s="21"/>
      <c r="DF40" s="14"/>
      <c r="DG40" s="21"/>
      <c r="DH40" s="14"/>
      <c r="DI40" s="21"/>
      <c r="DJ40" s="21"/>
      <c r="DK40" s="21"/>
      <c r="DL40" s="21"/>
      <c r="DM40" s="21"/>
      <c r="DN40" s="21"/>
      <c r="DO40" s="21"/>
      <c r="DP40" s="21"/>
      <c r="DQ40" s="21"/>
      <c r="DR40" s="21"/>
      <c r="DS40" s="21"/>
      <c r="DT40" s="21"/>
      <c r="DU40" s="21"/>
      <c r="DV40" s="21"/>
    </row>
    <row r="41" spans="1:126" s="22" customFormat="1" ht="18" customHeight="1" thickTop="1" thickBot="1" x14ac:dyDescent="0.35">
      <c r="A41" s="33" t="s">
        <v>504</v>
      </c>
      <c r="B41" s="37">
        <v>-555</v>
      </c>
      <c r="C41" s="37">
        <v>0</v>
      </c>
      <c r="D41" s="37">
        <v>0</v>
      </c>
      <c r="E41" s="37">
        <v>0</v>
      </c>
      <c r="F41" s="37">
        <v>0</v>
      </c>
      <c r="G41" s="37">
        <v>-21</v>
      </c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21"/>
      <c r="CU41" s="14"/>
      <c r="CV41" s="5"/>
      <c r="CW41" s="21"/>
      <c r="CX41" s="21"/>
      <c r="CY41" s="21"/>
      <c r="CZ41" s="21"/>
      <c r="DA41" s="21"/>
      <c r="DB41" s="21"/>
      <c r="DC41" s="21"/>
      <c r="DD41" s="21"/>
      <c r="DE41" s="21"/>
      <c r="DF41" s="14"/>
      <c r="DG41" s="21"/>
      <c r="DH41" s="14"/>
      <c r="DI41" s="21"/>
      <c r="DJ41" s="21"/>
      <c r="DK41" s="21"/>
      <c r="DL41" s="21"/>
      <c r="DM41" s="21"/>
      <c r="DN41" s="21"/>
      <c r="DO41" s="21"/>
      <c r="DP41" s="21"/>
      <c r="DQ41" s="21"/>
      <c r="DR41" s="21"/>
      <c r="DS41" s="21"/>
      <c r="DT41" s="21"/>
      <c r="DU41" s="21"/>
      <c r="DV41" s="21"/>
    </row>
    <row r="42" spans="1:126" s="19" customFormat="1" ht="18" customHeight="1" thickTop="1" thickBot="1" x14ac:dyDescent="0.35">
      <c r="A42" s="35" t="s">
        <v>234</v>
      </c>
      <c r="B42" s="83">
        <f>B23+B24+B29</f>
        <v>167948</v>
      </c>
      <c r="C42" s="83">
        <v>619220</v>
      </c>
      <c r="D42" s="83">
        <v>110934</v>
      </c>
      <c r="E42" s="83">
        <v>158607</v>
      </c>
      <c r="F42" s="83">
        <v>128679</v>
      </c>
      <c r="G42" s="83">
        <v>221000</v>
      </c>
      <c r="H42" s="83">
        <v>487869</v>
      </c>
      <c r="I42" s="83">
        <v>138204.68765777396</v>
      </c>
      <c r="J42" s="83">
        <v>92878</v>
      </c>
      <c r="K42" s="83">
        <v>96320</v>
      </c>
      <c r="L42" s="83">
        <v>160465</v>
      </c>
      <c r="M42" s="83">
        <v>515033</v>
      </c>
      <c r="N42" s="83">
        <v>119613</v>
      </c>
      <c r="O42" s="83">
        <v>124139</v>
      </c>
      <c r="P42" s="83">
        <v>116978.21365658875</v>
      </c>
      <c r="Q42" s="83">
        <v>154302.78634341125</v>
      </c>
      <c r="R42" s="83">
        <v>471564</v>
      </c>
      <c r="S42" s="83">
        <v>107343</v>
      </c>
      <c r="T42" s="83">
        <v>136605</v>
      </c>
      <c r="U42" s="83">
        <v>103277</v>
      </c>
      <c r="V42" s="83">
        <v>124339</v>
      </c>
      <c r="W42" s="83">
        <v>490056</v>
      </c>
      <c r="X42" s="83">
        <v>85552</v>
      </c>
      <c r="Y42" s="83">
        <v>129238.50000000001</v>
      </c>
      <c r="Z42" s="83">
        <v>148007.79999999999</v>
      </c>
      <c r="AA42" s="83">
        <v>127258</v>
      </c>
      <c r="AB42" s="83">
        <v>365610</v>
      </c>
      <c r="AC42" s="83">
        <v>92132</v>
      </c>
      <c r="AD42" s="83">
        <v>98427</v>
      </c>
      <c r="AE42" s="83">
        <v>68578</v>
      </c>
      <c r="AF42" s="83">
        <v>106473</v>
      </c>
      <c r="AG42" s="83">
        <v>308760</v>
      </c>
      <c r="AH42" s="83">
        <v>77624</v>
      </c>
      <c r="AI42" s="83">
        <v>100893</v>
      </c>
      <c r="AJ42" s="83">
        <v>67598</v>
      </c>
      <c r="AK42" s="83">
        <v>62645</v>
      </c>
      <c r="AL42" s="83">
        <v>358977</v>
      </c>
      <c r="AM42" s="83">
        <v>60841</v>
      </c>
      <c r="AN42" s="83">
        <v>114538</v>
      </c>
      <c r="AO42" s="83">
        <v>86973</v>
      </c>
      <c r="AP42" s="83">
        <v>96625</v>
      </c>
      <c r="AQ42" s="83">
        <v>284642.25878999999</v>
      </c>
      <c r="AR42" s="83">
        <v>62501.258789999993</v>
      </c>
      <c r="AS42" s="83">
        <v>72802</v>
      </c>
      <c r="AT42" s="83">
        <v>59139</v>
      </c>
      <c r="AU42" s="83">
        <v>90200</v>
      </c>
      <c r="AV42" s="83">
        <v>301989</v>
      </c>
      <c r="AW42" s="83">
        <v>66064</v>
      </c>
      <c r="AX42" s="83">
        <v>77857</v>
      </c>
      <c r="AY42" s="83">
        <v>67176</v>
      </c>
      <c r="AZ42" s="83">
        <v>90892</v>
      </c>
      <c r="BA42" s="83">
        <v>286729.76474999997</v>
      </c>
      <c r="BB42" s="83">
        <v>69479</v>
      </c>
      <c r="BC42" s="83">
        <v>72596.850000000006</v>
      </c>
      <c r="BD42" s="83">
        <v>68706.902219999989</v>
      </c>
      <c r="BE42" s="83">
        <v>75947.012529999993</v>
      </c>
      <c r="BF42" s="83">
        <v>248921.3</v>
      </c>
      <c r="BG42" s="83">
        <v>58204.299999999988</v>
      </c>
      <c r="BH42" s="83">
        <v>66668</v>
      </c>
      <c r="BI42" s="83">
        <v>60259</v>
      </c>
      <c r="BJ42" s="83">
        <v>63790</v>
      </c>
      <c r="BK42" s="83">
        <v>238429</v>
      </c>
      <c r="BL42" s="83">
        <v>54384</v>
      </c>
      <c r="BM42" s="83">
        <v>57109</v>
      </c>
      <c r="BN42" s="83">
        <v>60720</v>
      </c>
      <c r="BO42" s="83">
        <v>66216</v>
      </c>
      <c r="BP42" s="83">
        <v>199765</v>
      </c>
      <c r="BQ42" s="83">
        <v>45039</v>
      </c>
      <c r="BR42" s="83">
        <v>46604</v>
      </c>
      <c r="BS42" s="83">
        <v>46744</v>
      </c>
      <c r="BT42" s="83">
        <v>61378</v>
      </c>
      <c r="BU42" s="83">
        <v>131949</v>
      </c>
      <c r="BV42" s="83">
        <v>47516</v>
      </c>
      <c r="BW42" s="83">
        <v>22957</v>
      </c>
      <c r="BX42" s="83">
        <v>28845</v>
      </c>
      <c r="BY42" s="83">
        <v>32631</v>
      </c>
      <c r="BZ42" s="83">
        <v>69711</v>
      </c>
      <c r="CA42" s="83">
        <v>13609</v>
      </c>
      <c r="CB42" s="83">
        <v>21133</v>
      </c>
      <c r="CC42" s="83">
        <v>13463</v>
      </c>
      <c r="CD42" s="83">
        <v>21506</v>
      </c>
      <c r="CE42" s="83">
        <v>65441</v>
      </c>
      <c r="CF42" s="83">
        <v>16065</v>
      </c>
      <c r="CG42" s="83">
        <v>11143</v>
      </c>
      <c r="CH42" s="83">
        <v>17587</v>
      </c>
      <c r="CI42" s="83">
        <v>20646</v>
      </c>
      <c r="CJ42" s="83">
        <v>57582</v>
      </c>
      <c r="CK42" s="83">
        <v>10691</v>
      </c>
      <c r="CL42" s="83">
        <v>14179</v>
      </c>
      <c r="CM42" s="83">
        <v>15246</v>
      </c>
      <c r="CN42" s="83">
        <v>17466</v>
      </c>
      <c r="CO42" s="83">
        <v>17152</v>
      </c>
      <c r="CP42" s="83">
        <v>-3957</v>
      </c>
      <c r="CQ42" s="83">
        <v>5181</v>
      </c>
      <c r="CR42" s="83">
        <v>6674</v>
      </c>
      <c r="CS42" s="83">
        <v>9254</v>
      </c>
      <c r="CT42" s="20"/>
      <c r="CU42" s="14"/>
      <c r="CV42" s="5"/>
      <c r="CW42" s="20"/>
      <c r="CX42" s="20"/>
      <c r="CY42" s="20"/>
      <c r="CZ42" s="20"/>
      <c r="DA42" s="20"/>
      <c r="DB42" s="20"/>
      <c r="DC42" s="20"/>
      <c r="DD42" s="20"/>
      <c r="DE42" s="20"/>
      <c r="DF42" s="14"/>
      <c r="DG42" s="20"/>
      <c r="DH42" s="14"/>
      <c r="DI42" s="20"/>
      <c r="DJ42" s="20"/>
      <c r="DK42" s="20"/>
      <c r="DL42" s="20"/>
      <c r="DM42" s="20"/>
      <c r="DN42" s="20"/>
      <c r="DO42" s="20"/>
      <c r="DP42" s="20"/>
      <c r="DQ42" s="20"/>
      <c r="DR42" s="20"/>
      <c r="DS42" s="20"/>
      <c r="DT42" s="20"/>
      <c r="DU42" s="20"/>
      <c r="DV42" s="20"/>
    </row>
    <row r="43" spans="1:126" ht="18" customHeight="1" thickTop="1" thickBot="1" x14ac:dyDescent="0.3">
      <c r="A43" s="35" t="s">
        <v>235</v>
      </c>
      <c r="B43" s="38">
        <v>0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38">
        <v>0</v>
      </c>
      <c r="Q43" s="38">
        <v>0</v>
      </c>
      <c r="R43" s="38">
        <v>0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0</v>
      </c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8"/>
      <c r="BL43" s="38"/>
      <c r="BM43" s="38"/>
      <c r="BN43" s="38"/>
      <c r="BO43" s="38"/>
      <c r="BP43" s="38"/>
      <c r="BQ43" s="38"/>
      <c r="BR43" s="38"/>
      <c r="BS43" s="38"/>
      <c r="BT43" s="38"/>
      <c r="BU43" s="83"/>
      <c r="BV43" s="83"/>
      <c r="BW43" s="83"/>
      <c r="BX43" s="83"/>
      <c r="BY43" s="83"/>
      <c r="BZ43" s="83"/>
      <c r="CA43" s="83"/>
      <c r="CB43" s="83"/>
      <c r="CC43" s="83"/>
      <c r="CD43" s="83"/>
      <c r="CE43" s="83"/>
      <c r="CF43" s="83"/>
      <c r="CG43" s="83"/>
      <c r="CH43" s="83"/>
      <c r="CI43" s="83"/>
      <c r="CJ43" s="83"/>
      <c r="CK43" s="83"/>
      <c r="CL43" s="83"/>
      <c r="CM43" s="83"/>
      <c r="CN43" s="83"/>
      <c r="CO43" s="83"/>
      <c r="CP43" s="83"/>
      <c r="CQ43" s="83"/>
      <c r="CR43" s="83"/>
      <c r="CS43" s="83"/>
      <c r="CT43" s="5"/>
      <c r="CU43" s="14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14"/>
      <c r="DG43" s="5"/>
      <c r="DH43" s="14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</row>
    <row r="44" spans="1:126" ht="18" customHeight="1" thickTop="1" thickBot="1" x14ac:dyDescent="0.3">
      <c r="A44" s="33" t="s">
        <v>236</v>
      </c>
      <c r="B44" s="37">
        <v>-444</v>
      </c>
      <c r="C44" s="37">
        <v>-10552</v>
      </c>
      <c r="D44" s="37">
        <v>-1998</v>
      </c>
      <c r="E44" s="37">
        <v>-3278</v>
      </c>
      <c r="F44" s="37">
        <v>-4879</v>
      </c>
      <c r="G44" s="37">
        <v>-397</v>
      </c>
      <c r="H44" s="37">
        <v>-7595</v>
      </c>
      <c r="I44" s="37">
        <v>-566</v>
      </c>
      <c r="J44" s="37">
        <v>-4391</v>
      </c>
      <c r="K44" s="37">
        <v>-706.2</v>
      </c>
      <c r="L44" s="37">
        <v>-1932</v>
      </c>
      <c r="M44" s="37">
        <v>-8396</v>
      </c>
      <c r="N44" s="37">
        <v>-887</v>
      </c>
      <c r="O44" s="37">
        <v>-1900.8000000000002</v>
      </c>
      <c r="P44" s="37">
        <v>-2040.1999999999998</v>
      </c>
      <c r="Q44" s="37">
        <v>-3568</v>
      </c>
      <c r="R44" s="37">
        <v>-5551</v>
      </c>
      <c r="S44" s="37">
        <v>-4355</v>
      </c>
      <c r="T44" s="37">
        <v>-256</v>
      </c>
      <c r="U44" s="37">
        <v>-458</v>
      </c>
      <c r="V44" s="37">
        <v>-482</v>
      </c>
      <c r="W44" s="37">
        <v>-9931</v>
      </c>
      <c r="X44" s="37">
        <v>-6308</v>
      </c>
      <c r="Y44" s="37">
        <v>-561</v>
      </c>
      <c r="Z44" s="37">
        <v>-2406.3000000000002</v>
      </c>
      <c r="AA44" s="37">
        <v>-656</v>
      </c>
      <c r="AB44" s="37">
        <v>-11020</v>
      </c>
      <c r="AC44" s="37">
        <v>-4805</v>
      </c>
      <c r="AD44" s="37">
        <v>-4551</v>
      </c>
      <c r="AE44" s="37">
        <v>-1289</v>
      </c>
      <c r="AF44" s="37">
        <v>-375</v>
      </c>
      <c r="AG44" s="37">
        <v>-4606</v>
      </c>
      <c r="AH44" s="37">
        <v>-3053</v>
      </c>
      <c r="AI44" s="37">
        <v>-620</v>
      </c>
      <c r="AJ44" s="37">
        <v>-427</v>
      </c>
      <c r="AK44" s="37">
        <v>-506</v>
      </c>
      <c r="AL44" s="37">
        <v>-3590</v>
      </c>
      <c r="AM44" s="37">
        <v>-688</v>
      </c>
      <c r="AN44" s="37">
        <v>-235</v>
      </c>
      <c r="AO44" s="37">
        <v>-1853</v>
      </c>
      <c r="AP44" s="37">
        <v>-814</v>
      </c>
      <c r="AQ44" s="37">
        <v>-4979</v>
      </c>
      <c r="AR44" s="37">
        <v>-833</v>
      </c>
      <c r="AS44" s="37">
        <v>-1750</v>
      </c>
      <c r="AT44" s="37">
        <v>-499</v>
      </c>
      <c r="AU44" s="37">
        <v>-1897</v>
      </c>
      <c r="AV44" s="37">
        <v>-5114</v>
      </c>
      <c r="AW44" s="37">
        <v>-1976</v>
      </c>
      <c r="AX44" s="37">
        <v>-866</v>
      </c>
      <c r="AY44" s="37">
        <v>-116</v>
      </c>
      <c r="AZ44" s="37">
        <v>-2156</v>
      </c>
      <c r="BA44" s="37">
        <v>-10661</v>
      </c>
      <c r="BB44" s="37">
        <v>-408</v>
      </c>
      <c r="BC44" s="37">
        <v>-1858</v>
      </c>
      <c r="BD44" s="37">
        <v>-5601</v>
      </c>
      <c r="BE44" s="37">
        <v>-2794</v>
      </c>
      <c r="BF44" s="37">
        <v>-2471</v>
      </c>
      <c r="BG44" s="37">
        <v>-541</v>
      </c>
      <c r="BH44" s="37">
        <v>-264</v>
      </c>
      <c r="BI44" s="37">
        <v>-470</v>
      </c>
      <c r="BJ44" s="37">
        <v>-1196</v>
      </c>
      <c r="BK44" s="37">
        <v>-3653</v>
      </c>
      <c r="BL44" s="37">
        <v>-1109</v>
      </c>
      <c r="BM44" s="37">
        <v>-836</v>
      </c>
      <c r="BN44" s="37">
        <v>588</v>
      </c>
      <c r="BO44" s="37">
        <v>-2296</v>
      </c>
      <c r="BP44" s="37">
        <v>-4568</v>
      </c>
      <c r="BQ44" s="37">
        <v>-2039</v>
      </c>
      <c r="BR44" s="37">
        <v>-989</v>
      </c>
      <c r="BS44" s="37">
        <v>-719</v>
      </c>
      <c r="BT44" s="37">
        <v>-821</v>
      </c>
      <c r="BU44" s="84">
        <v>-5591</v>
      </c>
      <c r="BV44" s="84">
        <v>-1491</v>
      </c>
      <c r="BW44" s="84">
        <v>-1553</v>
      </c>
      <c r="BX44" s="84">
        <v>-2198</v>
      </c>
      <c r="BY44" s="84">
        <v>-349</v>
      </c>
      <c r="BZ44" s="84">
        <v>-1466</v>
      </c>
      <c r="CA44" s="84">
        <v>-304</v>
      </c>
      <c r="CB44" s="84">
        <v>-417</v>
      </c>
      <c r="CC44" s="84">
        <v>-375</v>
      </c>
      <c r="CD44" s="84">
        <v>-370</v>
      </c>
      <c r="CE44" s="84">
        <v>-1394</v>
      </c>
      <c r="CF44" s="84">
        <v>-625</v>
      </c>
      <c r="CG44" s="84">
        <v>-181</v>
      </c>
      <c r="CH44" s="84">
        <v>-360</v>
      </c>
      <c r="CI44" s="84">
        <v>-228</v>
      </c>
      <c r="CJ44" s="84">
        <v>-1625</v>
      </c>
      <c r="CK44" s="84">
        <v>-198</v>
      </c>
      <c r="CL44" s="84">
        <v>-628</v>
      </c>
      <c r="CM44" s="84">
        <v>-415</v>
      </c>
      <c r="CN44" s="84">
        <v>-384</v>
      </c>
      <c r="CO44" s="84">
        <v>-4491</v>
      </c>
      <c r="CP44" s="84">
        <v>-946</v>
      </c>
      <c r="CQ44" s="84">
        <v>-2027</v>
      </c>
      <c r="CR44" s="84">
        <v>-922</v>
      </c>
      <c r="CS44" s="84">
        <v>-596</v>
      </c>
      <c r="CT44" s="5"/>
      <c r="CU44" s="14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14"/>
      <c r="DG44" s="5"/>
      <c r="DH44" s="14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</row>
    <row r="45" spans="1:126" ht="18" customHeight="1" thickTop="1" thickBot="1" x14ac:dyDescent="0.3">
      <c r="A45" s="33" t="s">
        <v>237</v>
      </c>
      <c r="B45" s="37">
        <v>-14178</v>
      </c>
      <c r="C45" s="37">
        <v>-81997</v>
      </c>
      <c r="D45" s="37">
        <v>-27185</v>
      </c>
      <c r="E45" s="37">
        <v>-25649</v>
      </c>
      <c r="F45" s="37">
        <v>-15819</v>
      </c>
      <c r="G45" s="37">
        <v>-13344</v>
      </c>
      <c r="H45" s="37">
        <v>-87658</v>
      </c>
      <c r="I45" s="37">
        <v>-23938</v>
      </c>
      <c r="J45" s="37">
        <v>-17582</v>
      </c>
      <c r="K45" s="37">
        <v>-21811</v>
      </c>
      <c r="L45" s="37">
        <v>-24327</v>
      </c>
      <c r="M45" s="37">
        <v>-62990</v>
      </c>
      <c r="N45" s="37">
        <v>-10790</v>
      </c>
      <c r="O45" s="37">
        <v>-18251.800000000003</v>
      </c>
      <c r="P45" s="37">
        <v>-17593.199999999997</v>
      </c>
      <c r="Q45" s="37">
        <v>-16355</v>
      </c>
      <c r="R45" s="37">
        <v>-46485</v>
      </c>
      <c r="S45" s="37">
        <v>-17236</v>
      </c>
      <c r="T45" s="37">
        <v>-11826</v>
      </c>
      <c r="U45" s="37">
        <v>-11835</v>
      </c>
      <c r="V45" s="37">
        <v>-5588</v>
      </c>
      <c r="W45" s="37">
        <v>-25329</v>
      </c>
      <c r="X45" s="37">
        <v>-8081</v>
      </c>
      <c r="Y45" s="37">
        <v>-5640</v>
      </c>
      <c r="Z45" s="37">
        <v>-7082</v>
      </c>
      <c r="AA45" s="37">
        <v>-4526</v>
      </c>
      <c r="AB45" s="37">
        <v>-21763</v>
      </c>
      <c r="AC45" s="37">
        <v>-6090</v>
      </c>
      <c r="AD45" s="37">
        <v>-6151</v>
      </c>
      <c r="AE45" s="37">
        <v>-6030</v>
      </c>
      <c r="AF45" s="37">
        <v>-3492</v>
      </c>
      <c r="AG45" s="37">
        <v>-17332</v>
      </c>
      <c r="AH45" s="37">
        <v>-3871</v>
      </c>
      <c r="AI45" s="37">
        <v>-3867</v>
      </c>
      <c r="AJ45" s="37">
        <v>-4342</v>
      </c>
      <c r="AK45" s="37">
        <v>-5252</v>
      </c>
      <c r="AL45" s="37">
        <v>-10280</v>
      </c>
      <c r="AM45" s="37">
        <v>-2878</v>
      </c>
      <c r="AN45" s="37">
        <v>-2564</v>
      </c>
      <c r="AO45" s="37">
        <v>-3312</v>
      </c>
      <c r="AP45" s="37">
        <v>-1526</v>
      </c>
      <c r="AQ45" s="37">
        <v>-8560</v>
      </c>
      <c r="AR45" s="37">
        <v>-2284</v>
      </c>
      <c r="AS45" s="37">
        <v>-1901</v>
      </c>
      <c r="AT45" s="37">
        <v>-2013</v>
      </c>
      <c r="AU45" s="37">
        <v>-2362</v>
      </c>
      <c r="AV45" s="37">
        <v>-8785</v>
      </c>
      <c r="AW45" s="37">
        <v>-2894</v>
      </c>
      <c r="AX45" s="37">
        <v>-2260</v>
      </c>
      <c r="AY45" s="37">
        <v>-2321</v>
      </c>
      <c r="AZ45" s="37">
        <v>-1310</v>
      </c>
      <c r="BA45" s="37">
        <v>-7843</v>
      </c>
      <c r="BB45" s="37">
        <v>-1218</v>
      </c>
      <c r="BC45" s="37">
        <v>-1648</v>
      </c>
      <c r="BD45" s="37">
        <v>-3475</v>
      </c>
      <c r="BE45" s="37">
        <v>-1502</v>
      </c>
      <c r="BF45" s="37">
        <v>-8389</v>
      </c>
      <c r="BG45" s="37">
        <v>-2175</v>
      </c>
      <c r="BH45" s="37">
        <v>-1419</v>
      </c>
      <c r="BI45" s="37">
        <v>-2209</v>
      </c>
      <c r="BJ45" s="37">
        <v>-2586</v>
      </c>
      <c r="BK45" s="37">
        <v>-6929</v>
      </c>
      <c r="BL45" s="37">
        <v>-838</v>
      </c>
      <c r="BM45" s="37">
        <v>-1134</v>
      </c>
      <c r="BN45" s="37">
        <v>-4771</v>
      </c>
      <c r="BO45" s="37">
        <v>-186</v>
      </c>
      <c r="BP45" s="37">
        <v>-2385</v>
      </c>
      <c r="BQ45" s="37">
        <v>-487</v>
      </c>
      <c r="BR45" s="37">
        <v>-532</v>
      </c>
      <c r="BS45" s="37">
        <v>-621</v>
      </c>
      <c r="BT45" s="37">
        <v>-745</v>
      </c>
      <c r="BU45" s="84">
        <v>-1900</v>
      </c>
      <c r="BV45" s="84">
        <v>-795</v>
      </c>
      <c r="BW45" s="84">
        <v>-500</v>
      </c>
      <c r="BX45" s="84">
        <v>-334</v>
      </c>
      <c r="BY45" s="84">
        <v>-271</v>
      </c>
      <c r="BZ45" s="84">
        <v>-639</v>
      </c>
      <c r="CA45" s="84">
        <v>-31</v>
      </c>
      <c r="CB45" s="84">
        <v>28</v>
      </c>
      <c r="CC45" s="84">
        <v>-179</v>
      </c>
      <c r="CD45" s="84">
        <v>-457</v>
      </c>
      <c r="CE45" s="84">
        <v>-2971</v>
      </c>
      <c r="CF45" s="84">
        <v>327</v>
      </c>
      <c r="CG45" s="84">
        <v>-720</v>
      </c>
      <c r="CH45" s="84">
        <v>-2176</v>
      </c>
      <c r="CI45" s="84">
        <v>-402</v>
      </c>
      <c r="CJ45" s="84">
        <v>-580</v>
      </c>
      <c r="CK45" s="84">
        <v>-517</v>
      </c>
      <c r="CL45" s="84">
        <v>-8</v>
      </c>
      <c r="CM45" s="84">
        <v>-22</v>
      </c>
      <c r="CN45" s="84">
        <v>-33</v>
      </c>
      <c r="CO45" s="84">
        <v>-93</v>
      </c>
      <c r="CP45" s="84">
        <v>-33</v>
      </c>
      <c r="CQ45" s="84">
        <v>-52</v>
      </c>
      <c r="CR45" s="84">
        <v>0</v>
      </c>
      <c r="CS45" s="84">
        <v>-8</v>
      </c>
      <c r="CT45" s="5"/>
      <c r="CU45" s="14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14"/>
      <c r="DG45" s="5"/>
      <c r="DH45" s="14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</row>
    <row r="46" spans="1:126" ht="18" customHeight="1" thickTop="1" thickBot="1" x14ac:dyDescent="0.3">
      <c r="A46" s="33" t="s">
        <v>238</v>
      </c>
      <c r="B46" s="37">
        <v>1575</v>
      </c>
      <c r="C46" s="37">
        <v>6325</v>
      </c>
      <c r="D46" s="37">
        <v>2200</v>
      </c>
      <c r="E46" s="37">
        <v>500</v>
      </c>
      <c r="F46" s="37">
        <v>2000</v>
      </c>
      <c r="G46" s="37">
        <v>1625</v>
      </c>
      <c r="H46" s="37">
        <v>8500</v>
      </c>
      <c r="I46" s="37">
        <v>2250</v>
      </c>
      <c r="J46" s="37">
        <v>2000</v>
      </c>
      <c r="K46" s="37">
        <v>3249.8</v>
      </c>
      <c r="L46" s="37">
        <v>1000</v>
      </c>
      <c r="M46" s="37">
        <v>5169</v>
      </c>
      <c r="N46" s="37">
        <v>600</v>
      </c>
      <c r="O46" s="37">
        <v>2000</v>
      </c>
      <c r="P46" s="37">
        <v>1069</v>
      </c>
      <c r="Q46" s="37">
        <v>1500</v>
      </c>
      <c r="R46" s="37">
        <v>5526</v>
      </c>
      <c r="S46" s="37">
        <v>0</v>
      </c>
      <c r="T46" s="37">
        <v>1000</v>
      </c>
      <c r="U46" s="37">
        <v>4526</v>
      </c>
      <c r="V46" s="37">
        <v>0</v>
      </c>
      <c r="W46" s="37">
        <v>5000</v>
      </c>
      <c r="X46" s="37">
        <v>1000</v>
      </c>
      <c r="Y46" s="37">
        <v>2000</v>
      </c>
      <c r="Z46" s="37">
        <v>2000</v>
      </c>
      <c r="AA46" s="37">
        <v>0</v>
      </c>
      <c r="AB46" s="37">
        <v>4143</v>
      </c>
      <c r="AC46" s="37">
        <v>4143</v>
      </c>
      <c r="AD46" s="37">
        <v>0</v>
      </c>
      <c r="AE46" s="37">
        <v>0</v>
      </c>
      <c r="AF46" s="37">
        <v>0</v>
      </c>
      <c r="AG46" s="37">
        <v>0</v>
      </c>
      <c r="AH46" s="37">
        <v>0</v>
      </c>
      <c r="AI46" s="37">
        <v>0</v>
      </c>
      <c r="AJ46" s="37">
        <v>0</v>
      </c>
      <c r="AK46" s="37">
        <v>0</v>
      </c>
      <c r="AL46" s="37">
        <v>0</v>
      </c>
      <c r="AM46" s="37">
        <v>0</v>
      </c>
      <c r="AN46" s="37">
        <v>0</v>
      </c>
      <c r="AO46" s="37">
        <v>0</v>
      </c>
      <c r="AP46" s="37">
        <v>0</v>
      </c>
      <c r="AQ46" s="37">
        <v>0</v>
      </c>
      <c r="AR46" s="37">
        <v>0</v>
      </c>
      <c r="AS46" s="37">
        <v>0</v>
      </c>
      <c r="AT46" s="37">
        <v>0</v>
      </c>
      <c r="AU46" s="37">
        <v>0</v>
      </c>
      <c r="AV46" s="37">
        <v>0</v>
      </c>
      <c r="AW46" s="37">
        <v>0</v>
      </c>
      <c r="AX46" s="37">
        <v>0</v>
      </c>
      <c r="AY46" s="37">
        <v>0</v>
      </c>
      <c r="AZ46" s="37">
        <v>0</v>
      </c>
      <c r="BA46" s="37">
        <v>0</v>
      </c>
      <c r="BB46" s="37">
        <v>0</v>
      </c>
      <c r="BC46" s="37">
        <v>0</v>
      </c>
      <c r="BD46" s="37">
        <v>0</v>
      </c>
      <c r="BE46" s="37">
        <v>0</v>
      </c>
      <c r="BF46" s="37">
        <v>0</v>
      </c>
      <c r="BG46" s="37">
        <v>0</v>
      </c>
      <c r="BH46" s="37">
        <v>0</v>
      </c>
      <c r="BI46" s="37">
        <v>0</v>
      </c>
      <c r="BJ46" s="37">
        <v>0</v>
      </c>
      <c r="BK46" s="37">
        <v>0</v>
      </c>
      <c r="BL46" s="37">
        <v>0</v>
      </c>
      <c r="BM46" s="37">
        <v>0</v>
      </c>
      <c r="BN46" s="37">
        <v>0</v>
      </c>
      <c r="BO46" s="37">
        <v>0</v>
      </c>
      <c r="BP46" s="37">
        <v>0</v>
      </c>
      <c r="BQ46" s="37">
        <v>0</v>
      </c>
      <c r="BR46" s="37">
        <v>0</v>
      </c>
      <c r="BS46" s="37">
        <v>0</v>
      </c>
      <c r="BT46" s="37">
        <v>0</v>
      </c>
      <c r="BU46" s="84">
        <v>0</v>
      </c>
      <c r="BV46" s="84">
        <v>0</v>
      </c>
      <c r="BW46" s="84">
        <v>0</v>
      </c>
      <c r="BX46" s="84">
        <v>0</v>
      </c>
      <c r="BY46" s="84">
        <v>0</v>
      </c>
      <c r="BZ46" s="84">
        <v>0</v>
      </c>
      <c r="CA46" s="84">
        <v>0</v>
      </c>
      <c r="CB46" s="84">
        <v>0</v>
      </c>
      <c r="CC46" s="84">
        <v>0</v>
      </c>
      <c r="CD46" s="84">
        <v>0</v>
      </c>
      <c r="CE46" s="84">
        <v>0</v>
      </c>
      <c r="CF46" s="84">
        <v>0</v>
      </c>
      <c r="CG46" s="84">
        <v>0</v>
      </c>
      <c r="CH46" s="84">
        <v>0</v>
      </c>
      <c r="CI46" s="84">
        <v>0</v>
      </c>
      <c r="CJ46" s="84">
        <v>0</v>
      </c>
      <c r="CK46" s="84">
        <v>0</v>
      </c>
      <c r="CL46" s="84">
        <v>0</v>
      </c>
      <c r="CM46" s="84">
        <v>0</v>
      </c>
      <c r="CN46" s="84">
        <v>0</v>
      </c>
      <c r="CO46" s="84">
        <v>0</v>
      </c>
      <c r="CP46" s="84">
        <v>0</v>
      </c>
      <c r="CQ46" s="84">
        <v>0</v>
      </c>
      <c r="CR46" s="84">
        <v>0</v>
      </c>
      <c r="CS46" s="84">
        <v>0</v>
      </c>
      <c r="CT46" s="5"/>
      <c r="CU46" s="14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14"/>
      <c r="DG46" s="5"/>
      <c r="DH46" s="14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</row>
    <row r="47" spans="1:126" ht="18" customHeight="1" thickTop="1" thickBot="1" x14ac:dyDescent="0.3">
      <c r="A47" s="33" t="s">
        <v>239</v>
      </c>
      <c r="B47" s="37">
        <v>0</v>
      </c>
      <c r="C47" s="37">
        <v>0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37">
        <v>0</v>
      </c>
      <c r="O47" s="37">
        <v>0</v>
      </c>
      <c r="P47" s="37">
        <v>0</v>
      </c>
      <c r="Q47" s="37">
        <v>0</v>
      </c>
      <c r="R47" s="37">
        <v>0</v>
      </c>
      <c r="S47" s="37">
        <v>0</v>
      </c>
      <c r="T47" s="37">
        <v>0</v>
      </c>
      <c r="U47" s="37">
        <v>0</v>
      </c>
      <c r="V47" s="37">
        <v>0</v>
      </c>
      <c r="W47" s="37">
        <v>-1990</v>
      </c>
      <c r="X47" s="37">
        <v>0</v>
      </c>
      <c r="Y47" s="37">
        <v>-317</v>
      </c>
      <c r="Z47" s="37">
        <v>-1673</v>
      </c>
      <c r="AA47" s="37">
        <v>0</v>
      </c>
      <c r="AB47" s="37">
        <v>0</v>
      </c>
      <c r="AC47" s="37">
        <v>0</v>
      </c>
      <c r="AD47" s="37">
        <v>0</v>
      </c>
      <c r="AE47" s="37">
        <v>0</v>
      </c>
      <c r="AF47" s="37">
        <v>0</v>
      </c>
      <c r="AG47" s="37">
        <v>0</v>
      </c>
      <c r="AH47" s="37">
        <v>0</v>
      </c>
      <c r="AI47" s="37">
        <v>0</v>
      </c>
      <c r="AJ47" s="37">
        <v>0</v>
      </c>
      <c r="AK47" s="37">
        <v>0</v>
      </c>
      <c r="AL47" s="37">
        <v>0</v>
      </c>
      <c r="AM47" s="37">
        <v>0</v>
      </c>
      <c r="AN47" s="37">
        <v>0</v>
      </c>
      <c r="AO47" s="37">
        <v>0</v>
      </c>
      <c r="AP47" s="37">
        <v>0</v>
      </c>
      <c r="AQ47" s="37">
        <v>-1125</v>
      </c>
      <c r="AR47" s="37">
        <v>0</v>
      </c>
      <c r="AS47" s="37">
        <v>0</v>
      </c>
      <c r="AT47" s="37">
        <v>0</v>
      </c>
      <c r="AU47" s="37">
        <v>-1125</v>
      </c>
      <c r="AV47" s="37">
        <v>-2623</v>
      </c>
      <c r="AW47" s="37">
        <v>-1075</v>
      </c>
      <c r="AX47" s="37">
        <v>0</v>
      </c>
      <c r="AY47" s="37">
        <v>0</v>
      </c>
      <c r="AZ47" s="37">
        <v>-1548</v>
      </c>
      <c r="BA47" s="37">
        <v>-2189</v>
      </c>
      <c r="BB47" s="37">
        <v>-1116</v>
      </c>
      <c r="BC47" s="37">
        <v>-1073</v>
      </c>
      <c r="BD47" s="37">
        <v>0</v>
      </c>
      <c r="BE47" s="37">
        <v>0</v>
      </c>
      <c r="BF47" s="37">
        <v>0</v>
      </c>
      <c r="BG47" s="37">
        <v>0</v>
      </c>
      <c r="BH47" s="37">
        <v>0</v>
      </c>
      <c r="BI47" s="37">
        <v>0</v>
      </c>
      <c r="BJ47" s="37">
        <v>0</v>
      </c>
      <c r="BK47" s="37">
        <v>0</v>
      </c>
      <c r="BL47" s="37">
        <v>0</v>
      </c>
      <c r="BM47" s="37">
        <v>0</v>
      </c>
      <c r="BN47" s="37">
        <v>0</v>
      </c>
      <c r="BO47" s="37">
        <v>0</v>
      </c>
      <c r="BP47" s="37">
        <v>0</v>
      </c>
      <c r="BQ47" s="37">
        <v>0</v>
      </c>
      <c r="BR47" s="37">
        <v>0</v>
      </c>
      <c r="BS47" s="37">
        <v>0</v>
      </c>
      <c r="BT47" s="37">
        <v>0</v>
      </c>
      <c r="BU47" s="84">
        <v>0</v>
      </c>
      <c r="BV47" s="84">
        <v>0</v>
      </c>
      <c r="BW47" s="84">
        <v>0</v>
      </c>
      <c r="BX47" s="84">
        <v>0</v>
      </c>
      <c r="BY47" s="84">
        <v>0</v>
      </c>
      <c r="BZ47" s="84">
        <v>0</v>
      </c>
      <c r="CA47" s="84">
        <v>0</v>
      </c>
      <c r="CB47" s="84">
        <v>0</v>
      </c>
      <c r="CC47" s="84">
        <v>0</v>
      </c>
      <c r="CD47" s="84">
        <v>0</v>
      </c>
      <c r="CE47" s="84">
        <v>0</v>
      </c>
      <c r="CF47" s="84">
        <v>0</v>
      </c>
      <c r="CG47" s="84">
        <v>0</v>
      </c>
      <c r="CH47" s="84">
        <v>0</v>
      </c>
      <c r="CI47" s="84">
        <v>0</v>
      </c>
      <c r="CJ47" s="84">
        <v>0</v>
      </c>
      <c r="CK47" s="84">
        <v>0</v>
      </c>
      <c r="CL47" s="84">
        <v>0</v>
      </c>
      <c r="CM47" s="84">
        <v>0</v>
      </c>
      <c r="CN47" s="84">
        <v>0</v>
      </c>
      <c r="CO47" s="84">
        <v>0</v>
      </c>
      <c r="CP47" s="84">
        <v>0</v>
      </c>
      <c r="CQ47" s="84">
        <v>0</v>
      </c>
      <c r="CR47" s="84">
        <v>0</v>
      </c>
      <c r="CS47" s="84">
        <v>0</v>
      </c>
      <c r="CT47" s="5"/>
      <c r="CU47" s="14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14"/>
      <c r="DG47" s="5"/>
      <c r="DH47" s="14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</row>
    <row r="48" spans="1:126" ht="18" customHeight="1" thickTop="1" thickBot="1" x14ac:dyDescent="0.3">
      <c r="A48" s="33" t="s">
        <v>240</v>
      </c>
      <c r="B48" s="37">
        <v>0</v>
      </c>
      <c r="C48" s="37">
        <v>0</v>
      </c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7">
        <v>0</v>
      </c>
      <c r="M48" s="37">
        <v>0</v>
      </c>
      <c r="N48" s="37">
        <v>0</v>
      </c>
      <c r="O48" s="37">
        <v>0</v>
      </c>
      <c r="P48" s="37">
        <v>0</v>
      </c>
      <c r="Q48" s="37">
        <v>0</v>
      </c>
      <c r="R48" s="37">
        <v>0</v>
      </c>
      <c r="S48" s="37">
        <v>0</v>
      </c>
      <c r="T48" s="37">
        <v>0</v>
      </c>
      <c r="U48" s="37">
        <v>0</v>
      </c>
      <c r="V48" s="37">
        <v>0</v>
      </c>
      <c r="W48" s="37">
        <v>0</v>
      </c>
      <c r="X48" s="37">
        <v>0</v>
      </c>
      <c r="Y48" s="37">
        <v>0</v>
      </c>
      <c r="Z48" s="37">
        <v>0</v>
      </c>
      <c r="AA48" s="37">
        <v>0</v>
      </c>
      <c r="AB48" s="37">
        <v>0</v>
      </c>
      <c r="AC48" s="37">
        <v>0</v>
      </c>
      <c r="AD48" s="37">
        <v>0</v>
      </c>
      <c r="AE48" s="37">
        <v>0</v>
      </c>
      <c r="AF48" s="37">
        <v>0</v>
      </c>
      <c r="AG48" s="37">
        <v>0</v>
      </c>
      <c r="AH48" s="37">
        <v>0</v>
      </c>
      <c r="AI48" s="37">
        <v>0</v>
      </c>
      <c r="AJ48" s="37">
        <v>0</v>
      </c>
      <c r="AK48" s="37">
        <v>0</v>
      </c>
      <c r="AL48" s="37">
        <v>0</v>
      </c>
      <c r="AM48" s="37">
        <v>0</v>
      </c>
      <c r="AN48" s="37">
        <v>0</v>
      </c>
      <c r="AO48" s="37">
        <v>0</v>
      </c>
      <c r="AP48" s="37">
        <v>0</v>
      </c>
      <c r="AQ48" s="37">
        <v>1596</v>
      </c>
      <c r="AR48" s="37">
        <v>346</v>
      </c>
      <c r="AS48" s="37">
        <v>-293</v>
      </c>
      <c r="AT48" s="37">
        <v>1543</v>
      </c>
      <c r="AU48" s="37" t="s">
        <v>0</v>
      </c>
      <c r="AV48" s="37">
        <v>0</v>
      </c>
      <c r="AW48" s="37">
        <v>0</v>
      </c>
      <c r="AX48" s="37">
        <v>0</v>
      </c>
      <c r="AY48" s="37">
        <v>0</v>
      </c>
      <c r="AZ48" s="37">
        <v>0</v>
      </c>
      <c r="BA48" s="37">
        <v>0</v>
      </c>
      <c r="BB48" s="37">
        <v>0</v>
      </c>
      <c r="BC48" s="37">
        <v>0</v>
      </c>
      <c r="BD48" s="37">
        <v>0</v>
      </c>
      <c r="BE48" s="37">
        <v>0</v>
      </c>
      <c r="BF48" s="37">
        <v>0</v>
      </c>
      <c r="BG48" s="37">
        <v>0</v>
      </c>
      <c r="BH48" s="37">
        <v>0</v>
      </c>
      <c r="BI48" s="37">
        <v>0</v>
      </c>
      <c r="BJ48" s="37">
        <v>0</v>
      </c>
      <c r="BK48" s="37">
        <v>0</v>
      </c>
      <c r="BL48" s="37">
        <v>0</v>
      </c>
      <c r="BM48" s="37">
        <v>0</v>
      </c>
      <c r="BN48" s="37">
        <v>0</v>
      </c>
      <c r="BO48" s="37">
        <v>0</v>
      </c>
      <c r="BP48" s="37">
        <v>0</v>
      </c>
      <c r="BQ48" s="37">
        <v>0</v>
      </c>
      <c r="BR48" s="37">
        <v>0</v>
      </c>
      <c r="BS48" s="37">
        <v>0</v>
      </c>
      <c r="BT48" s="37">
        <v>0</v>
      </c>
      <c r="BU48" s="84">
        <v>0</v>
      </c>
      <c r="BV48" s="84">
        <v>0</v>
      </c>
      <c r="BW48" s="84">
        <v>0</v>
      </c>
      <c r="BX48" s="84">
        <v>0</v>
      </c>
      <c r="BY48" s="84">
        <v>0</v>
      </c>
      <c r="BZ48" s="84">
        <v>0</v>
      </c>
      <c r="CA48" s="84">
        <v>0</v>
      </c>
      <c r="CB48" s="84">
        <v>0</v>
      </c>
      <c r="CC48" s="84">
        <v>0</v>
      </c>
      <c r="CD48" s="84">
        <v>0</v>
      </c>
      <c r="CE48" s="84">
        <v>0</v>
      </c>
      <c r="CF48" s="84">
        <v>0</v>
      </c>
      <c r="CG48" s="84">
        <v>0</v>
      </c>
      <c r="CH48" s="84">
        <v>0</v>
      </c>
      <c r="CI48" s="84">
        <v>0</v>
      </c>
      <c r="CJ48" s="84">
        <v>0</v>
      </c>
      <c r="CK48" s="84">
        <v>0</v>
      </c>
      <c r="CL48" s="84">
        <v>0</v>
      </c>
      <c r="CM48" s="84">
        <v>0</v>
      </c>
      <c r="CN48" s="84">
        <v>0</v>
      </c>
      <c r="CO48" s="84">
        <v>0</v>
      </c>
      <c r="CP48" s="84">
        <v>0</v>
      </c>
      <c r="CQ48" s="84">
        <v>0</v>
      </c>
      <c r="CR48" s="84">
        <v>0</v>
      </c>
      <c r="CS48" s="84">
        <v>0</v>
      </c>
      <c r="CT48" s="5"/>
      <c r="CU48" s="14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14"/>
      <c r="DG48" s="5"/>
      <c r="DH48" s="14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</row>
    <row r="49" spans="1:126" ht="18" customHeight="1" thickTop="1" thickBot="1" x14ac:dyDescent="0.3">
      <c r="A49" s="33" t="s">
        <v>241</v>
      </c>
      <c r="B49" s="37">
        <v>0</v>
      </c>
      <c r="C49" s="37">
        <v>0</v>
      </c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37">
        <v>0</v>
      </c>
      <c r="O49" s="37">
        <v>0</v>
      </c>
      <c r="P49" s="37">
        <v>0</v>
      </c>
      <c r="Q49" s="37">
        <v>0</v>
      </c>
      <c r="R49" s="37">
        <v>0</v>
      </c>
      <c r="S49" s="37">
        <v>0</v>
      </c>
      <c r="T49" s="37">
        <v>0</v>
      </c>
      <c r="U49" s="37">
        <v>0</v>
      </c>
      <c r="V49" s="37">
        <v>0</v>
      </c>
      <c r="W49" s="37">
        <v>333</v>
      </c>
      <c r="X49" s="37">
        <v>333</v>
      </c>
      <c r="Y49" s="37">
        <v>0</v>
      </c>
      <c r="Z49" s="37">
        <v>0</v>
      </c>
      <c r="AA49" s="37">
        <v>0</v>
      </c>
      <c r="AB49" s="37">
        <v>0</v>
      </c>
      <c r="AC49" s="37">
        <v>0</v>
      </c>
      <c r="AD49" s="37">
        <v>0</v>
      </c>
      <c r="AE49" s="37">
        <v>0</v>
      </c>
      <c r="AF49" s="37">
        <v>0</v>
      </c>
      <c r="AG49" s="37">
        <v>0</v>
      </c>
      <c r="AH49" s="37">
        <v>0</v>
      </c>
      <c r="AI49" s="37">
        <v>0</v>
      </c>
      <c r="AJ49" s="37">
        <v>0</v>
      </c>
      <c r="AK49" s="37">
        <v>0</v>
      </c>
      <c r="AL49" s="37">
        <v>0</v>
      </c>
      <c r="AM49" s="37">
        <v>0</v>
      </c>
      <c r="AN49" s="37">
        <v>0</v>
      </c>
      <c r="AO49" s="37">
        <v>0</v>
      </c>
      <c r="AP49" s="37">
        <v>0</v>
      </c>
      <c r="AQ49" s="37">
        <v>0</v>
      </c>
      <c r="AR49" s="37">
        <v>0</v>
      </c>
      <c r="AS49" s="37">
        <v>0</v>
      </c>
      <c r="AT49" s="37">
        <v>0</v>
      </c>
      <c r="AU49" s="37">
        <v>0</v>
      </c>
      <c r="AV49" s="37">
        <v>0</v>
      </c>
      <c r="AW49" s="37">
        <v>0</v>
      </c>
      <c r="AX49" s="37">
        <v>0</v>
      </c>
      <c r="AY49" s="37">
        <v>0</v>
      </c>
      <c r="AZ49" s="37">
        <v>0</v>
      </c>
      <c r="BA49" s="37">
        <v>84</v>
      </c>
      <c r="BB49" s="37">
        <v>579</v>
      </c>
      <c r="BC49" s="37">
        <v>0</v>
      </c>
      <c r="BD49" s="37">
        <v>-495</v>
      </c>
      <c r="BE49" s="37">
        <v>0</v>
      </c>
      <c r="BF49" s="37">
        <v>0</v>
      </c>
      <c r="BG49" s="37">
        <v>0</v>
      </c>
      <c r="BH49" s="37">
        <v>0</v>
      </c>
      <c r="BI49" s="37">
        <v>0</v>
      </c>
      <c r="BJ49" s="37">
        <v>0</v>
      </c>
      <c r="BK49" s="37">
        <v>0</v>
      </c>
      <c r="BL49" s="37">
        <v>0</v>
      </c>
      <c r="BM49" s="37">
        <v>0</v>
      </c>
      <c r="BN49" s="37">
        <v>0</v>
      </c>
      <c r="BO49" s="37">
        <v>0</v>
      </c>
      <c r="BP49" s="37">
        <v>-44</v>
      </c>
      <c r="BQ49" s="37">
        <v>-44</v>
      </c>
      <c r="BR49" s="37">
        <v>0</v>
      </c>
      <c r="BS49" s="37">
        <v>0</v>
      </c>
      <c r="BT49" s="37">
        <v>0</v>
      </c>
      <c r="BU49" s="84">
        <v>-353</v>
      </c>
      <c r="BV49" s="84">
        <v>0</v>
      </c>
      <c r="BW49" s="84">
        <v>-353</v>
      </c>
      <c r="BX49" s="84">
        <v>0</v>
      </c>
      <c r="BY49" s="84">
        <v>0</v>
      </c>
      <c r="BZ49" s="84">
        <v>0</v>
      </c>
      <c r="CA49" s="84">
        <v>0</v>
      </c>
      <c r="CB49" s="84">
        <v>0</v>
      </c>
      <c r="CC49" s="84">
        <v>0</v>
      </c>
      <c r="CD49" s="84">
        <v>0</v>
      </c>
      <c r="CE49" s="84">
        <v>0</v>
      </c>
      <c r="CF49" s="84">
        <v>0</v>
      </c>
      <c r="CG49" s="84">
        <v>0</v>
      </c>
      <c r="CH49" s="84">
        <v>0</v>
      </c>
      <c r="CI49" s="84">
        <v>0</v>
      </c>
      <c r="CJ49" s="84">
        <v>0</v>
      </c>
      <c r="CK49" s="84">
        <v>0</v>
      </c>
      <c r="CL49" s="84">
        <v>0</v>
      </c>
      <c r="CM49" s="84">
        <v>0</v>
      </c>
      <c r="CN49" s="84">
        <v>0</v>
      </c>
      <c r="CO49" s="84">
        <v>0</v>
      </c>
      <c r="CP49" s="84">
        <v>0</v>
      </c>
      <c r="CQ49" s="84">
        <v>0</v>
      </c>
      <c r="CR49" s="84">
        <v>0</v>
      </c>
      <c r="CS49" s="84">
        <v>0</v>
      </c>
      <c r="CT49" s="5"/>
      <c r="CU49" s="14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14"/>
      <c r="DG49" s="5"/>
      <c r="DH49" s="14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</row>
    <row r="50" spans="1:126" ht="18" customHeight="1" thickTop="1" thickBot="1" x14ac:dyDescent="0.3">
      <c r="A50" s="33" t="s">
        <v>242</v>
      </c>
      <c r="B50" s="37">
        <v>0</v>
      </c>
      <c r="C50" s="37">
        <v>0</v>
      </c>
      <c r="D50" s="37">
        <v>0</v>
      </c>
      <c r="E50" s="37">
        <v>0</v>
      </c>
      <c r="F50" s="37">
        <v>0</v>
      </c>
      <c r="G50" s="37">
        <v>0</v>
      </c>
      <c r="H50" s="37">
        <v>-21307</v>
      </c>
      <c r="I50" s="37">
        <v>-2581</v>
      </c>
      <c r="J50" s="37">
        <v>0</v>
      </c>
      <c r="K50" s="37">
        <v>-1500.5</v>
      </c>
      <c r="L50" s="37">
        <v>-17225.5</v>
      </c>
      <c r="M50" s="37">
        <v>-44819</v>
      </c>
      <c r="N50" s="37">
        <v>-43763</v>
      </c>
      <c r="O50" s="37">
        <v>-1056</v>
      </c>
      <c r="P50" s="37">
        <v>0</v>
      </c>
      <c r="Q50" s="37">
        <v>0</v>
      </c>
      <c r="R50" s="37">
        <v>-17416</v>
      </c>
      <c r="S50" s="37">
        <v>-2569.2000000000007</v>
      </c>
      <c r="T50" s="37">
        <v>-14846.8</v>
      </c>
      <c r="U50" s="37">
        <v>0</v>
      </c>
      <c r="V50" s="37">
        <v>0</v>
      </c>
      <c r="W50" s="37">
        <v>0</v>
      </c>
      <c r="X50" s="37">
        <v>0</v>
      </c>
      <c r="Y50" s="37">
        <v>0</v>
      </c>
      <c r="Z50" s="37">
        <v>0</v>
      </c>
      <c r="AA50" s="37">
        <v>0</v>
      </c>
      <c r="AB50" s="37">
        <v>-9473</v>
      </c>
      <c r="AC50" s="37">
        <v>-9473</v>
      </c>
      <c r="AD50" s="37">
        <v>0</v>
      </c>
      <c r="AE50" s="37">
        <v>0</v>
      </c>
      <c r="AF50" s="37">
        <v>0</v>
      </c>
      <c r="AG50" s="37">
        <v>-179112</v>
      </c>
      <c r="AH50" s="37">
        <v>-5662</v>
      </c>
      <c r="AI50" s="37">
        <v>-173450</v>
      </c>
      <c r="AJ50" s="37">
        <v>0</v>
      </c>
      <c r="AK50" s="37">
        <v>0</v>
      </c>
      <c r="AL50" s="37">
        <v>-1275</v>
      </c>
      <c r="AM50" s="37">
        <v>0</v>
      </c>
      <c r="AN50" s="37">
        <v>0</v>
      </c>
      <c r="AO50" s="37">
        <v>0</v>
      </c>
      <c r="AP50" s="37">
        <v>-1275</v>
      </c>
      <c r="AQ50" s="37">
        <v>0</v>
      </c>
      <c r="AR50" s="37">
        <v>0</v>
      </c>
      <c r="AS50" s="37">
        <v>0</v>
      </c>
      <c r="AT50" s="37">
        <v>0</v>
      </c>
      <c r="AU50" s="37">
        <v>0</v>
      </c>
      <c r="AV50" s="37">
        <v>-756</v>
      </c>
      <c r="AW50" s="37">
        <v>-756</v>
      </c>
      <c r="AX50" s="37">
        <v>0</v>
      </c>
      <c r="AY50" s="37">
        <v>0</v>
      </c>
      <c r="AZ50" s="37">
        <v>0</v>
      </c>
      <c r="BA50" s="37">
        <v>-1784</v>
      </c>
      <c r="BB50" s="37">
        <v>-208</v>
      </c>
      <c r="BC50" s="37">
        <v>168</v>
      </c>
      <c r="BD50" s="37">
        <v>-1584</v>
      </c>
      <c r="BE50" s="37">
        <v>-160</v>
      </c>
      <c r="BF50" s="37">
        <v>-7254</v>
      </c>
      <c r="BG50" s="37">
        <v>-1126</v>
      </c>
      <c r="BH50" s="37">
        <v>-47</v>
      </c>
      <c r="BI50" s="37">
        <v>-304</v>
      </c>
      <c r="BJ50" s="37">
        <v>-5777</v>
      </c>
      <c r="BK50" s="37">
        <v>-1279</v>
      </c>
      <c r="BL50" s="37">
        <v>-225</v>
      </c>
      <c r="BM50" s="37">
        <v>-414</v>
      </c>
      <c r="BN50" s="37">
        <v>-640</v>
      </c>
      <c r="BO50" s="37">
        <v>0</v>
      </c>
      <c r="BP50" s="37">
        <v>-629</v>
      </c>
      <c r="BQ50" s="37">
        <v>0</v>
      </c>
      <c r="BR50" s="37">
        <v>-629</v>
      </c>
      <c r="BS50" s="37">
        <v>0</v>
      </c>
      <c r="BT50" s="37">
        <v>0</v>
      </c>
      <c r="BU50" s="84">
        <v>-739</v>
      </c>
      <c r="BV50" s="84">
        <v>0</v>
      </c>
      <c r="BW50" s="84">
        <v>0</v>
      </c>
      <c r="BX50" s="84">
        <v>-739</v>
      </c>
      <c r="BY50" s="84">
        <v>0</v>
      </c>
      <c r="BZ50" s="84">
        <v>299365</v>
      </c>
      <c r="CA50" s="84">
        <v>327878</v>
      </c>
      <c r="CB50" s="84">
        <v>0</v>
      </c>
      <c r="CC50" s="84">
        <v>-4579</v>
      </c>
      <c r="CD50" s="84">
        <v>-23934</v>
      </c>
      <c r="CE50" s="84">
        <v>-39939</v>
      </c>
      <c r="CF50" s="84">
        <v>-8958</v>
      </c>
      <c r="CG50" s="84">
        <v>-10095</v>
      </c>
      <c r="CH50" s="84">
        <v>-10386</v>
      </c>
      <c r="CI50" s="84">
        <v>-10500</v>
      </c>
      <c r="CJ50" s="84">
        <v>-31621</v>
      </c>
      <c r="CK50" s="84">
        <v>-7518</v>
      </c>
      <c r="CL50" s="84">
        <v>0</v>
      </c>
      <c r="CM50" s="84">
        <v>0</v>
      </c>
      <c r="CN50" s="84">
        <v>-24103</v>
      </c>
      <c r="CO50" s="84">
        <v>0</v>
      </c>
      <c r="CP50" s="84">
        <v>0</v>
      </c>
      <c r="CQ50" s="84">
        <v>0</v>
      </c>
      <c r="CR50" s="84">
        <v>0</v>
      </c>
      <c r="CS50" s="84">
        <v>0</v>
      </c>
      <c r="CT50" s="5"/>
      <c r="CU50" s="14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14"/>
      <c r="DG50" s="5"/>
      <c r="DH50" s="14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</row>
    <row r="51" spans="1:126" ht="18" customHeight="1" thickTop="1" thickBot="1" x14ac:dyDescent="0.3">
      <c r="A51" s="33" t="s">
        <v>240</v>
      </c>
      <c r="B51" s="37">
        <v>0</v>
      </c>
      <c r="C51" s="37">
        <v>0</v>
      </c>
      <c r="D51" s="37">
        <v>0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7">
        <v>0</v>
      </c>
      <c r="L51" s="37">
        <v>0</v>
      </c>
      <c r="M51" s="37">
        <v>0</v>
      </c>
      <c r="N51" s="37">
        <v>0</v>
      </c>
      <c r="O51" s="37">
        <v>0</v>
      </c>
      <c r="P51" s="37">
        <v>0</v>
      </c>
      <c r="Q51" s="37">
        <v>0</v>
      </c>
      <c r="R51" s="37">
        <v>0</v>
      </c>
      <c r="S51" s="37">
        <v>0</v>
      </c>
      <c r="T51" s="37">
        <v>0</v>
      </c>
      <c r="U51" s="37">
        <v>0</v>
      </c>
      <c r="V51" s="37">
        <v>0</v>
      </c>
      <c r="W51" s="37">
        <v>0</v>
      </c>
      <c r="X51" s="37">
        <v>0</v>
      </c>
      <c r="Y51" s="37">
        <v>0</v>
      </c>
      <c r="Z51" s="37">
        <v>0</v>
      </c>
      <c r="AA51" s="37">
        <v>0</v>
      </c>
      <c r="AB51" s="37">
        <v>0</v>
      </c>
      <c r="AC51" s="37">
        <v>0</v>
      </c>
      <c r="AD51" s="37">
        <v>0</v>
      </c>
      <c r="AE51" s="37">
        <v>0</v>
      </c>
      <c r="AF51" s="37">
        <v>0</v>
      </c>
      <c r="AG51" s="37">
        <v>-120</v>
      </c>
      <c r="AH51" s="37">
        <v>-120</v>
      </c>
      <c r="AI51" s="37">
        <v>0</v>
      </c>
      <c r="AJ51" s="37">
        <v>0</v>
      </c>
      <c r="AK51" s="37">
        <v>0</v>
      </c>
      <c r="AL51" s="37">
        <v>0</v>
      </c>
      <c r="AM51" s="37">
        <v>0</v>
      </c>
      <c r="AN51" s="37">
        <v>0</v>
      </c>
      <c r="AO51" s="37">
        <v>0</v>
      </c>
      <c r="AP51" s="37">
        <v>0</v>
      </c>
      <c r="AQ51" s="37">
        <v>0</v>
      </c>
      <c r="AR51" s="37">
        <v>0</v>
      </c>
      <c r="AS51" s="37">
        <v>0</v>
      </c>
      <c r="AT51" s="37">
        <v>0</v>
      </c>
      <c r="AU51" s="37">
        <v>0</v>
      </c>
      <c r="AV51" s="37">
        <v>0</v>
      </c>
      <c r="AW51" s="37">
        <v>0</v>
      </c>
      <c r="AX51" s="37">
        <v>0</v>
      </c>
      <c r="AY51" s="37">
        <v>0</v>
      </c>
      <c r="AZ51" s="37">
        <v>0</v>
      </c>
      <c r="BA51" s="37">
        <v>0</v>
      </c>
      <c r="BB51" s="37">
        <v>0</v>
      </c>
      <c r="BC51" s="37">
        <v>0</v>
      </c>
      <c r="BD51" s="37">
        <v>0</v>
      </c>
      <c r="BE51" s="37">
        <v>0</v>
      </c>
      <c r="BF51" s="37">
        <v>0</v>
      </c>
      <c r="BG51" s="37">
        <v>0</v>
      </c>
      <c r="BH51" s="37">
        <v>0</v>
      </c>
      <c r="BI51" s="37">
        <v>0</v>
      </c>
      <c r="BJ51" s="37">
        <v>0</v>
      </c>
      <c r="BK51" s="37">
        <v>0</v>
      </c>
      <c r="BL51" s="37">
        <v>0</v>
      </c>
      <c r="BM51" s="37">
        <v>0</v>
      </c>
      <c r="BN51" s="37">
        <v>0</v>
      </c>
      <c r="BO51" s="37">
        <v>0</v>
      </c>
      <c r="BP51" s="37">
        <v>0</v>
      </c>
      <c r="BQ51" s="37">
        <v>0</v>
      </c>
      <c r="BR51" s="37">
        <v>0</v>
      </c>
      <c r="BS51" s="37">
        <v>0</v>
      </c>
      <c r="BT51" s="37">
        <v>0</v>
      </c>
      <c r="BU51" s="84">
        <v>0</v>
      </c>
      <c r="BV51" s="84">
        <v>0</v>
      </c>
      <c r="BW51" s="84">
        <v>0</v>
      </c>
      <c r="BX51" s="84">
        <v>0</v>
      </c>
      <c r="BY51" s="84">
        <v>0</v>
      </c>
      <c r="BZ51" s="84">
        <v>0</v>
      </c>
      <c r="CA51" s="84">
        <v>0</v>
      </c>
      <c r="CB51" s="84">
        <v>0</v>
      </c>
      <c r="CC51" s="84">
        <v>0</v>
      </c>
      <c r="CD51" s="84">
        <v>0</v>
      </c>
      <c r="CE51" s="84">
        <v>0</v>
      </c>
      <c r="CF51" s="84">
        <v>0</v>
      </c>
      <c r="CG51" s="84">
        <v>0</v>
      </c>
      <c r="CH51" s="84">
        <v>0</v>
      </c>
      <c r="CI51" s="84">
        <v>0</v>
      </c>
      <c r="CJ51" s="84">
        <v>0</v>
      </c>
      <c r="CK51" s="84">
        <v>0</v>
      </c>
      <c r="CL51" s="84">
        <v>0</v>
      </c>
      <c r="CM51" s="84">
        <v>0</v>
      </c>
      <c r="CN51" s="84">
        <v>0</v>
      </c>
      <c r="CO51" s="84">
        <v>0</v>
      </c>
      <c r="CP51" s="84">
        <v>0</v>
      </c>
      <c r="CQ51" s="84">
        <v>0</v>
      </c>
      <c r="CR51" s="84">
        <v>0</v>
      </c>
      <c r="CS51" s="84">
        <v>0</v>
      </c>
      <c r="CT51" s="5"/>
      <c r="CU51" s="14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14"/>
      <c r="DG51" s="5"/>
      <c r="DH51" s="14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</row>
    <row r="52" spans="1:126" s="17" customFormat="1" ht="18" customHeight="1" thickTop="1" thickBot="1" x14ac:dyDescent="0.35">
      <c r="A52" s="33" t="s">
        <v>238</v>
      </c>
      <c r="B52" s="37">
        <v>0</v>
      </c>
      <c r="C52" s="37">
        <v>0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  <c r="L52" s="37">
        <v>0</v>
      </c>
      <c r="M52" s="37">
        <v>0</v>
      </c>
      <c r="N52" s="37">
        <v>0</v>
      </c>
      <c r="O52" s="37">
        <v>0</v>
      </c>
      <c r="P52" s="37">
        <v>0</v>
      </c>
      <c r="Q52" s="37">
        <v>0</v>
      </c>
      <c r="R52" s="37">
        <v>0</v>
      </c>
      <c r="S52" s="37">
        <v>0</v>
      </c>
      <c r="T52" s="37">
        <v>0</v>
      </c>
      <c r="U52" s="37">
        <v>0</v>
      </c>
      <c r="V52" s="37">
        <v>0</v>
      </c>
      <c r="W52" s="37">
        <v>0</v>
      </c>
      <c r="X52" s="37">
        <v>0</v>
      </c>
      <c r="Y52" s="37">
        <v>0</v>
      </c>
      <c r="Z52" s="37">
        <v>0</v>
      </c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84"/>
      <c r="BV52" s="84"/>
      <c r="BW52" s="84"/>
      <c r="BX52" s="84"/>
      <c r="BY52" s="84"/>
      <c r="BZ52" s="84"/>
      <c r="CA52" s="84"/>
      <c r="CB52" s="84"/>
      <c r="CC52" s="84"/>
      <c r="CD52" s="84"/>
      <c r="CE52" s="84"/>
      <c r="CF52" s="84"/>
      <c r="CG52" s="84"/>
      <c r="CH52" s="84"/>
      <c r="CI52" s="84"/>
      <c r="CJ52" s="84"/>
      <c r="CK52" s="84"/>
      <c r="CL52" s="84"/>
      <c r="CM52" s="84"/>
      <c r="CN52" s="84"/>
      <c r="CO52" s="84"/>
      <c r="CP52" s="84"/>
      <c r="CQ52" s="84"/>
      <c r="CR52" s="84"/>
      <c r="CS52" s="84"/>
      <c r="CT52" s="16"/>
      <c r="CU52" s="14"/>
      <c r="CV52" s="5"/>
      <c r="CW52" s="16"/>
      <c r="CX52" s="16"/>
      <c r="CY52" s="16"/>
      <c r="CZ52" s="16"/>
      <c r="DA52" s="16"/>
      <c r="DB52" s="16"/>
      <c r="DC52" s="16"/>
      <c r="DD52" s="16"/>
      <c r="DE52" s="16"/>
      <c r="DF52" s="14"/>
      <c r="DG52" s="16"/>
      <c r="DH52" s="14"/>
      <c r="DI52" s="16"/>
      <c r="DJ52" s="16"/>
      <c r="DK52" s="16"/>
      <c r="DL52" s="16"/>
      <c r="DM52" s="16"/>
      <c r="DN52" s="16"/>
      <c r="DO52" s="16"/>
      <c r="DP52" s="16"/>
      <c r="DQ52" s="16"/>
      <c r="DR52" s="16"/>
      <c r="DS52" s="16"/>
      <c r="DT52" s="16"/>
      <c r="DU52" s="16"/>
      <c r="DV52" s="16"/>
    </row>
    <row r="53" spans="1:126" ht="18" customHeight="1" thickTop="1" thickBot="1" x14ac:dyDescent="0.3">
      <c r="A53" s="33" t="s">
        <v>243</v>
      </c>
      <c r="B53" s="37">
        <v>0</v>
      </c>
      <c r="C53" s="37">
        <v>0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7">
        <v>0</v>
      </c>
      <c r="M53" s="37">
        <v>0</v>
      </c>
      <c r="N53" s="37">
        <v>0</v>
      </c>
      <c r="O53" s="37">
        <v>0</v>
      </c>
      <c r="P53" s="37">
        <v>0</v>
      </c>
      <c r="Q53" s="37">
        <v>0</v>
      </c>
      <c r="R53" s="37">
        <v>0</v>
      </c>
      <c r="S53" s="37">
        <v>0</v>
      </c>
      <c r="T53" s="37">
        <v>0</v>
      </c>
      <c r="U53" s="37">
        <v>0</v>
      </c>
      <c r="V53" s="37">
        <v>0</v>
      </c>
      <c r="W53" s="37">
        <v>0</v>
      </c>
      <c r="X53" s="37">
        <v>0</v>
      </c>
      <c r="Y53" s="37">
        <v>0</v>
      </c>
      <c r="Z53" s="37">
        <v>0</v>
      </c>
      <c r="AA53" s="37">
        <v>0</v>
      </c>
      <c r="AB53" s="37">
        <v>0</v>
      </c>
      <c r="AC53" s="37">
        <v>0</v>
      </c>
      <c r="AD53" s="37">
        <v>0</v>
      </c>
      <c r="AE53" s="37">
        <v>0</v>
      </c>
      <c r="AF53" s="37">
        <v>0</v>
      </c>
      <c r="AG53" s="37">
        <v>0</v>
      </c>
      <c r="AH53" s="37">
        <v>0</v>
      </c>
      <c r="AI53" s="37">
        <v>0</v>
      </c>
      <c r="AJ53" s="37">
        <v>0</v>
      </c>
      <c r="AK53" s="37">
        <v>0</v>
      </c>
      <c r="AL53" s="37">
        <v>0</v>
      </c>
      <c r="AM53" s="37">
        <v>0</v>
      </c>
      <c r="AN53" s="37">
        <v>0</v>
      </c>
      <c r="AO53" s="37">
        <v>0</v>
      </c>
      <c r="AP53" s="37">
        <v>0</v>
      </c>
      <c r="AQ53" s="37">
        <v>0</v>
      </c>
      <c r="AR53" s="37">
        <v>0</v>
      </c>
      <c r="AS53" s="37">
        <v>0</v>
      </c>
      <c r="AT53" s="37">
        <v>0</v>
      </c>
      <c r="AU53" s="37">
        <v>0</v>
      </c>
      <c r="AV53" s="37">
        <v>0</v>
      </c>
      <c r="AW53" s="37">
        <v>0</v>
      </c>
      <c r="AX53" s="37">
        <v>0</v>
      </c>
      <c r="AY53" s="37">
        <v>0</v>
      </c>
      <c r="AZ53" s="37">
        <v>0</v>
      </c>
      <c r="BA53" s="37">
        <v>0</v>
      </c>
      <c r="BB53" s="37">
        <v>0</v>
      </c>
      <c r="BC53" s="37">
        <v>0</v>
      </c>
      <c r="BD53" s="37">
        <v>0</v>
      </c>
      <c r="BE53" s="37">
        <v>0</v>
      </c>
      <c r="BF53" s="37">
        <v>0</v>
      </c>
      <c r="BG53" s="37">
        <v>0</v>
      </c>
      <c r="BH53" s="37">
        <v>0</v>
      </c>
      <c r="BI53" s="37">
        <v>0</v>
      </c>
      <c r="BJ53" s="37">
        <v>0</v>
      </c>
      <c r="BK53" s="37">
        <v>0</v>
      </c>
      <c r="BL53" s="37">
        <v>-357</v>
      </c>
      <c r="BM53" s="37">
        <v>699</v>
      </c>
      <c r="BN53" s="37">
        <v>-342</v>
      </c>
      <c r="BO53" s="37">
        <v>0</v>
      </c>
      <c r="BP53" s="37">
        <v>0</v>
      </c>
      <c r="BQ53" s="37">
        <v>0</v>
      </c>
      <c r="BR53" s="37">
        <v>0</v>
      </c>
      <c r="BS53" s="37">
        <v>0</v>
      </c>
      <c r="BT53" s="37">
        <v>0</v>
      </c>
      <c r="BU53" s="84">
        <v>0</v>
      </c>
      <c r="BV53" s="84">
        <v>0</v>
      </c>
      <c r="BW53" s="84">
        <v>0</v>
      </c>
      <c r="BX53" s="84">
        <v>0</v>
      </c>
      <c r="BY53" s="84">
        <v>0</v>
      </c>
      <c r="BZ53" s="84">
        <v>0</v>
      </c>
      <c r="CA53" s="84">
        <v>0</v>
      </c>
      <c r="CB53" s="84">
        <v>0</v>
      </c>
      <c r="CC53" s="84">
        <v>0</v>
      </c>
      <c r="CD53" s="84">
        <v>0</v>
      </c>
      <c r="CE53" s="84">
        <v>0</v>
      </c>
      <c r="CF53" s="84">
        <v>0</v>
      </c>
      <c r="CG53" s="84">
        <v>0</v>
      </c>
      <c r="CH53" s="84">
        <v>0</v>
      </c>
      <c r="CI53" s="84">
        <v>0</v>
      </c>
      <c r="CJ53" s="84">
        <v>0</v>
      </c>
      <c r="CK53" s="84">
        <v>0</v>
      </c>
      <c r="CL53" s="84">
        <v>0</v>
      </c>
      <c r="CM53" s="84">
        <v>0</v>
      </c>
      <c r="CN53" s="84">
        <v>0</v>
      </c>
      <c r="CO53" s="84">
        <v>0</v>
      </c>
      <c r="CP53" s="84">
        <v>0</v>
      </c>
      <c r="CQ53" s="84">
        <v>0</v>
      </c>
      <c r="CR53" s="84">
        <v>0</v>
      </c>
      <c r="CS53" s="84">
        <v>0</v>
      </c>
      <c r="CT53" s="6"/>
      <c r="CU53" s="14"/>
      <c r="CV53" s="5"/>
      <c r="CW53" s="6"/>
      <c r="CX53" s="6"/>
      <c r="CY53" s="6"/>
      <c r="CZ53" s="6"/>
      <c r="DA53" s="6"/>
      <c r="DB53" s="6"/>
      <c r="DC53" s="6"/>
      <c r="DD53" s="6"/>
      <c r="DE53" s="6"/>
      <c r="DF53" s="14"/>
      <c r="DG53" s="6"/>
      <c r="DH53" s="14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</row>
    <row r="54" spans="1:126" ht="18" customHeight="1" thickTop="1" thickBot="1" x14ac:dyDescent="0.3">
      <c r="A54" s="33" t="s">
        <v>498</v>
      </c>
      <c r="B54" s="37">
        <v>0</v>
      </c>
      <c r="C54" s="37">
        <v>169</v>
      </c>
      <c r="D54" s="37">
        <v>0.19999999999998863</v>
      </c>
      <c r="E54" s="37">
        <v>168.8</v>
      </c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84"/>
      <c r="BV54" s="84"/>
      <c r="BW54" s="84"/>
      <c r="BX54" s="84"/>
      <c r="BY54" s="84"/>
      <c r="BZ54" s="84"/>
      <c r="CA54" s="84"/>
      <c r="CB54" s="84"/>
      <c r="CC54" s="84"/>
      <c r="CD54" s="84"/>
      <c r="CE54" s="84"/>
      <c r="CF54" s="84"/>
      <c r="CG54" s="84"/>
      <c r="CH54" s="84"/>
      <c r="CI54" s="84"/>
      <c r="CJ54" s="84"/>
      <c r="CK54" s="84"/>
      <c r="CL54" s="84"/>
      <c r="CM54" s="84"/>
      <c r="CN54" s="84"/>
      <c r="CO54" s="84"/>
      <c r="CP54" s="84"/>
      <c r="CQ54" s="84"/>
      <c r="CR54" s="84"/>
      <c r="CS54" s="84"/>
      <c r="CT54" s="6"/>
      <c r="CU54" s="14"/>
      <c r="CV54" s="5"/>
      <c r="CW54" s="6"/>
      <c r="CX54" s="6"/>
      <c r="CY54" s="6"/>
      <c r="CZ54" s="6"/>
      <c r="DA54" s="6"/>
      <c r="DB54" s="6"/>
      <c r="DC54" s="6"/>
      <c r="DD54" s="6"/>
      <c r="DE54" s="6"/>
      <c r="DF54" s="14"/>
      <c r="DG54" s="6"/>
      <c r="DH54" s="14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</row>
    <row r="55" spans="1:126" ht="18" customHeight="1" thickTop="1" thickBot="1" x14ac:dyDescent="0.3">
      <c r="A55" s="35" t="s">
        <v>244</v>
      </c>
      <c r="B55" s="83">
        <f>SUM(B44:B54)</f>
        <v>-13047</v>
      </c>
      <c r="C55" s="83">
        <v>-86055</v>
      </c>
      <c r="D55" s="83">
        <v>-26982.799999999999</v>
      </c>
      <c r="E55" s="83">
        <v>-28258.2</v>
      </c>
      <c r="F55" s="83">
        <v>-18698</v>
      </c>
      <c r="G55" s="83">
        <v>-12116</v>
      </c>
      <c r="H55" s="83">
        <v>-108060</v>
      </c>
      <c r="I55" s="83">
        <v>-24835</v>
      </c>
      <c r="J55" s="83">
        <v>-19973</v>
      </c>
      <c r="K55" s="83">
        <v>-20767.900000000001</v>
      </c>
      <c r="L55" s="83">
        <v>-42484.5</v>
      </c>
      <c r="M55" s="83">
        <v>-111036</v>
      </c>
      <c r="N55" s="83">
        <v>-54840</v>
      </c>
      <c r="O55" s="83">
        <v>-19208.600000000002</v>
      </c>
      <c r="P55" s="83">
        <v>-18564.399999999998</v>
      </c>
      <c r="Q55" s="83">
        <v>-18423</v>
      </c>
      <c r="R55" s="83">
        <v>-63926</v>
      </c>
      <c r="S55" s="83">
        <v>-24160.2</v>
      </c>
      <c r="T55" s="83">
        <v>-25928.800000000003</v>
      </c>
      <c r="U55" s="83">
        <v>-7767</v>
      </c>
      <c r="V55" s="83">
        <v>-6070</v>
      </c>
      <c r="W55" s="83">
        <v>-31917</v>
      </c>
      <c r="X55" s="83">
        <v>-13056</v>
      </c>
      <c r="Y55" s="83">
        <v>-4518</v>
      </c>
      <c r="Z55" s="83">
        <v>-9161.2999999999993</v>
      </c>
      <c r="AA55" s="83">
        <v>-5182</v>
      </c>
      <c r="AB55" s="83">
        <v>-38113</v>
      </c>
      <c r="AC55" s="83">
        <v>-16225</v>
      </c>
      <c r="AD55" s="83">
        <v>-10702</v>
      </c>
      <c r="AE55" s="83">
        <v>-7319</v>
      </c>
      <c r="AF55" s="83">
        <v>-3867</v>
      </c>
      <c r="AG55" s="83">
        <v>-201170</v>
      </c>
      <c r="AH55" s="83">
        <v>-12706</v>
      </c>
      <c r="AI55" s="83">
        <v>-177937</v>
      </c>
      <c r="AJ55" s="83">
        <v>-4769</v>
      </c>
      <c r="AK55" s="83">
        <v>-5758</v>
      </c>
      <c r="AL55" s="83">
        <v>-15145</v>
      </c>
      <c r="AM55" s="83">
        <v>-3566</v>
      </c>
      <c r="AN55" s="83">
        <v>-2799</v>
      </c>
      <c r="AO55" s="83">
        <v>-5165</v>
      </c>
      <c r="AP55" s="83">
        <v>-3615</v>
      </c>
      <c r="AQ55" s="83">
        <v>-13068</v>
      </c>
      <c r="AR55" s="83">
        <v>-2771</v>
      </c>
      <c r="AS55" s="83">
        <v>-3944</v>
      </c>
      <c r="AT55" s="83">
        <v>-969</v>
      </c>
      <c r="AU55" s="83">
        <v>-5384</v>
      </c>
      <c r="AV55" s="83">
        <v>-17278</v>
      </c>
      <c r="AW55" s="83">
        <v>-6701</v>
      </c>
      <c r="AX55" s="83">
        <v>-3126</v>
      </c>
      <c r="AY55" s="83">
        <v>-2437</v>
      </c>
      <c r="AZ55" s="83">
        <v>-5014</v>
      </c>
      <c r="BA55" s="83">
        <v>-22393</v>
      </c>
      <c r="BB55" s="83">
        <v>-2371</v>
      </c>
      <c r="BC55" s="83">
        <v>-4411</v>
      </c>
      <c r="BD55" s="83">
        <v>-11155</v>
      </c>
      <c r="BE55" s="83">
        <v>-4456</v>
      </c>
      <c r="BF55" s="83">
        <v>-18114</v>
      </c>
      <c r="BG55" s="83">
        <v>-3842</v>
      </c>
      <c r="BH55" s="83">
        <v>-1730</v>
      </c>
      <c r="BI55" s="83">
        <v>-2983</v>
      </c>
      <c r="BJ55" s="83">
        <v>-9559</v>
      </c>
      <c r="BK55" s="83">
        <v>-11861</v>
      </c>
      <c r="BL55" s="83">
        <v>-2529</v>
      </c>
      <c r="BM55" s="83">
        <v>-1685</v>
      </c>
      <c r="BN55" s="83">
        <v>-5165</v>
      </c>
      <c r="BO55" s="83">
        <v>-2482</v>
      </c>
      <c r="BP55" s="83">
        <v>-7626</v>
      </c>
      <c r="BQ55" s="83">
        <v>-2570</v>
      </c>
      <c r="BR55" s="83">
        <v>-2150</v>
      </c>
      <c r="BS55" s="83">
        <v>-1340</v>
      </c>
      <c r="BT55" s="83">
        <v>-1566</v>
      </c>
      <c r="BU55" s="83">
        <v>-8583</v>
      </c>
      <c r="BV55" s="83">
        <v>-2286</v>
      </c>
      <c r="BW55" s="83">
        <v>-2406</v>
      </c>
      <c r="BX55" s="83">
        <v>-3271</v>
      </c>
      <c r="BY55" s="83">
        <v>-620</v>
      </c>
      <c r="BZ55" s="83">
        <v>297260</v>
      </c>
      <c r="CA55" s="83">
        <v>327543</v>
      </c>
      <c r="CB55" s="83">
        <v>-389</v>
      </c>
      <c r="CC55" s="83">
        <v>-5133</v>
      </c>
      <c r="CD55" s="83">
        <v>-24761</v>
      </c>
      <c r="CE55" s="83">
        <v>-44304</v>
      </c>
      <c r="CF55" s="83">
        <v>-9256</v>
      </c>
      <c r="CG55" s="83">
        <v>-10996</v>
      </c>
      <c r="CH55" s="83">
        <v>-12922</v>
      </c>
      <c r="CI55" s="83">
        <v>-11130</v>
      </c>
      <c r="CJ55" s="83">
        <v>-33826</v>
      </c>
      <c r="CK55" s="83">
        <v>-8233</v>
      </c>
      <c r="CL55" s="83">
        <v>-636</v>
      </c>
      <c r="CM55" s="83">
        <v>-437</v>
      </c>
      <c r="CN55" s="83">
        <v>-24520</v>
      </c>
      <c r="CO55" s="83">
        <v>-4584</v>
      </c>
      <c r="CP55" s="83">
        <v>-979</v>
      </c>
      <c r="CQ55" s="83">
        <v>-2079</v>
      </c>
      <c r="CR55" s="83">
        <v>-922</v>
      </c>
      <c r="CS55" s="83">
        <v>-604</v>
      </c>
      <c r="CT55" s="5"/>
      <c r="CU55" s="14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14"/>
      <c r="DG55" s="5"/>
      <c r="DH55" s="14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</row>
    <row r="56" spans="1:126" s="19" customFormat="1" ht="18" customHeight="1" thickTop="1" thickBot="1" x14ac:dyDescent="0.35">
      <c r="A56" s="35" t="s">
        <v>245</v>
      </c>
      <c r="B56" s="38">
        <v>0</v>
      </c>
      <c r="C56" s="38">
        <v>0</v>
      </c>
      <c r="D56" s="38">
        <v>0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8">
        <v>0</v>
      </c>
      <c r="M56" s="38">
        <v>0</v>
      </c>
      <c r="N56" s="38">
        <v>0</v>
      </c>
      <c r="O56" s="38">
        <v>0</v>
      </c>
      <c r="P56" s="38">
        <v>0</v>
      </c>
      <c r="Q56" s="38">
        <v>0</v>
      </c>
      <c r="R56" s="38">
        <v>0</v>
      </c>
      <c r="S56" s="38">
        <v>0</v>
      </c>
      <c r="T56" s="38">
        <v>0</v>
      </c>
      <c r="U56" s="38">
        <v>0</v>
      </c>
      <c r="V56" s="38">
        <v>0</v>
      </c>
      <c r="W56" s="38">
        <v>0</v>
      </c>
      <c r="X56" s="38">
        <v>0</v>
      </c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  <c r="BF56" s="38"/>
      <c r="BG56" s="38"/>
      <c r="BH56" s="38"/>
      <c r="BI56" s="38"/>
      <c r="BJ56" s="38"/>
      <c r="BK56" s="38"/>
      <c r="BL56" s="38"/>
      <c r="BM56" s="38"/>
      <c r="BN56" s="38"/>
      <c r="BO56" s="38"/>
      <c r="BP56" s="38"/>
      <c r="BQ56" s="38"/>
      <c r="BR56" s="38"/>
      <c r="BS56" s="38"/>
      <c r="BT56" s="38"/>
      <c r="BU56" s="83"/>
      <c r="BV56" s="83"/>
      <c r="BW56" s="83"/>
      <c r="BX56" s="83"/>
      <c r="BY56" s="83"/>
      <c r="BZ56" s="83"/>
      <c r="CA56" s="83"/>
      <c r="CB56" s="83"/>
      <c r="CC56" s="83"/>
      <c r="CD56" s="83"/>
      <c r="CE56" s="83"/>
      <c r="CF56" s="83"/>
      <c r="CG56" s="83"/>
      <c r="CH56" s="83"/>
      <c r="CI56" s="83"/>
      <c r="CJ56" s="83"/>
      <c r="CK56" s="83"/>
      <c r="CL56" s="83"/>
      <c r="CM56" s="83"/>
      <c r="CN56" s="83"/>
      <c r="CO56" s="83"/>
      <c r="CP56" s="83"/>
      <c r="CQ56" s="83"/>
      <c r="CR56" s="83"/>
      <c r="CS56" s="83"/>
      <c r="CT56" s="18"/>
      <c r="CU56" s="14"/>
      <c r="CV56" s="5"/>
      <c r="CW56" s="18"/>
      <c r="CX56" s="18"/>
      <c r="CY56" s="18"/>
      <c r="CZ56" s="18"/>
      <c r="DA56" s="18"/>
      <c r="DB56" s="18"/>
      <c r="DC56" s="18"/>
      <c r="DD56" s="18"/>
      <c r="DE56" s="18"/>
      <c r="DF56" s="14"/>
      <c r="DG56" s="18"/>
      <c r="DH56" s="14"/>
      <c r="DI56" s="18"/>
      <c r="DJ56" s="18"/>
      <c r="DK56" s="18"/>
      <c r="DL56" s="18"/>
      <c r="DM56" s="18"/>
      <c r="DN56" s="18"/>
      <c r="DO56" s="18"/>
      <c r="DP56" s="18"/>
      <c r="DQ56" s="18"/>
      <c r="DR56" s="18"/>
      <c r="DS56" s="18"/>
      <c r="DT56" s="18"/>
      <c r="DU56" s="18"/>
      <c r="DV56" s="18"/>
    </row>
    <row r="57" spans="1:126" s="19" customFormat="1" ht="18" customHeight="1" thickTop="1" thickBot="1" x14ac:dyDescent="0.35">
      <c r="A57" s="33" t="s">
        <v>246</v>
      </c>
      <c r="B57" s="37">
        <v>0</v>
      </c>
      <c r="C57" s="37">
        <v>-500254</v>
      </c>
      <c r="D57" s="37">
        <v>-300108</v>
      </c>
      <c r="E57" s="37">
        <v>-200000</v>
      </c>
      <c r="F57" s="37">
        <v>0</v>
      </c>
      <c r="G57" s="37">
        <v>-146</v>
      </c>
      <c r="H57" s="37">
        <v>-119998</v>
      </c>
      <c r="I57" s="37">
        <v>0</v>
      </c>
      <c r="J57" s="37">
        <v>-119998</v>
      </c>
      <c r="K57" s="37">
        <v>0</v>
      </c>
      <c r="L57" s="37">
        <v>0</v>
      </c>
      <c r="M57" s="37">
        <v>-100519</v>
      </c>
      <c r="N57" s="37">
        <v>-100519</v>
      </c>
      <c r="O57" s="37">
        <v>0</v>
      </c>
      <c r="P57" s="37">
        <v>0</v>
      </c>
      <c r="Q57" s="37">
        <v>0</v>
      </c>
      <c r="R57" s="37">
        <v>-196467</v>
      </c>
      <c r="S57" s="37">
        <v>0</v>
      </c>
      <c r="T57" s="37">
        <v>-196457.8</v>
      </c>
      <c r="U57" s="37">
        <v>0</v>
      </c>
      <c r="V57" s="37">
        <v>0</v>
      </c>
      <c r="W57" s="37">
        <v>-215465</v>
      </c>
      <c r="X57" s="37">
        <v>-179482</v>
      </c>
      <c r="Y57" s="37">
        <v>-35983</v>
      </c>
      <c r="Z57" s="37">
        <v>0</v>
      </c>
      <c r="AA57" s="37">
        <v>0</v>
      </c>
      <c r="AB57" s="37">
        <v>-186763</v>
      </c>
      <c r="AC57" s="37">
        <v>-22470</v>
      </c>
      <c r="AD57" s="37">
        <v>-27905</v>
      </c>
      <c r="AE57" s="37">
        <v>-78324</v>
      </c>
      <c r="AF57" s="37">
        <v>-58064</v>
      </c>
      <c r="AG57" s="37">
        <v>-30951</v>
      </c>
      <c r="AH57" s="37">
        <v>0</v>
      </c>
      <c r="AI57" s="37">
        <v>-27909</v>
      </c>
      <c r="AJ57" s="37">
        <v>-3042</v>
      </c>
      <c r="AK57" s="37">
        <v>0</v>
      </c>
      <c r="AL57" s="37">
        <v>-231913</v>
      </c>
      <c r="AM57" s="37">
        <v>-53544</v>
      </c>
      <c r="AN57" s="37">
        <v>-100000</v>
      </c>
      <c r="AO57" s="37">
        <v>-78369</v>
      </c>
      <c r="AP57" s="37">
        <v>0</v>
      </c>
      <c r="AQ57" s="37">
        <v>-140468</v>
      </c>
      <c r="AR57" s="37">
        <v>-23998</v>
      </c>
      <c r="AS57" s="37">
        <v>-23779</v>
      </c>
      <c r="AT57" s="37">
        <v>-92446</v>
      </c>
      <c r="AU57" s="37">
        <v>-245</v>
      </c>
      <c r="AV57" s="37">
        <v>-188219</v>
      </c>
      <c r="AW57" s="37">
        <v>-33808</v>
      </c>
      <c r="AX57" s="37">
        <v>-39740</v>
      </c>
      <c r="AY57" s="37">
        <v>-114426</v>
      </c>
      <c r="AZ57" s="37">
        <v>-245</v>
      </c>
      <c r="BA57" s="37">
        <v>-184419</v>
      </c>
      <c r="BB57" s="37">
        <v>-37333</v>
      </c>
      <c r="BC57" s="37">
        <v>-39105</v>
      </c>
      <c r="BD57" s="37">
        <v>-107981</v>
      </c>
      <c r="BE57" s="37">
        <v>0</v>
      </c>
      <c r="BF57" s="37">
        <v>-156003</v>
      </c>
      <c r="BG57" s="37">
        <v>-33562</v>
      </c>
      <c r="BH57" s="37">
        <v>-31157</v>
      </c>
      <c r="BI57" s="37">
        <v>-91237</v>
      </c>
      <c r="BJ57" s="37">
        <v>-47</v>
      </c>
      <c r="BK57" s="37">
        <v>-157866</v>
      </c>
      <c r="BL57" s="37">
        <v>-25506</v>
      </c>
      <c r="BM57" s="37">
        <v>-32735</v>
      </c>
      <c r="BN57" s="37">
        <v>-99625</v>
      </c>
      <c r="BO57" s="37">
        <v>0</v>
      </c>
      <c r="BP57" s="37">
        <v>-62298</v>
      </c>
      <c r="BQ57" s="37">
        <v>0</v>
      </c>
      <c r="BR57" s="37">
        <v>-47222</v>
      </c>
      <c r="BS57" s="37">
        <v>-15076</v>
      </c>
      <c r="BT57" s="37">
        <v>0</v>
      </c>
      <c r="BU57" s="84">
        <v>-128924</v>
      </c>
      <c r="BV57" s="84">
        <v>-56258</v>
      </c>
      <c r="BW57" s="84">
        <v>0</v>
      </c>
      <c r="BX57" s="84">
        <v>0</v>
      </c>
      <c r="BY57" s="84">
        <v>-72666</v>
      </c>
      <c r="BZ57" s="84">
        <v>-14456</v>
      </c>
      <c r="CA57" s="84">
        <v>-112</v>
      </c>
      <c r="CB57" s="84">
        <v>0</v>
      </c>
      <c r="CC57" s="84">
        <v>-14344</v>
      </c>
      <c r="CD57" s="84">
        <v>0</v>
      </c>
      <c r="CE57" s="84">
        <v>0</v>
      </c>
      <c r="CF57" s="84">
        <v>0</v>
      </c>
      <c r="CG57" s="84">
        <v>0</v>
      </c>
      <c r="CH57" s="84">
        <v>0</v>
      </c>
      <c r="CI57" s="84">
        <v>0</v>
      </c>
      <c r="CJ57" s="84">
        <v>-12200</v>
      </c>
      <c r="CK57" s="84">
        <v>0</v>
      </c>
      <c r="CL57" s="84">
        <v>-4040</v>
      </c>
      <c r="CM57" s="84">
        <v>-8160</v>
      </c>
      <c r="CN57" s="84">
        <v>0</v>
      </c>
      <c r="CO57" s="84">
        <v>-14080</v>
      </c>
      <c r="CP57" s="84">
        <v>-4040</v>
      </c>
      <c r="CQ57" s="84">
        <v>0</v>
      </c>
      <c r="CR57" s="84">
        <v>-10040</v>
      </c>
      <c r="CS57" s="84">
        <v>0</v>
      </c>
      <c r="CT57" s="18"/>
      <c r="CU57" s="14"/>
      <c r="CV57" s="5"/>
      <c r="CW57" s="18"/>
      <c r="CX57" s="18"/>
      <c r="CY57" s="18"/>
      <c r="CZ57" s="18"/>
      <c r="DA57" s="18"/>
      <c r="DB57" s="18"/>
      <c r="DC57" s="18"/>
      <c r="DD57" s="18"/>
      <c r="DE57" s="18"/>
      <c r="DF57" s="14"/>
      <c r="DG57" s="18"/>
      <c r="DH57" s="14"/>
      <c r="DI57" s="18"/>
      <c r="DJ57" s="18"/>
      <c r="DK57" s="18"/>
      <c r="DL57" s="18"/>
      <c r="DM57" s="18"/>
      <c r="DN57" s="18"/>
      <c r="DO57" s="18"/>
      <c r="DP57" s="18"/>
      <c r="DQ57" s="18"/>
      <c r="DR57" s="18"/>
      <c r="DS57" s="18"/>
      <c r="DT57" s="18"/>
      <c r="DU57" s="18"/>
      <c r="DV57" s="18"/>
    </row>
    <row r="58" spans="1:126" s="19" customFormat="1" ht="18" customHeight="1" thickTop="1" thickBot="1" x14ac:dyDescent="0.35">
      <c r="A58" s="33" t="s">
        <v>247</v>
      </c>
      <c r="B58" s="37">
        <v>-21642</v>
      </c>
      <c r="C58" s="37">
        <v>-42504</v>
      </c>
      <c r="D58" s="37">
        <v>-145</v>
      </c>
      <c r="E58" s="37">
        <v>-22779</v>
      </c>
      <c r="F58" s="37">
        <v>0</v>
      </c>
      <c r="G58" s="37">
        <v>-19580</v>
      </c>
      <c r="H58" s="37">
        <v>-62893</v>
      </c>
      <c r="I58" s="37">
        <v>-62893</v>
      </c>
      <c r="J58" s="37">
        <v>0</v>
      </c>
      <c r="K58" s="37">
        <v>0</v>
      </c>
      <c r="L58" s="37">
        <v>0</v>
      </c>
      <c r="M58" s="37">
        <v>-69258</v>
      </c>
      <c r="N58" s="37">
        <v>-52899</v>
      </c>
      <c r="O58" s="37">
        <v>-16359</v>
      </c>
      <c r="P58" s="37">
        <v>0</v>
      </c>
      <c r="Q58" s="37">
        <v>0</v>
      </c>
      <c r="R58" s="37">
        <v>-64692</v>
      </c>
      <c r="S58" s="37">
        <v>-25751.200000000012</v>
      </c>
      <c r="T58" s="37">
        <v>-13510</v>
      </c>
      <c r="U58" s="37">
        <v>-12980</v>
      </c>
      <c r="V58" s="37">
        <v>-12460</v>
      </c>
      <c r="W58" s="37">
        <v>-54754</v>
      </c>
      <c r="X58" s="37">
        <v>-13304</v>
      </c>
      <c r="Y58" s="37">
        <v>-13390</v>
      </c>
      <c r="Z58" s="37">
        <v>-13864.3</v>
      </c>
      <c r="AA58" s="37">
        <v>-14196</v>
      </c>
      <c r="AB58" s="37">
        <v>-64094</v>
      </c>
      <c r="AC58" s="37">
        <v>-14893</v>
      </c>
      <c r="AD58" s="37">
        <v>-15830</v>
      </c>
      <c r="AE58" s="37">
        <v>-17636</v>
      </c>
      <c r="AF58" s="37">
        <v>-15735</v>
      </c>
      <c r="AG58" s="37">
        <v>-55837</v>
      </c>
      <c r="AH58" s="37">
        <v>-14464</v>
      </c>
      <c r="AI58" s="37">
        <v>-14332</v>
      </c>
      <c r="AJ58" s="37">
        <v>-15096</v>
      </c>
      <c r="AK58" s="37">
        <v>-11945</v>
      </c>
      <c r="AL58" s="37">
        <v>-47499</v>
      </c>
      <c r="AM58" s="37">
        <v>-11675</v>
      </c>
      <c r="AN58" s="37">
        <v>-11363</v>
      </c>
      <c r="AO58" s="37">
        <v>-12264</v>
      </c>
      <c r="AP58" s="37">
        <v>-12197</v>
      </c>
      <c r="AQ58" s="37">
        <v>-45336</v>
      </c>
      <c r="AR58" s="37">
        <v>-11336</v>
      </c>
      <c r="AS58" s="37">
        <v>-11402</v>
      </c>
      <c r="AT58" s="37">
        <v>-11902</v>
      </c>
      <c r="AU58" s="37">
        <v>-10696</v>
      </c>
      <c r="AV58" s="37">
        <v>-35232</v>
      </c>
      <c r="AW58" s="37">
        <v>-9674</v>
      </c>
      <c r="AX58" s="37">
        <v>-9881</v>
      </c>
      <c r="AY58" s="37">
        <v>-7884</v>
      </c>
      <c r="AZ58" s="37">
        <v>-7793</v>
      </c>
      <c r="BA58" s="37">
        <v>-32479</v>
      </c>
      <c r="BB58" s="37">
        <v>-7832</v>
      </c>
      <c r="BC58" s="37">
        <v>-8670</v>
      </c>
      <c r="BD58" s="37">
        <v>-9704</v>
      </c>
      <c r="BE58" s="37">
        <v>-6273</v>
      </c>
      <c r="BF58" s="37">
        <v>-26018</v>
      </c>
      <c r="BG58" s="37">
        <v>-9464</v>
      </c>
      <c r="BH58" s="37">
        <v>-8194</v>
      </c>
      <c r="BI58" s="37">
        <v>-8360</v>
      </c>
      <c r="BJ58" s="37">
        <v>0</v>
      </c>
      <c r="BK58" s="37">
        <v>-49601</v>
      </c>
      <c r="BL58" s="37">
        <v>-8667</v>
      </c>
      <c r="BM58" s="37">
        <v>-9216</v>
      </c>
      <c r="BN58" s="37">
        <v>-14761</v>
      </c>
      <c r="BO58" s="37">
        <v>-16957</v>
      </c>
      <c r="BP58" s="37">
        <v>-23508</v>
      </c>
      <c r="BQ58" s="37">
        <v>0</v>
      </c>
      <c r="BR58" s="37">
        <v>-23508</v>
      </c>
      <c r="BS58" s="37">
        <v>0</v>
      </c>
      <c r="BT58" s="37">
        <v>0</v>
      </c>
      <c r="BU58" s="84">
        <v>-32692</v>
      </c>
      <c r="BV58" s="84">
        <v>-32692</v>
      </c>
      <c r="BW58" s="84">
        <v>0</v>
      </c>
      <c r="BX58" s="84">
        <v>0</v>
      </c>
      <c r="BY58" s="84">
        <v>0</v>
      </c>
      <c r="BZ58" s="84">
        <v>-11173</v>
      </c>
      <c r="CA58" s="84">
        <v>-9</v>
      </c>
      <c r="CB58" s="84">
        <v>-10006</v>
      </c>
      <c r="CC58" s="84">
        <v>-151</v>
      </c>
      <c r="CD58" s="84">
        <v>-1007</v>
      </c>
      <c r="CE58" s="84">
        <v>-18871</v>
      </c>
      <c r="CF58" s="84">
        <v>-4731</v>
      </c>
      <c r="CG58" s="84">
        <v>-8160</v>
      </c>
      <c r="CH58" s="84">
        <v>0</v>
      </c>
      <c r="CI58" s="84">
        <v>-5980</v>
      </c>
      <c r="CJ58" s="84">
        <v>-6277</v>
      </c>
      <c r="CK58" s="84">
        <v>0</v>
      </c>
      <c r="CL58" s="84">
        <v>-6277</v>
      </c>
      <c r="CM58" s="84">
        <v>0</v>
      </c>
      <c r="CN58" s="84">
        <v>0</v>
      </c>
      <c r="CO58" s="84">
        <v>0</v>
      </c>
      <c r="CP58" s="84">
        <v>0</v>
      </c>
      <c r="CQ58" s="84">
        <v>0</v>
      </c>
      <c r="CR58" s="84">
        <v>0</v>
      </c>
      <c r="CS58" s="84">
        <v>0</v>
      </c>
      <c r="CT58" s="18"/>
      <c r="CU58" s="14"/>
      <c r="CV58" s="5"/>
      <c r="CW58" s="18"/>
      <c r="CX58" s="18"/>
      <c r="CY58" s="18"/>
      <c r="CZ58" s="18"/>
      <c r="DA58" s="18"/>
      <c r="DB58" s="18"/>
      <c r="DC58" s="18"/>
      <c r="DD58" s="18"/>
      <c r="DE58" s="18"/>
      <c r="DF58" s="14"/>
      <c r="DG58" s="18"/>
      <c r="DH58" s="14"/>
      <c r="DI58" s="18"/>
      <c r="DJ58" s="18"/>
      <c r="DK58" s="18"/>
      <c r="DL58" s="18"/>
      <c r="DM58" s="18"/>
      <c r="DN58" s="18"/>
      <c r="DO58" s="18"/>
      <c r="DP58" s="18"/>
      <c r="DQ58" s="18"/>
      <c r="DR58" s="18"/>
      <c r="DS58" s="18"/>
      <c r="DT58" s="18"/>
      <c r="DU58" s="18"/>
      <c r="DV58" s="18"/>
    </row>
    <row r="59" spans="1:126" s="19" customFormat="1" ht="18" customHeight="1" thickTop="1" thickBot="1" x14ac:dyDescent="0.35">
      <c r="A59" s="33" t="s">
        <v>248</v>
      </c>
      <c r="B59" s="37">
        <v>-7864</v>
      </c>
      <c r="C59" s="37">
        <v>-69153</v>
      </c>
      <c r="D59" s="37">
        <v>-9484</v>
      </c>
      <c r="E59" s="37">
        <v>0</v>
      </c>
      <c r="F59" s="37">
        <v>-59669</v>
      </c>
      <c r="G59" s="37">
        <v>0</v>
      </c>
      <c r="H59" s="37">
        <v>0</v>
      </c>
      <c r="I59" s="37">
        <v>0</v>
      </c>
      <c r="J59" s="37">
        <v>0</v>
      </c>
      <c r="K59" s="37">
        <v>0</v>
      </c>
      <c r="L59" s="37">
        <v>0</v>
      </c>
      <c r="M59" s="37">
        <v>-170090</v>
      </c>
      <c r="N59" s="37">
        <v>-7289</v>
      </c>
      <c r="O59" s="37">
        <v>-27296.600000000006</v>
      </c>
      <c r="P59" s="37">
        <v>-77487.399999999994</v>
      </c>
      <c r="Q59" s="37">
        <v>-58017</v>
      </c>
      <c r="R59" s="37">
        <v>-170005</v>
      </c>
      <c r="S59" s="37">
        <v>-40363.300000000003</v>
      </c>
      <c r="T59" s="37">
        <v>-45318.7</v>
      </c>
      <c r="U59" s="37">
        <v>-84323</v>
      </c>
      <c r="V59" s="37">
        <v>0</v>
      </c>
      <c r="W59" s="37">
        <v>0</v>
      </c>
      <c r="X59" s="37">
        <v>0</v>
      </c>
      <c r="Y59" s="37">
        <v>0</v>
      </c>
      <c r="Z59" s="37">
        <v>0</v>
      </c>
      <c r="AA59" s="37">
        <v>0</v>
      </c>
      <c r="AB59" s="37">
        <v>-41781</v>
      </c>
      <c r="AC59" s="37">
        <v>-11413</v>
      </c>
      <c r="AD59" s="37">
        <v>-7741</v>
      </c>
      <c r="AE59" s="37">
        <v>-22627</v>
      </c>
      <c r="AF59" s="37">
        <v>0</v>
      </c>
      <c r="AG59" s="37">
        <v>-70497</v>
      </c>
      <c r="AH59" s="37">
        <v>0</v>
      </c>
      <c r="AI59" s="37">
        <v>0</v>
      </c>
      <c r="AJ59" s="37">
        <v>-37744</v>
      </c>
      <c r="AK59" s="37">
        <v>-32753</v>
      </c>
      <c r="AL59" s="37">
        <v>0</v>
      </c>
      <c r="AM59" s="37">
        <v>0</v>
      </c>
      <c r="AN59" s="37">
        <v>0</v>
      </c>
      <c r="AO59" s="37">
        <v>0</v>
      </c>
      <c r="AP59" s="37">
        <v>0</v>
      </c>
      <c r="AQ59" s="37">
        <v>0</v>
      </c>
      <c r="AR59" s="37">
        <v>0</v>
      </c>
      <c r="AS59" s="37">
        <v>0</v>
      </c>
      <c r="AT59" s="37">
        <v>0</v>
      </c>
      <c r="AU59" s="37">
        <v>0</v>
      </c>
      <c r="AV59" s="37">
        <v>0</v>
      </c>
      <c r="AW59" s="37">
        <v>0</v>
      </c>
      <c r="AX59" s="37">
        <v>0</v>
      </c>
      <c r="AY59" s="37">
        <v>0</v>
      </c>
      <c r="AZ59" s="37">
        <v>0</v>
      </c>
      <c r="BA59" s="37">
        <v>-48114</v>
      </c>
      <c r="BB59" s="37">
        <v>-34142</v>
      </c>
      <c r="BC59" s="37">
        <v>-13972</v>
      </c>
      <c r="BD59" s="37">
        <v>0</v>
      </c>
      <c r="BE59" s="37">
        <v>0</v>
      </c>
      <c r="BF59" s="37">
        <v>-17272</v>
      </c>
      <c r="BG59" s="37">
        <v>0</v>
      </c>
      <c r="BH59" s="37">
        <v>0</v>
      </c>
      <c r="BI59" s="37">
        <v>0</v>
      </c>
      <c r="BJ59" s="37">
        <v>-17272</v>
      </c>
      <c r="BK59" s="37">
        <v>-9002</v>
      </c>
      <c r="BL59" s="37">
        <v>0</v>
      </c>
      <c r="BM59" s="37">
        <v>0</v>
      </c>
      <c r="BN59" s="37">
        <v>0</v>
      </c>
      <c r="BO59" s="37">
        <v>-9002</v>
      </c>
      <c r="BP59" s="37">
        <v>-37345</v>
      </c>
      <c r="BQ59" s="37">
        <v>-10735</v>
      </c>
      <c r="BR59" s="37">
        <v>0</v>
      </c>
      <c r="BS59" s="37">
        <v>-9504</v>
      </c>
      <c r="BT59" s="37">
        <v>-17106</v>
      </c>
      <c r="BU59" s="84">
        <v>-10627</v>
      </c>
      <c r="BV59" s="84">
        <v>-176</v>
      </c>
      <c r="BW59" s="84">
        <v>-10451</v>
      </c>
      <c r="BX59" s="84">
        <v>0</v>
      </c>
      <c r="BY59" s="84">
        <v>0</v>
      </c>
      <c r="BZ59" s="84">
        <v>-3475</v>
      </c>
      <c r="CA59" s="84">
        <v>0</v>
      </c>
      <c r="CB59" s="84">
        <v>0</v>
      </c>
      <c r="CC59" s="84">
        <v>0</v>
      </c>
      <c r="CD59" s="84">
        <v>-3475</v>
      </c>
      <c r="CE59" s="84">
        <v>-11565</v>
      </c>
      <c r="CF59" s="84">
        <v>-2675</v>
      </c>
      <c r="CG59" s="84">
        <v>-8890</v>
      </c>
      <c r="CH59" s="84">
        <v>0</v>
      </c>
      <c r="CI59" s="84">
        <v>0</v>
      </c>
      <c r="CJ59" s="84">
        <v>0</v>
      </c>
      <c r="CK59" s="84">
        <v>0</v>
      </c>
      <c r="CL59" s="84">
        <v>0</v>
      </c>
      <c r="CM59" s="84">
        <v>0</v>
      </c>
      <c r="CN59" s="84">
        <v>0</v>
      </c>
      <c r="CO59" s="84">
        <v>0</v>
      </c>
      <c r="CP59" s="84">
        <v>0</v>
      </c>
      <c r="CQ59" s="84">
        <v>0</v>
      </c>
      <c r="CR59" s="84">
        <v>0</v>
      </c>
      <c r="CS59" s="84">
        <v>0</v>
      </c>
      <c r="CT59" s="18"/>
      <c r="CU59" s="14"/>
      <c r="CV59" s="5"/>
      <c r="CW59" s="18"/>
      <c r="CX59" s="18"/>
      <c r="CY59" s="18"/>
      <c r="CZ59" s="18"/>
      <c r="DA59" s="18"/>
      <c r="DB59" s="18"/>
      <c r="DC59" s="18"/>
      <c r="DD59" s="18"/>
      <c r="DE59" s="18"/>
      <c r="DF59" s="14"/>
      <c r="DG59" s="18"/>
      <c r="DH59" s="14"/>
      <c r="DI59" s="18"/>
      <c r="DJ59" s="18"/>
      <c r="DK59" s="18"/>
      <c r="DL59" s="18"/>
      <c r="DM59" s="18"/>
      <c r="DN59" s="18"/>
      <c r="DO59" s="18"/>
      <c r="DP59" s="18"/>
      <c r="DQ59" s="18"/>
      <c r="DR59" s="18"/>
      <c r="DS59" s="18"/>
      <c r="DT59" s="18"/>
      <c r="DU59" s="18"/>
      <c r="DV59" s="18"/>
    </row>
    <row r="60" spans="1:126" s="19" customFormat="1" ht="18" customHeight="1" thickTop="1" thickBot="1" x14ac:dyDescent="0.35">
      <c r="A60" s="33" t="s">
        <v>505</v>
      </c>
      <c r="B60" s="37">
        <v>-2137</v>
      </c>
      <c r="C60" s="37">
        <v>0</v>
      </c>
      <c r="D60" s="37">
        <v>0</v>
      </c>
      <c r="E60" s="37">
        <v>0</v>
      </c>
      <c r="F60" s="37">
        <v>0</v>
      </c>
      <c r="G60" s="37">
        <v>-1380</v>
      </c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84"/>
      <c r="BV60" s="84"/>
      <c r="BW60" s="84"/>
      <c r="BX60" s="84"/>
      <c r="BY60" s="84"/>
      <c r="BZ60" s="84"/>
      <c r="CA60" s="84"/>
      <c r="CB60" s="84"/>
      <c r="CC60" s="84"/>
      <c r="CD60" s="84"/>
      <c r="CE60" s="84"/>
      <c r="CF60" s="84"/>
      <c r="CG60" s="84"/>
      <c r="CH60" s="84"/>
      <c r="CI60" s="84"/>
      <c r="CJ60" s="84"/>
      <c r="CK60" s="84"/>
      <c r="CL60" s="84"/>
      <c r="CM60" s="84"/>
      <c r="CN60" s="84"/>
      <c r="CO60" s="84"/>
      <c r="CP60" s="84"/>
      <c r="CQ60" s="84"/>
      <c r="CR60" s="84"/>
      <c r="CS60" s="84"/>
      <c r="CT60" s="18"/>
      <c r="CU60" s="14"/>
      <c r="CV60" s="5"/>
      <c r="CW60" s="18"/>
      <c r="CX60" s="18"/>
      <c r="CY60" s="18"/>
      <c r="CZ60" s="18"/>
      <c r="DA60" s="18"/>
      <c r="DB60" s="18"/>
      <c r="DC60" s="18"/>
      <c r="DD60" s="18"/>
      <c r="DE60" s="18"/>
      <c r="DF60" s="14"/>
      <c r="DG60" s="18"/>
      <c r="DH60" s="14"/>
      <c r="DI60" s="18"/>
      <c r="DJ60" s="18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</row>
    <row r="61" spans="1:126" ht="18" customHeight="1" thickTop="1" thickBot="1" x14ac:dyDescent="0.3">
      <c r="A61" s="33" t="s">
        <v>249</v>
      </c>
      <c r="B61" s="37">
        <v>0</v>
      </c>
      <c r="C61" s="37">
        <v>0</v>
      </c>
      <c r="D61" s="37">
        <v>0</v>
      </c>
      <c r="E61" s="37">
        <v>0</v>
      </c>
      <c r="F61" s="37">
        <v>0</v>
      </c>
      <c r="G61" s="37">
        <v>0</v>
      </c>
      <c r="H61" s="37">
        <v>0</v>
      </c>
      <c r="I61" s="37">
        <v>0</v>
      </c>
      <c r="J61" s="37">
        <v>0</v>
      </c>
      <c r="K61" s="37">
        <v>0</v>
      </c>
      <c r="L61" s="37">
        <v>0</v>
      </c>
      <c r="M61" s="37">
        <v>52</v>
      </c>
      <c r="N61" s="37">
        <v>0</v>
      </c>
      <c r="O61" s="37">
        <v>52</v>
      </c>
      <c r="P61" s="37">
        <v>0</v>
      </c>
      <c r="Q61" s="37">
        <v>0</v>
      </c>
      <c r="R61" s="37">
        <v>1188</v>
      </c>
      <c r="S61" s="37">
        <v>668</v>
      </c>
      <c r="T61" s="37">
        <v>0</v>
      </c>
      <c r="U61" s="37">
        <v>481</v>
      </c>
      <c r="V61" s="37">
        <v>39</v>
      </c>
      <c r="W61" s="37">
        <v>5366</v>
      </c>
      <c r="X61" s="37">
        <v>0</v>
      </c>
      <c r="Y61" s="37">
        <v>437</v>
      </c>
      <c r="Z61" s="37">
        <v>0</v>
      </c>
      <c r="AA61" s="37">
        <v>4929</v>
      </c>
      <c r="AB61" s="37">
        <v>28479</v>
      </c>
      <c r="AC61" s="37">
        <v>16168</v>
      </c>
      <c r="AD61" s="37">
        <v>5266</v>
      </c>
      <c r="AE61" s="37">
        <v>2045</v>
      </c>
      <c r="AF61" s="37">
        <v>5000</v>
      </c>
      <c r="AG61" s="37">
        <v>38317</v>
      </c>
      <c r="AH61" s="37">
        <v>16534</v>
      </c>
      <c r="AI61" s="37">
        <v>324</v>
      </c>
      <c r="AJ61" s="37">
        <v>19932</v>
      </c>
      <c r="AK61" s="37">
        <v>1527</v>
      </c>
      <c r="AL61" s="37">
        <v>1109</v>
      </c>
      <c r="AM61" s="37">
        <v>813</v>
      </c>
      <c r="AN61" s="37">
        <v>296</v>
      </c>
      <c r="AO61" s="37">
        <v>0</v>
      </c>
      <c r="AP61" s="37">
        <v>0</v>
      </c>
      <c r="AQ61" s="37">
        <v>22490</v>
      </c>
      <c r="AR61" s="37">
        <v>578</v>
      </c>
      <c r="AS61" s="37">
        <v>19079</v>
      </c>
      <c r="AT61" s="37">
        <v>2532</v>
      </c>
      <c r="AU61" s="37">
        <v>301</v>
      </c>
      <c r="AV61" s="37">
        <v>7384</v>
      </c>
      <c r="AW61" s="37">
        <v>6397</v>
      </c>
      <c r="AX61" s="37">
        <v>82</v>
      </c>
      <c r="AY61" s="37">
        <v>0</v>
      </c>
      <c r="AZ61" s="37">
        <v>905</v>
      </c>
      <c r="BA61" s="37">
        <v>9261</v>
      </c>
      <c r="BB61" s="37">
        <v>9183</v>
      </c>
      <c r="BC61" s="37">
        <v>0</v>
      </c>
      <c r="BD61" s="37">
        <v>0</v>
      </c>
      <c r="BE61" s="37">
        <v>78</v>
      </c>
      <c r="BF61" s="37">
        <v>7678</v>
      </c>
      <c r="BG61" s="37">
        <v>245</v>
      </c>
      <c r="BH61" s="37">
        <v>7433</v>
      </c>
      <c r="BI61" s="37">
        <v>0</v>
      </c>
      <c r="BJ61" s="37">
        <v>0</v>
      </c>
      <c r="BK61" s="37">
        <v>323</v>
      </c>
      <c r="BL61" s="37">
        <v>0</v>
      </c>
      <c r="BM61" s="37">
        <v>2</v>
      </c>
      <c r="BN61" s="37">
        <v>321</v>
      </c>
      <c r="BO61" s="37">
        <v>0</v>
      </c>
      <c r="BP61" s="37">
        <v>6154</v>
      </c>
      <c r="BQ61" s="37">
        <v>0</v>
      </c>
      <c r="BR61" s="37">
        <v>118</v>
      </c>
      <c r="BS61" s="37">
        <v>6036</v>
      </c>
      <c r="BT61" s="37">
        <v>0</v>
      </c>
      <c r="BU61" s="84">
        <v>5361</v>
      </c>
      <c r="BV61" s="84">
        <v>0</v>
      </c>
      <c r="BW61" s="84">
        <v>5361</v>
      </c>
      <c r="BX61" s="84">
        <v>0</v>
      </c>
      <c r="BY61" s="84">
        <v>0</v>
      </c>
      <c r="BZ61" s="84">
        <v>0</v>
      </c>
      <c r="CA61" s="84">
        <v>0</v>
      </c>
      <c r="CB61" s="84">
        <v>0</v>
      </c>
      <c r="CC61" s="84">
        <v>0</v>
      </c>
      <c r="CD61" s="84">
        <v>0</v>
      </c>
      <c r="CE61" s="84">
        <v>0</v>
      </c>
      <c r="CF61" s="84">
        <v>0</v>
      </c>
      <c r="CG61" s="84">
        <v>0</v>
      </c>
      <c r="CH61" s="84">
        <v>0</v>
      </c>
      <c r="CI61" s="84">
        <v>0</v>
      </c>
      <c r="CJ61" s="84">
        <v>0</v>
      </c>
      <c r="CK61" s="84">
        <v>0</v>
      </c>
      <c r="CL61" s="84">
        <v>0</v>
      </c>
      <c r="CM61" s="84">
        <v>0</v>
      </c>
      <c r="CN61" s="84">
        <v>0</v>
      </c>
      <c r="CO61" s="84">
        <v>0</v>
      </c>
      <c r="CP61" s="84">
        <v>0</v>
      </c>
      <c r="CQ61" s="84">
        <v>0</v>
      </c>
      <c r="CR61" s="84">
        <v>0</v>
      </c>
      <c r="CS61" s="84">
        <v>0</v>
      </c>
      <c r="CT61" s="5"/>
      <c r="CU61" s="14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14"/>
      <c r="DG61" s="5"/>
      <c r="DH61" s="14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</row>
    <row r="62" spans="1:126" s="19" customFormat="1" ht="18" customHeight="1" thickTop="1" thickBot="1" x14ac:dyDescent="0.35">
      <c r="A62" s="33" t="s">
        <v>250</v>
      </c>
      <c r="B62" s="37">
        <v>0</v>
      </c>
      <c r="C62" s="37">
        <v>0</v>
      </c>
      <c r="D62" s="37">
        <v>0</v>
      </c>
      <c r="E62" s="37">
        <v>0</v>
      </c>
      <c r="F62" s="37">
        <v>0</v>
      </c>
      <c r="G62" s="37">
        <v>0</v>
      </c>
      <c r="H62" s="37">
        <v>0</v>
      </c>
      <c r="I62" s="37">
        <v>0</v>
      </c>
      <c r="J62" s="37">
        <v>0</v>
      </c>
      <c r="K62" s="37">
        <v>0</v>
      </c>
      <c r="L62" s="37">
        <v>0</v>
      </c>
      <c r="M62" s="37">
        <v>0</v>
      </c>
      <c r="N62" s="37">
        <v>0</v>
      </c>
      <c r="O62" s="37">
        <v>0</v>
      </c>
      <c r="P62" s="37">
        <v>0</v>
      </c>
      <c r="Q62" s="37">
        <v>0</v>
      </c>
      <c r="R62" s="37">
        <v>0</v>
      </c>
      <c r="S62" s="37">
        <v>0</v>
      </c>
      <c r="T62" s="37">
        <v>0</v>
      </c>
      <c r="U62" s="37">
        <v>0</v>
      </c>
      <c r="V62" s="37">
        <v>0</v>
      </c>
      <c r="W62" s="37">
        <v>0</v>
      </c>
      <c r="X62" s="37">
        <v>0</v>
      </c>
      <c r="Y62" s="37">
        <v>0</v>
      </c>
      <c r="Z62" s="37">
        <v>0</v>
      </c>
      <c r="AA62" s="37">
        <v>0</v>
      </c>
      <c r="AB62" s="37">
        <v>0</v>
      </c>
      <c r="AC62" s="37">
        <v>0</v>
      </c>
      <c r="AD62" s="37">
        <v>0</v>
      </c>
      <c r="AE62" s="37">
        <v>0</v>
      </c>
      <c r="AF62" s="37">
        <v>0</v>
      </c>
      <c r="AG62" s="37">
        <v>0</v>
      </c>
      <c r="AH62" s="37">
        <v>0</v>
      </c>
      <c r="AI62" s="37">
        <v>0</v>
      </c>
      <c r="AJ62" s="37">
        <v>0</v>
      </c>
      <c r="AK62" s="37">
        <v>0</v>
      </c>
      <c r="AL62" s="37">
        <v>0</v>
      </c>
      <c r="AM62" s="37">
        <v>0</v>
      </c>
      <c r="AN62" s="37">
        <v>0</v>
      </c>
      <c r="AO62" s="37">
        <v>0</v>
      </c>
      <c r="AP62" s="37">
        <v>0</v>
      </c>
      <c r="AQ62" s="37">
        <v>0</v>
      </c>
      <c r="AR62" s="37">
        <v>0</v>
      </c>
      <c r="AS62" s="37">
        <v>0</v>
      </c>
      <c r="AT62" s="37">
        <v>0</v>
      </c>
      <c r="AU62" s="37">
        <v>0</v>
      </c>
      <c r="AV62" s="37">
        <v>0</v>
      </c>
      <c r="AW62" s="37">
        <v>0</v>
      </c>
      <c r="AX62" s="37">
        <v>0</v>
      </c>
      <c r="AY62" s="37">
        <v>0</v>
      </c>
      <c r="AZ62" s="37">
        <v>0</v>
      </c>
      <c r="BA62" s="37">
        <v>0</v>
      </c>
      <c r="BB62" s="37">
        <v>0</v>
      </c>
      <c r="BC62" s="37">
        <v>0</v>
      </c>
      <c r="BD62" s="37">
        <v>0</v>
      </c>
      <c r="BE62" s="37">
        <v>0</v>
      </c>
      <c r="BF62" s="37">
        <v>0</v>
      </c>
      <c r="BG62" s="37">
        <v>0</v>
      </c>
      <c r="BH62" s="37">
        <v>0</v>
      </c>
      <c r="BI62" s="37">
        <v>0</v>
      </c>
      <c r="BJ62" s="37">
        <v>0</v>
      </c>
      <c r="BK62" s="37">
        <v>0</v>
      </c>
      <c r="BL62" s="37">
        <v>0</v>
      </c>
      <c r="BM62" s="37">
        <v>0</v>
      </c>
      <c r="BN62" s="37">
        <v>0</v>
      </c>
      <c r="BO62" s="37">
        <v>0</v>
      </c>
      <c r="BP62" s="37">
        <v>0</v>
      </c>
      <c r="BQ62" s="37">
        <v>0</v>
      </c>
      <c r="BR62" s="37">
        <v>0</v>
      </c>
      <c r="BS62" s="37">
        <v>0</v>
      </c>
      <c r="BT62" s="37">
        <v>0</v>
      </c>
      <c r="BU62" s="84">
        <v>0</v>
      </c>
      <c r="BV62" s="84">
        <v>0</v>
      </c>
      <c r="BW62" s="84">
        <v>0</v>
      </c>
      <c r="BX62" s="84">
        <v>0</v>
      </c>
      <c r="BY62" s="84">
        <v>0</v>
      </c>
      <c r="BZ62" s="84">
        <v>0</v>
      </c>
      <c r="CA62" s="84">
        <v>0</v>
      </c>
      <c r="CB62" s="84">
        <v>0</v>
      </c>
      <c r="CC62" s="84">
        <v>0</v>
      </c>
      <c r="CD62" s="84">
        <v>0</v>
      </c>
      <c r="CE62" s="84">
        <v>0</v>
      </c>
      <c r="CF62" s="84">
        <v>0</v>
      </c>
      <c r="CG62" s="84">
        <v>0</v>
      </c>
      <c r="CH62" s="84">
        <v>0</v>
      </c>
      <c r="CI62" s="84">
        <v>0</v>
      </c>
      <c r="CJ62" s="84">
        <v>0</v>
      </c>
      <c r="CK62" s="84">
        <v>0</v>
      </c>
      <c r="CL62" s="84">
        <v>0</v>
      </c>
      <c r="CM62" s="84">
        <v>0</v>
      </c>
      <c r="CN62" s="84">
        <v>0</v>
      </c>
      <c r="CO62" s="84">
        <v>0</v>
      </c>
      <c r="CP62" s="84">
        <v>0</v>
      </c>
      <c r="CQ62" s="84">
        <v>0</v>
      </c>
      <c r="CR62" s="84">
        <v>0</v>
      </c>
      <c r="CS62" s="84">
        <v>0</v>
      </c>
      <c r="CT62" s="18"/>
      <c r="CU62" s="14"/>
      <c r="CV62" s="5"/>
      <c r="CW62" s="18"/>
      <c r="CX62" s="18"/>
      <c r="CY62" s="18"/>
      <c r="CZ62" s="18"/>
      <c r="DA62" s="18"/>
      <c r="DB62" s="18"/>
      <c r="DC62" s="18"/>
      <c r="DD62" s="18"/>
      <c r="DE62" s="18"/>
      <c r="DF62" s="14"/>
      <c r="DG62" s="18"/>
      <c r="DH62" s="14"/>
      <c r="DI62" s="18"/>
      <c r="DJ62" s="18"/>
      <c r="DK62" s="18"/>
      <c r="DL62" s="18"/>
      <c r="DM62" s="18"/>
      <c r="DN62" s="18"/>
      <c r="DO62" s="18"/>
      <c r="DP62" s="18"/>
      <c r="DQ62" s="18"/>
      <c r="DR62" s="18"/>
      <c r="DS62" s="18"/>
      <c r="DT62" s="18"/>
      <c r="DU62" s="18"/>
      <c r="DV62" s="18"/>
    </row>
    <row r="63" spans="1:126" s="19" customFormat="1" ht="18" customHeight="1" thickTop="1" thickBot="1" x14ac:dyDescent="0.35">
      <c r="A63" s="33" t="s">
        <v>251</v>
      </c>
      <c r="B63" s="37">
        <v>0</v>
      </c>
      <c r="C63" s="37">
        <v>0</v>
      </c>
      <c r="D63" s="37">
        <v>0</v>
      </c>
      <c r="E63" s="37">
        <v>0</v>
      </c>
      <c r="F63" s="37">
        <v>0</v>
      </c>
      <c r="G63" s="37">
        <v>0</v>
      </c>
      <c r="H63" s="37">
        <v>0</v>
      </c>
      <c r="I63" s="37">
        <v>0</v>
      </c>
      <c r="J63" s="37">
        <v>0</v>
      </c>
      <c r="K63" s="37">
        <v>0</v>
      </c>
      <c r="L63" s="37">
        <v>0</v>
      </c>
      <c r="M63" s="37">
        <v>0</v>
      </c>
      <c r="N63" s="37">
        <v>0</v>
      </c>
      <c r="O63" s="37">
        <v>0</v>
      </c>
      <c r="P63" s="37">
        <v>0</v>
      </c>
      <c r="Q63" s="37">
        <v>0</v>
      </c>
      <c r="R63" s="37">
        <v>0</v>
      </c>
      <c r="S63" s="37">
        <v>0</v>
      </c>
      <c r="T63" s="37">
        <v>0</v>
      </c>
      <c r="U63" s="37">
        <v>0</v>
      </c>
      <c r="V63" s="37">
        <v>0</v>
      </c>
      <c r="W63" s="37">
        <v>0</v>
      </c>
      <c r="X63" s="37">
        <v>0</v>
      </c>
      <c r="Y63" s="37">
        <v>0</v>
      </c>
      <c r="Z63" s="37">
        <v>0</v>
      </c>
      <c r="AA63" s="37">
        <v>0</v>
      </c>
      <c r="AB63" s="37">
        <v>0</v>
      </c>
      <c r="AC63" s="37">
        <v>0</v>
      </c>
      <c r="AD63" s="37">
        <v>0</v>
      </c>
      <c r="AE63" s="37">
        <v>0</v>
      </c>
      <c r="AF63" s="37">
        <v>0</v>
      </c>
      <c r="AG63" s="37">
        <v>0</v>
      </c>
      <c r="AH63" s="37">
        <v>0</v>
      </c>
      <c r="AI63" s="37">
        <v>0</v>
      </c>
      <c r="AJ63" s="37">
        <v>0</v>
      </c>
      <c r="AK63" s="37">
        <v>0</v>
      </c>
      <c r="AL63" s="37">
        <v>0</v>
      </c>
      <c r="AM63" s="37">
        <v>0</v>
      </c>
      <c r="AN63" s="37">
        <v>0</v>
      </c>
      <c r="AO63" s="37">
        <v>0</v>
      </c>
      <c r="AP63" s="37">
        <v>0</v>
      </c>
      <c r="AQ63" s="37">
        <v>0</v>
      </c>
      <c r="AR63" s="37">
        <v>0</v>
      </c>
      <c r="AS63" s="37">
        <v>0</v>
      </c>
      <c r="AT63" s="37">
        <v>0</v>
      </c>
      <c r="AU63" s="37">
        <v>0</v>
      </c>
      <c r="AV63" s="37">
        <v>0</v>
      </c>
      <c r="AW63" s="37">
        <v>0</v>
      </c>
      <c r="AX63" s="37">
        <v>0</v>
      </c>
      <c r="AY63" s="37">
        <v>0</v>
      </c>
      <c r="AZ63" s="37">
        <v>0</v>
      </c>
      <c r="BA63" s="37">
        <v>0</v>
      </c>
      <c r="BB63" s="37">
        <v>0</v>
      </c>
      <c r="BC63" s="37">
        <v>0</v>
      </c>
      <c r="BD63" s="37">
        <v>0</v>
      </c>
      <c r="BE63" s="37">
        <v>0</v>
      </c>
      <c r="BF63" s="37">
        <v>0</v>
      </c>
      <c r="BG63" s="37">
        <v>0</v>
      </c>
      <c r="BH63" s="37">
        <v>0</v>
      </c>
      <c r="BI63" s="37">
        <v>0</v>
      </c>
      <c r="BJ63" s="37">
        <v>0</v>
      </c>
      <c r="BK63" s="37">
        <v>0</v>
      </c>
      <c r="BL63" s="37">
        <v>0</v>
      </c>
      <c r="BM63" s="37">
        <v>0</v>
      </c>
      <c r="BN63" s="37">
        <v>0</v>
      </c>
      <c r="BO63" s="37">
        <v>0</v>
      </c>
      <c r="BP63" s="37">
        <v>0</v>
      </c>
      <c r="BQ63" s="37">
        <v>0</v>
      </c>
      <c r="BR63" s="37">
        <v>0</v>
      </c>
      <c r="BS63" s="37">
        <v>0</v>
      </c>
      <c r="BT63" s="37">
        <v>0</v>
      </c>
      <c r="BU63" s="84">
        <v>-362478</v>
      </c>
      <c r="BV63" s="84">
        <v>0</v>
      </c>
      <c r="BW63" s="84">
        <v>0</v>
      </c>
      <c r="BX63" s="84">
        <v>-362478</v>
      </c>
      <c r="BY63" s="84">
        <v>0</v>
      </c>
      <c r="BZ63" s="84">
        <v>0</v>
      </c>
      <c r="CA63" s="84">
        <v>0</v>
      </c>
      <c r="CB63" s="84">
        <v>0</v>
      </c>
      <c r="CC63" s="84">
        <v>0</v>
      </c>
      <c r="CD63" s="84">
        <v>0</v>
      </c>
      <c r="CE63" s="84">
        <v>0</v>
      </c>
      <c r="CF63" s="84">
        <v>0</v>
      </c>
      <c r="CG63" s="84">
        <v>0</v>
      </c>
      <c r="CH63" s="84">
        <v>0</v>
      </c>
      <c r="CI63" s="84">
        <v>0</v>
      </c>
      <c r="CJ63" s="84">
        <v>0</v>
      </c>
      <c r="CK63" s="84">
        <v>0</v>
      </c>
      <c r="CL63" s="84">
        <v>0</v>
      </c>
      <c r="CM63" s="84">
        <v>0</v>
      </c>
      <c r="CN63" s="84">
        <v>0</v>
      </c>
      <c r="CO63" s="84">
        <v>0</v>
      </c>
      <c r="CP63" s="84">
        <v>0</v>
      </c>
      <c r="CQ63" s="84">
        <v>0</v>
      </c>
      <c r="CR63" s="84">
        <v>0</v>
      </c>
      <c r="CS63" s="84">
        <v>0</v>
      </c>
      <c r="CT63" s="18"/>
      <c r="CU63" s="14"/>
      <c r="CV63" s="5"/>
      <c r="CW63" s="18"/>
      <c r="CX63" s="18"/>
      <c r="CY63" s="18"/>
      <c r="CZ63" s="18"/>
      <c r="DA63" s="18"/>
      <c r="DB63" s="18"/>
      <c r="DC63" s="18"/>
      <c r="DD63" s="18"/>
      <c r="DE63" s="18"/>
      <c r="DF63" s="14"/>
      <c r="DG63" s="18"/>
      <c r="DH63" s="14"/>
      <c r="DI63" s="18"/>
      <c r="DJ63" s="18"/>
      <c r="DK63" s="18"/>
      <c r="DL63" s="18"/>
      <c r="DM63" s="18"/>
      <c r="DN63" s="18"/>
      <c r="DO63" s="18"/>
      <c r="DP63" s="18"/>
      <c r="DQ63" s="18"/>
      <c r="DR63" s="18"/>
      <c r="DS63" s="18"/>
      <c r="DT63" s="18"/>
      <c r="DU63" s="18"/>
      <c r="DV63" s="18"/>
    </row>
    <row r="64" spans="1:126" s="19" customFormat="1" ht="18" customHeight="1" thickTop="1" thickBot="1" x14ac:dyDescent="0.35">
      <c r="A64" s="33" t="s">
        <v>252</v>
      </c>
      <c r="B64" s="37">
        <v>0</v>
      </c>
      <c r="C64" s="37">
        <v>0</v>
      </c>
      <c r="D64" s="37">
        <v>0</v>
      </c>
      <c r="E64" s="37">
        <v>0</v>
      </c>
      <c r="F64" s="37">
        <v>0</v>
      </c>
      <c r="G64" s="37">
        <v>0</v>
      </c>
      <c r="H64" s="37">
        <v>0</v>
      </c>
      <c r="I64" s="37">
        <v>0</v>
      </c>
      <c r="J64" s="37">
        <v>0</v>
      </c>
      <c r="K64" s="37">
        <v>0</v>
      </c>
      <c r="L64" s="37">
        <v>0</v>
      </c>
      <c r="M64" s="37">
        <v>0</v>
      </c>
      <c r="N64" s="37">
        <v>0</v>
      </c>
      <c r="O64" s="37">
        <v>0</v>
      </c>
      <c r="P64" s="37">
        <v>0</v>
      </c>
      <c r="Q64" s="37">
        <v>0</v>
      </c>
      <c r="R64" s="37">
        <v>0</v>
      </c>
      <c r="S64" s="37">
        <v>0</v>
      </c>
      <c r="T64" s="37">
        <v>0</v>
      </c>
      <c r="U64" s="37">
        <v>0</v>
      </c>
      <c r="V64" s="37">
        <v>0</v>
      </c>
      <c r="W64" s="37">
        <v>0</v>
      </c>
      <c r="X64" s="37">
        <v>0</v>
      </c>
      <c r="Y64" s="37">
        <v>0</v>
      </c>
      <c r="Z64" s="37">
        <v>0</v>
      </c>
      <c r="AA64" s="37">
        <v>0</v>
      </c>
      <c r="AB64" s="37">
        <v>0</v>
      </c>
      <c r="AC64" s="37">
        <v>0</v>
      </c>
      <c r="AD64" s="37">
        <v>0</v>
      </c>
      <c r="AE64" s="37">
        <v>0</v>
      </c>
      <c r="AF64" s="37">
        <v>0</v>
      </c>
      <c r="AG64" s="37">
        <v>0</v>
      </c>
      <c r="AH64" s="37">
        <v>0</v>
      </c>
      <c r="AI64" s="37">
        <v>0</v>
      </c>
      <c r="AJ64" s="37">
        <v>0</v>
      </c>
      <c r="AK64" s="37">
        <v>0</v>
      </c>
      <c r="AL64" s="37">
        <v>0</v>
      </c>
      <c r="AM64" s="37">
        <v>0</v>
      </c>
      <c r="AN64" s="37">
        <v>0</v>
      </c>
      <c r="AO64" s="37">
        <v>0</v>
      </c>
      <c r="AP64" s="37">
        <v>0</v>
      </c>
      <c r="AQ64" s="37">
        <v>0</v>
      </c>
      <c r="AR64" s="37">
        <v>0</v>
      </c>
      <c r="AS64" s="37">
        <v>0</v>
      </c>
      <c r="AT64" s="37">
        <v>0</v>
      </c>
      <c r="AU64" s="37">
        <v>0</v>
      </c>
      <c r="AV64" s="37">
        <v>0</v>
      </c>
      <c r="AW64" s="37">
        <v>0</v>
      </c>
      <c r="AX64" s="37">
        <v>0</v>
      </c>
      <c r="AY64" s="37">
        <v>0</v>
      </c>
      <c r="AZ64" s="37">
        <v>0</v>
      </c>
      <c r="BA64" s="37">
        <v>0</v>
      </c>
      <c r="BB64" s="37">
        <v>0</v>
      </c>
      <c r="BC64" s="37">
        <v>0</v>
      </c>
      <c r="BD64" s="37">
        <v>0</v>
      </c>
      <c r="BE64" s="37">
        <v>0</v>
      </c>
      <c r="BF64" s="37">
        <v>0</v>
      </c>
      <c r="BG64" s="37">
        <v>0</v>
      </c>
      <c r="BH64" s="37">
        <v>0</v>
      </c>
      <c r="BI64" s="37">
        <v>0</v>
      </c>
      <c r="BJ64" s="37">
        <v>0</v>
      </c>
      <c r="BK64" s="37">
        <v>0</v>
      </c>
      <c r="BL64" s="37">
        <v>0</v>
      </c>
      <c r="BM64" s="37">
        <v>0</v>
      </c>
      <c r="BN64" s="37">
        <v>0</v>
      </c>
      <c r="BO64" s="37">
        <v>0</v>
      </c>
      <c r="BP64" s="37">
        <v>0</v>
      </c>
      <c r="BQ64" s="37">
        <v>0</v>
      </c>
      <c r="BR64" s="37">
        <v>0</v>
      </c>
      <c r="BS64" s="37">
        <v>0</v>
      </c>
      <c r="BT64" s="37">
        <v>0</v>
      </c>
      <c r="BU64" s="84">
        <v>0</v>
      </c>
      <c r="BV64" s="84">
        <v>0</v>
      </c>
      <c r="BW64" s="84">
        <v>0</v>
      </c>
      <c r="BX64" s="84">
        <v>0</v>
      </c>
      <c r="BY64" s="84">
        <v>0</v>
      </c>
      <c r="BZ64" s="84">
        <v>0</v>
      </c>
      <c r="CA64" s="84">
        <v>0</v>
      </c>
      <c r="CB64" s="84">
        <v>0</v>
      </c>
      <c r="CC64" s="84">
        <v>0</v>
      </c>
      <c r="CD64" s="84">
        <v>0</v>
      </c>
      <c r="CE64" s="84">
        <v>0</v>
      </c>
      <c r="CF64" s="84">
        <v>0</v>
      </c>
      <c r="CG64" s="84">
        <v>0</v>
      </c>
      <c r="CH64" s="84">
        <v>0</v>
      </c>
      <c r="CI64" s="84">
        <v>0</v>
      </c>
      <c r="CJ64" s="84">
        <v>0</v>
      </c>
      <c r="CK64" s="84">
        <v>0</v>
      </c>
      <c r="CL64" s="84">
        <v>0</v>
      </c>
      <c r="CM64" s="84">
        <v>0</v>
      </c>
      <c r="CN64" s="84">
        <v>0</v>
      </c>
      <c r="CO64" s="84">
        <v>-994</v>
      </c>
      <c r="CP64" s="84">
        <v>-1</v>
      </c>
      <c r="CQ64" s="84">
        <v>-2</v>
      </c>
      <c r="CR64" s="84">
        <v>38</v>
      </c>
      <c r="CS64" s="84">
        <v>-1029</v>
      </c>
      <c r="CT64" s="18"/>
      <c r="CU64" s="14"/>
      <c r="CV64" s="5"/>
      <c r="CW64" s="18"/>
      <c r="CX64" s="18"/>
      <c r="CY64" s="18"/>
      <c r="CZ64" s="18"/>
      <c r="DA64" s="18"/>
      <c r="DB64" s="18"/>
      <c r="DC64" s="18"/>
      <c r="DD64" s="18"/>
      <c r="DE64" s="18"/>
      <c r="DF64" s="14"/>
      <c r="DG64" s="18"/>
      <c r="DH64" s="14"/>
      <c r="DI64" s="18"/>
      <c r="DJ64" s="18"/>
      <c r="DK64" s="18"/>
      <c r="DL64" s="18"/>
      <c r="DM64" s="18"/>
      <c r="DN64" s="18"/>
      <c r="DO64" s="18"/>
      <c r="DP64" s="18"/>
      <c r="DQ64" s="18"/>
      <c r="DR64" s="18"/>
      <c r="DS64" s="18"/>
      <c r="DT64" s="18"/>
      <c r="DU64" s="18"/>
      <c r="DV64" s="18"/>
    </row>
    <row r="65" spans="1:126" s="19" customFormat="1" ht="18" customHeight="1" thickTop="1" thickBot="1" x14ac:dyDescent="0.35">
      <c r="A65" s="33" t="s">
        <v>148</v>
      </c>
      <c r="B65" s="37">
        <v>0</v>
      </c>
      <c r="C65" s="37">
        <v>0</v>
      </c>
      <c r="D65" s="37">
        <v>0</v>
      </c>
      <c r="E65" s="37">
        <v>0</v>
      </c>
      <c r="F65" s="37">
        <v>0</v>
      </c>
      <c r="G65" s="37">
        <v>0</v>
      </c>
      <c r="H65" s="37">
        <v>0</v>
      </c>
      <c r="I65" s="37">
        <v>0</v>
      </c>
      <c r="J65" s="37">
        <v>0</v>
      </c>
      <c r="K65" s="37">
        <v>0</v>
      </c>
      <c r="L65" s="37">
        <v>0</v>
      </c>
      <c r="M65" s="37">
        <v>0</v>
      </c>
      <c r="N65" s="37">
        <v>0</v>
      </c>
      <c r="O65" s="37">
        <v>0</v>
      </c>
      <c r="P65" s="37">
        <v>0</v>
      </c>
      <c r="Q65" s="37">
        <v>0</v>
      </c>
      <c r="R65" s="37">
        <v>0</v>
      </c>
      <c r="S65" s="37">
        <v>0</v>
      </c>
      <c r="T65" s="37">
        <v>0</v>
      </c>
      <c r="U65" s="37">
        <v>0</v>
      </c>
      <c r="V65" s="37">
        <v>0</v>
      </c>
      <c r="W65" s="37">
        <v>0</v>
      </c>
      <c r="X65" s="37">
        <v>0</v>
      </c>
      <c r="Y65" s="37">
        <v>0</v>
      </c>
      <c r="Z65" s="37">
        <v>0</v>
      </c>
      <c r="AA65" s="37">
        <v>0</v>
      </c>
      <c r="AB65" s="37">
        <v>0</v>
      </c>
      <c r="AC65" s="37">
        <v>0</v>
      </c>
      <c r="AD65" s="37">
        <v>0</v>
      </c>
      <c r="AE65" s="37">
        <v>0</v>
      </c>
      <c r="AF65" s="37">
        <v>0</v>
      </c>
      <c r="AG65" s="37">
        <v>0</v>
      </c>
      <c r="AH65" s="37">
        <v>0</v>
      </c>
      <c r="AI65" s="37">
        <v>0</v>
      </c>
      <c r="AJ65" s="37">
        <v>0</v>
      </c>
      <c r="AK65" s="37">
        <v>0</v>
      </c>
      <c r="AL65" s="37">
        <v>0</v>
      </c>
      <c r="AM65" s="37">
        <v>0</v>
      </c>
      <c r="AN65" s="37">
        <v>0</v>
      </c>
      <c r="AO65" s="37">
        <v>0</v>
      </c>
      <c r="AP65" s="37">
        <v>0</v>
      </c>
      <c r="AQ65" s="37">
        <v>0</v>
      </c>
      <c r="AR65" s="37">
        <v>0</v>
      </c>
      <c r="AS65" s="37">
        <v>0</v>
      </c>
      <c r="AT65" s="37">
        <v>0</v>
      </c>
      <c r="AU65" s="37">
        <v>0</v>
      </c>
      <c r="AV65" s="37">
        <v>0</v>
      </c>
      <c r="AW65" s="37">
        <v>0</v>
      </c>
      <c r="AX65" s="37">
        <v>0</v>
      </c>
      <c r="AY65" s="37">
        <v>0</v>
      </c>
      <c r="AZ65" s="37">
        <v>0</v>
      </c>
      <c r="BA65" s="37">
        <v>0</v>
      </c>
      <c r="BB65" s="37">
        <v>0</v>
      </c>
      <c r="BC65" s="37">
        <v>0</v>
      </c>
      <c r="BD65" s="37">
        <v>0</v>
      </c>
      <c r="BE65" s="37">
        <v>0</v>
      </c>
      <c r="BF65" s="37">
        <v>0</v>
      </c>
      <c r="BG65" s="37">
        <v>0</v>
      </c>
      <c r="BH65" s="37">
        <v>0</v>
      </c>
      <c r="BI65" s="37">
        <v>0</v>
      </c>
      <c r="BJ65" s="37">
        <v>0</v>
      </c>
      <c r="BK65" s="37">
        <v>0</v>
      </c>
      <c r="BL65" s="37">
        <v>0</v>
      </c>
      <c r="BM65" s="37">
        <v>0</v>
      </c>
      <c r="BN65" s="37">
        <v>0</v>
      </c>
      <c r="BO65" s="37">
        <v>0</v>
      </c>
      <c r="BP65" s="37">
        <v>0</v>
      </c>
      <c r="BQ65" s="37">
        <v>0</v>
      </c>
      <c r="BR65" s="37">
        <v>0</v>
      </c>
      <c r="BS65" s="37">
        <v>0</v>
      </c>
      <c r="BT65" s="37">
        <v>0</v>
      </c>
      <c r="BU65" s="84">
        <v>0</v>
      </c>
      <c r="BV65" s="84">
        <v>0</v>
      </c>
      <c r="BW65" s="84">
        <v>0</v>
      </c>
      <c r="BX65" s="84">
        <v>0</v>
      </c>
      <c r="BY65" s="84">
        <v>0</v>
      </c>
      <c r="BZ65" s="84">
        <v>0</v>
      </c>
      <c r="CA65" s="84">
        <v>0</v>
      </c>
      <c r="CB65" s="84">
        <v>0</v>
      </c>
      <c r="CC65" s="84">
        <v>0</v>
      </c>
      <c r="CD65" s="84">
        <v>0</v>
      </c>
      <c r="CE65" s="84">
        <v>118</v>
      </c>
      <c r="CF65" s="84">
        <v>0</v>
      </c>
      <c r="CG65" s="84">
        <v>118</v>
      </c>
      <c r="CH65" s="84">
        <v>0</v>
      </c>
      <c r="CI65" s="84">
        <v>0</v>
      </c>
      <c r="CJ65" s="84">
        <v>0</v>
      </c>
      <c r="CK65" s="84">
        <v>0</v>
      </c>
      <c r="CL65" s="84">
        <v>0</v>
      </c>
      <c r="CM65" s="84">
        <v>0</v>
      </c>
      <c r="CN65" s="84">
        <v>0</v>
      </c>
      <c r="CO65" s="84">
        <v>0</v>
      </c>
      <c r="CP65" s="84">
        <v>0</v>
      </c>
      <c r="CQ65" s="84">
        <v>0</v>
      </c>
      <c r="CR65" s="84">
        <v>0</v>
      </c>
      <c r="CS65" s="84">
        <v>0</v>
      </c>
      <c r="CT65" s="18"/>
      <c r="CU65" s="14"/>
      <c r="CV65" s="5"/>
      <c r="CW65" s="18"/>
      <c r="CX65" s="18"/>
      <c r="CY65" s="18"/>
      <c r="CZ65" s="18"/>
      <c r="DA65" s="18"/>
      <c r="DB65" s="18"/>
      <c r="DC65" s="18"/>
      <c r="DD65" s="18"/>
      <c r="DE65" s="18"/>
      <c r="DF65" s="14"/>
      <c r="DG65" s="18"/>
      <c r="DH65" s="14"/>
      <c r="DI65" s="18"/>
      <c r="DJ65" s="18"/>
      <c r="DK65" s="18"/>
      <c r="DL65" s="18"/>
      <c r="DM65" s="18"/>
      <c r="DN65" s="18"/>
      <c r="DO65" s="18"/>
      <c r="DP65" s="18"/>
      <c r="DQ65" s="18"/>
      <c r="DR65" s="18"/>
      <c r="DS65" s="18"/>
      <c r="DT65" s="18"/>
      <c r="DU65" s="18"/>
      <c r="DV65" s="18"/>
    </row>
    <row r="66" spans="1:126" ht="18" customHeight="1" thickTop="1" thickBot="1" x14ac:dyDescent="0.3">
      <c r="A66" s="33" t="s">
        <v>253</v>
      </c>
      <c r="B66" s="37">
        <v>0</v>
      </c>
      <c r="C66" s="37">
        <v>0</v>
      </c>
      <c r="D66" s="37">
        <v>0</v>
      </c>
      <c r="E66" s="37">
        <v>0</v>
      </c>
      <c r="F66" s="37">
        <v>0</v>
      </c>
      <c r="G66" s="37">
        <v>0</v>
      </c>
      <c r="H66" s="37">
        <v>0</v>
      </c>
      <c r="I66" s="37">
        <v>0</v>
      </c>
      <c r="J66" s="37">
        <v>0</v>
      </c>
      <c r="K66" s="37">
        <v>0</v>
      </c>
      <c r="L66" s="37">
        <v>0</v>
      </c>
      <c r="M66" s="37">
        <v>0</v>
      </c>
      <c r="N66" s="37">
        <v>0</v>
      </c>
      <c r="O66" s="37">
        <v>0</v>
      </c>
      <c r="P66" s="37">
        <v>0</v>
      </c>
      <c r="Q66" s="37">
        <v>0</v>
      </c>
      <c r="R66" s="37">
        <v>0</v>
      </c>
      <c r="S66" s="37">
        <v>0</v>
      </c>
      <c r="T66" s="37">
        <v>0</v>
      </c>
      <c r="U66" s="37">
        <v>0</v>
      </c>
      <c r="V66" s="37">
        <v>0</v>
      </c>
      <c r="W66" s="37">
        <v>0</v>
      </c>
      <c r="X66" s="37">
        <v>0</v>
      </c>
      <c r="Y66" s="37">
        <v>0</v>
      </c>
      <c r="Z66" s="37">
        <v>0</v>
      </c>
      <c r="AA66" s="37">
        <v>0</v>
      </c>
      <c r="AB66" s="37">
        <v>0</v>
      </c>
      <c r="AC66" s="37">
        <v>0</v>
      </c>
      <c r="AD66" s="37">
        <v>0</v>
      </c>
      <c r="AE66" s="37">
        <v>0</v>
      </c>
      <c r="AF66" s="37">
        <v>0</v>
      </c>
      <c r="AG66" s="37">
        <v>0</v>
      </c>
      <c r="AH66" s="37">
        <v>0</v>
      </c>
      <c r="AI66" s="37">
        <v>0</v>
      </c>
      <c r="AJ66" s="37">
        <v>0</v>
      </c>
      <c r="AK66" s="37">
        <v>0</v>
      </c>
      <c r="AL66" s="37">
        <v>0</v>
      </c>
      <c r="AM66" s="37">
        <v>0</v>
      </c>
      <c r="AN66" s="37">
        <v>0</v>
      </c>
      <c r="AO66" s="37">
        <v>0</v>
      </c>
      <c r="AP66" s="37">
        <v>0</v>
      </c>
      <c r="AQ66" s="37">
        <v>0</v>
      </c>
      <c r="AR66" s="37">
        <v>0</v>
      </c>
      <c r="AS66" s="37">
        <v>0</v>
      </c>
      <c r="AT66" s="37">
        <v>0</v>
      </c>
      <c r="AU66" s="37">
        <v>0</v>
      </c>
      <c r="AV66" s="37">
        <v>0</v>
      </c>
      <c r="AW66" s="37">
        <v>0</v>
      </c>
      <c r="AX66" s="37">
        <v>0</v>
      </c>
      <c r="AY66" s="37">
        <v>0</v>
      </c>
      <c r="AZ66" s="37">
        <v>0</v>
      </c>
      <c r="BA66" s="37">
        <v>0</v>
      </c>
      <c r="BB66" s="37">
        <v>0</v>
      </c>
      <c r="BC66" s="37">
        <v>0</v>
      </c>
      <c r="BD66" s="37">
        <v>0</v>
      </c>
      <c r="BE66" s="37">
        <v>0</v>
      </c>
      <c r="BF66" s="37">
        <v>0</v>
      </c>
      <c r="BG66" s="37">
        <v>0</v>
      </c>
      <c r="BH66" s="37">
        <v>0</v>
      </c>
      <c r="BI66" s="37">
        <v>0</v>
      </c>
      <c r="BJ66" s="37">
        <v>0</v>
      </c>
      <c r="BK66" s="37">
        <v>0</v>
      </c>
      <c r="BL66" s="37">
        <v>0</v>
      </c>
      <c r="BM66" s="37">
        <v>0</v>
      </c>
      <c r="BN66" s="37">
        <v>0</v>
      </c>
      <c r="BO66" s="37">
        <v>0</v>
      </c>
      <c r="BP66" s="37">
        <v>0</v>
      </c>
      <c r="BQ66" s="37">
        <v>0</v>
      </c>
      <c r="BR66" s="37">
        <v>0</v>
      </c>
      <c r="BS66" s="37">
        <v>0</v>
      </c>
      <c r="BT66" s="37">
        <v>0</v>
      </c>
      <c r="BU66" s="84">
        <v>0</v>
      </c>
      <c r="BV66" s="84">
        <v>0</v>
      </c>
      <c r="BW66" s="84">
        <v>0</v>
      </c>
      <c r="BX66" s="84">
        <v>0</v>
      </c>
      <c r="BY66" s="84">
        <v>0</v>
      </c>
      <c r="BZ66" s="84">
        <v>0</v>
      </c>
      <c r="CA66" s="84">
        <v>0</v>
      </c>
      <c r="CB66" s="84">
        <v>0</v>
      </c>
      <c r="CC66" s="84">
        <v>0</v>
      </c>
      <c r="CD66" s="84">
        <v>0</v>
      </c>
      <c r="CE66" s="84">
        <v>0</v>
      </c>
      <c r="CF66" s="84">
        <v>0</v>
      </c>
      <c r="CG66" s="84">
        <v>0</v>
      </c>
      <c r="CH66" s="84">
        <v>0</v>
      </c>
      <c r="CI66" s="84">
        <v>0</v>
      </c>
      <c r="CJ66" s="84">
        <v>0</v>
      </c>
      <c r="CK66" s="84">
        <v>0</v>
      </c>
      <c r="CL66" s="84">
        <v>0</v>
      </c>
      <c r="CM66" s="84">
        <v>0</v>
      </c>
      <c r="CN66" s="84">
        <v>0</v>
      </c>
      <c r="CO66" s="84">
        <v>186200</v>
      </c>
      <c r="CP66" s="84">
        <v>186200</v>
      </c>
      <c r="CQ66" s="84">
        <v>0</v>
      </c>
      <c r="CR66" s="84">
        <v>0</v>
      </c>
      <c r="CS66" s="84">
        <v>0</v>
      </c>
      <c r="CT66" s="5"/>
      <c r="CU66" s="14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14"/>
      <c r="DG66" s="5"/>
      <c r="DH66" s="14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</row>
    <row r="67" spans="1:126" ht="18" customHeight="1" thickTop="1" thickBot="1" x14ac:dyDescent="0.3">
      <c r="A67" s="33" t="s">
        <v>254</v>
      </c>
      <c r="B67" s="37">
        <v>0</v>
      </c>
      <c r="C67" s="37">
        <v>0</v>
      </c>
      <c r="D67" s="37">
        <v>0</v>
      </c>
      <c r="E67" s="37">
        <v>0</v>
      </c>
      <c r="F67" s="37">
        <v>0</v>
      </c>
      <c r="G67" s="37">
        <v>0</v>
      </c>
      <c r="H67" s="37">
        <v>0</v>
      </c>
      <c r="I67" s="37">
        <v>0</v>
      </c>
      <c r="J67" s="37">
        <v>0</v>
      </c>
      <c r="K67" s="37">
        <v>0</v>
      </c>
      <c r="L67" s="37">
        <v>0</v>
      </c>
      <c r="M67" s="37">
        <v>0</v>
      </c>
      <c r="N67" s="37">
        <v>0</v>
      </c>
      <c r="O67" s="37">
        <v>0</v>
      </c>
      <c r="P67" s="37">
        <v>0</v>
      </c>
      <c r="Q67" s="37">
        <v>0</v>
      </c>
      <c r="R67" s="37">
        <v>0</v>
      </c>
      <c r="S67" s="37">
        <v>0</v>
      </c>
      <c r="T67" s="37">
        <v>0</v>
      </c>
      <c r="U67" s="37">
        <v>0</v>
      </c>
      <c r="V67" s="37">
        <v>0</v>
      </c>
      <c r="W67" s="37">
        <v>0</v>
      </c>
      <c r="X67" s="37">
        <v>0</v>
      </c>
      <c r="Y67" s="37">
        <v>0</v>
      </c>
      <c r="Z67" s="37">
        <v>0</v>
      </c>
      <c r="AA67" s="37">
        <v>0</v>
      </c>
      <c r="AB67" s="37">
        <v>0</v>
      </c>
      <c r="AC67" s="37">
        <v>0</v>
      </c>
      <c r="AD67" s="37">
        <v>0</v>
      </c>
      <c r="AE67" s="37">
        <v>0</v>
      </c>
      <c r="AF67" s="37">
        <v>0</v>
      </c>
      <c r="AG67" s="37">
        <v>0</v>
      </c>
      <c r="AH67" s="37">
        <v>0</v>
      </c>
      <c r="AI67" s="37">
        <v>0</v>
      </c>
      <c r="AJ67" s="37">
        <v>0</v>
      </c>
      <c r="AK67" s="37">
        <v>0</v>
      </c>
      <c r="AL67" s="37">
        <v>0</v>
      </c>
      <c r="AM67" s="37">
        <v>0</v>
      </c>
      <c r="AN67" s="37">
        <v>0</v>
      </c>
      <c r="AO67" s="37">
        <v>0</v>
      </c>
      <c r="AP67" s="37">
        <v>0</v>
      </c>
      <c r="AQ67" s="37">
        <v>0</v>
      </c>
      <c r="AR67" s="37">
        <v>0</v>
      </c>
      <c r="AS67" s="37">
        <v>0</v>
      </c>
      <c r="AT67" s="37">
        <v>0</v>
      </c>
      <c r="AU67" s="37">
        <v>0</v>
      </c>
      <c r="AV67" s="37">
        <v>0</v>
      </c>
      <c r="AW67" s="37">
        <v>0</v>
      </c>
      <c r="AX67" s="37">
        <v>0</v>
      </c>
      <c r="AY67" s="37">
        <v>0</v>
      </c>
      <c r="AZ67" s="37">
        <v>0</v>
      </c>
      <c r="BA67" s="37">
        <v>0</v>
      </c>
      <c r="BB67" s="37">
        <v>0</v>
      </c>
      <c r="BC67" s="37">
        <v>0</v>
      </c>
      <c r="BD67" s="37">
        <v>0</v>
      </c>
      <c r="BE67" s="37">
        <v>0</v>
      </c>
      <c r="BF67" s="37">
        <v>0</v>
      </c>
      <c r="BG67" s="37">
        <v>0</v>
      </c>
      <c r="BH67" s="37">
        <v>0</v>
      </c>
      <c r="BI67" s="37">
        <v>0</v>
      </c>
      <c r="BJ67" s="37">
        <v>0</v>
      </c>
      <c r="BK67" s="37">
        <v>-343</v>
      </c>
      <c r="BL67" s="37">
        <v>-343</v>
      </c>
      <c r="BM67" s="37">
        <v>0</v>
      </c>
      <c r="BN67" s="97">
        <v>0</v>
      </c>
      <c r="BO67" s="37">
        <v>0</v>
      </c>
      <c r="BP67" s="37">
        <v>0</v>
      </c>
      <c r="BQ67" s="37">
        <v>4</v>
      </c>
      <c r="BR67" s="37">
        <v>0</v>
      </c>
      <c r="BS67" s="37">
        <v>-4</v>
      </c>
      <c r="BT67" s="37">
        <v>0</v>
      </c>
      <c r="BU67" s="84">
        <v>0</v>
      </c>
      <c r="BV67" s="84">
        <v>0</v>
      </c>
      <c r="BW67" s="84">
        <v>0</v>
      </c>
      <c r="BX67" s="84">
        <v>0</v>
      </c>
      <c r="BY67" s="84">
        <v>0</v>
      </c>
      <c r="BZ67" s="84">
        <v>0</v>
      </c>
      <c r="CA67" s="84">
        <v>0</v>
      </c>
      <c r="CB67" s="84">
        <v>0</v>
      </c>
      <c r="CC67" s="84">
        <v>0</v>
      </c>
      <c r="CD67" s="84">
        <v>0</v>
      </c>
      <c r="CE67" s="84">
        <v>0</v>
      </c>
      <c r="CF67" s="84">
        <v>0</v>
      </c>
      <c r="CG67" s="84">
        <v>0</v>
      </c>
      <c r="CH67" s="84">
        <v>0</v>
      </c>
      <c r="CI67" s="84">
        <v>0</v>
      </c>
      <c r="CJ67" s="84">
        <v>0</v>
      </c>
      <c r="CK67" s="84">
        <v>0</v>
      </c>
      <c r="CL67" s="84">
        <v>0</v>
      </c>
      <c r="CM67" s="84">
        <v>0</v>
      </c>
      <c r="CN67" s="84">
        <v>0</v>
      </c>
      <c r="CO67" s="84">
        <v>0</v>
      </c>
      <c r="CP67" s="84">
        <v>0</v>
      </c>
      <c r="CQ67" s="84">
        <v>0</v>
      </c>
      <c r="CR67" s="84">
        <v>0</v>
      </c>
      <c r="CS67" s="84">
        <v>0</v>
      </c>
      <c r="CT67" s="5"/>
      <c r="CU67" s="14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14"/>
      <c r="DG67" s="5"/>
      <c r="DH67" s="14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</row>
    <row r="68" spans="1:126" ht="18" customHeight="1" thickTop="1" thickBot="1" x14ac:dyDescent="0.3">
      <c r="A68" s="35" t="s">
        <v>255</v>
      </c>
      <c r="B68" s="83">
        <f>SUM(B57:B67)</f>
        <v>-31643</v>
      </c>
      <c r="C68" s="83">
        <v>-611911</v>
      </c>
      <c r="D68" s="83">
        <v>-309737</v>
      </c>
      <c r="E68" s="83">
        <v>-222779</v>
      </c>
      <c r="F68" s="83">
        <v>-59669</v>
      </c>
      <c r="G68" s="83">
        <v>-21106</v>
      </c>
      <c r="H68" s="83">
        <v>-182891</v>
      </c>
      <c r="I68" s="83">
        <v>-62893</v>
      </c>
      <c r="J68" s="83">
        <v>-119998</v>
      </c>
      <c r="K68" s="83">
        <v>0</v>
      </c>
      <c r="L68" s="83">
        <v>0</v>
      </c>
      <c r="M68" s="83">
        <v>-339815</v>
      </c>
      <c r="N68" s="83">
        <v>-160707</v>
      </c>
      <c r="O68" s="83">
        <v>-43603.600000000006</v>
      </c>
      <c r="P68" s="83">
        <v>-77487.399999999994</v>
      </c>
      <c r="Q68" s="83">
        <v>-58017</v>
      </c>
      <c r="R68" s="83">
        <v>-429976</v>
      </c>
      <c r="S68" s="83">
        <v>-65446.500000000015</v>
      </c>
      <c r="T68" s="83">
        <v>-255286.5</v>
      </c>
      <c r="U68" s="83">
        <v>-96822</v>
      </c>
      <c r="V68" s="83">
        <v>-12421</v>
      </c>
      <c r="W68" s="83">
        <v>-264853</v>
      </c>
      <c r="X68" s="83">
        <v>-192786</v>
      </c>
      <c r="Y68" s="83">
        <v>-48936</v>
      </c>
      <c r="Z68" s="83">
        <v>-13864.3</v>
      </c>
      <c r="AA68" s="83">
        <v>-9267</v>
      </c>
      <c r="AB68" s="83">
        <v>-264159</v>
      </c>
      <c r="AC68" s="83">
        <v>-32608</v>
      </c>
      <c r="AD68" s="83">
        <v>-46210</v>
      </c>
      <c r="AE68" s="83">
        <v>-116542</v>
      </c>
      <c r="AF68" s="83">
        <v>-68799</v>
      </c>
      <c r="AG68" s="83">
        <v>-118968</v>
      </c>
      <c r="AH68" s="83">
        <v>2070</v>
      </c>
      <c r="AI68" s="83">
        <v>-41917</v>
      </c>
      <c r="AJ68" s="83">
        <v>-35950</v>
      </c>
      <c r="AK68" s="83">
        <v>-43171</v>
      </c>
      <c r="AL68" s="83">
        <v>-278303</v>
      </c>
      <c r="AM68" s="83">
        <v>-64406</v>
      </c>
      <c r="AN68" s="83">
        <v>-111067</v>
      </c>
      <c r="AO68" s="83">
        <v>-90633</v>
      </c>
      <c r="AP68" s="83">
        <v>-12197</v>
      </c>
      <c r="AQ68" s="83">
        <v>-163314</v>
      </c>
      <c r="AR68" s="83">
        <v>-34756</v>
      </c>
      <c r="AS68" s="83">
        <v>-16102</v>
      </c>
      <c r="AT68" s="83">
        <v>-101816</v>
      </c>
      <c r="AU68" s="83">
        <v>-10640</v>
      </c>
      <c r="AV68" s="83">
        <v>-216067</v>
      </c>
      <c r="AW68" s="83">
        <v>-37085</v>
      </c>
      <c r="AX68" s="83">
        <v>-49539</v>
      </c>
      <c r="AY68" s="83">
        <v>-122310</v>
      </c>
      <c r="AZ68" s="83">
        <v>-7133</v>
      </c>
      <c r="BA68" s="83">
        <v>-255751</v>
      </c>
      <c r="BB68" s="83">
        <v>-70124</v>
      </c>
      <c r="BC68" s="83">
        <v>-61747</v>
      </c>
      <c r="BD68" s="83">
        <v>-117685</v>
      </c>
      <c r="BE68" s="83">
        <v>-6195</v>
      </c>
      <c r="BF68" s="83">
        <v>-191615</v>
      </c>
      <c r="BG68" s="83">
        <v>-42781</v>
      </c>
      <c r="BH68" s="83">
        <v>-31918</v>
      </c>
      <c r="BI68" s="83">
        <v>-99597</v>
      </c>
      <c r="BJ68" s="83">
        <v>-17319</v>
      </c>
      <c r="BK68" s="83">
        <v>-216489</v>
      </c>
      <c r="BL68" s="83">
        <v>-34516</v>
      </c>
      <c r="BM68" s="83">
        <v>-41949</v>
      </c>
      <c r="BN68" s="83">
        <v>-114065</v>
      </c>
      <c r="BO68" s="83">
        <v>-25959</v>
      </c>
      <c r="BP68" s="83">
        <v>-116997</v>
      </c>
      <c r="BQ68" s="83">
        <v>-10731</v>
      </c>
      <c r="BR68" s="83">
        <v>-70612</v>
      </c>
      <c r="BS68" s="83">
        <v>-18548</v>
      </c>
      <c r="BT68" s="83">
        <v>-17106</v>
      </c>
      <c r="BU68" s="83">
        <v>-529360</v>
      </c>
      <c r="BV68" s="83">
        <v>-89126</v>
      </c>
      <c r="BW68" s="83">
        <v>-5090</v>
      </c>
      <c r="BX68" s="83">
        <v>-362478</v>
      </c>
      <c r="BY68" s="83">
        <v>-72666</v>
      </c>
      <c r="BZ68" s="83">
        <v>-29104</v>
      </c>
      <c r="CA68" s="83">
        <v>-121</v>
      </c>
      <c r="CB68" s="83">
        <v>-10006</v>
      </c>
      <c r="CC68" s="83">
        <v>-14495</v>
      </c>
      <c r="CD68" s="83">
        <v>-4482</v>
      </c>
      <c r="CE68" s="83">
        <v>-30318</v>
      </c>
      <c r="CF68" s="83">
        <v>-7406</v>
      </c>
      <c r="CG68" s="83">
        <v>-16932</v>
      </c>
      <c r="CH68" s="83">
        <v>0</v>
      </c>
      <c r="CI68" s="83">
        <v>-5980</v>
      </c>
      <c r="CJ68" s="83">
        <v>-18477</v>
      </c>
      <c r="CK68" s="83">
        <v>0</v>
      </c>
      <c r="CL68" s="83">
        <v>-10317</v>
      </c>
      <c r="CM68" s="83">
        <v>-8160</v>
      </c>
      <c r="CN68" s="83">
        <v>0</v>
      </c>
      <c r="CO68" s="83">
        <v>171126</v>
      </c>
      <c r="CP68" s="83">
        <v>182159</v>
      </c>
      <c r="CQ68" s="83">
        <v>-2</v>
      </c>
      <c r="CR68" s="83">
        <v>-10002</v>
      </c>
      <c r="CS68" s="83">
        <v>-1029</v>
      </c>
      <c r="CT68" s="6"/>
      <c r="CU68" s="14"/>
      <c r="CV68" s="5"/>
      <c r="CW68" s="6"/>
      <c r="CX68" s="6"/>
      <c r="CY68" s="6"/>
      <c r="CZ68" s="6"/>
      <c r="DA68" s="6"/>
      <c r="DB68" s="6"/>
      <c r="DC68" s="6"/>
      <c r="DD68" s="6"/>
      <c r="DE68" s="6"/>
      <c r="DF68" s="14"/>
      <c r="DG68" s="6"/>
      <c r="DH68" s="14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  <c r="DV68" s="6"/>
    </row>
    <row r="69" spans="1:126" ht="18" customHeight="1" thickTop="1" thickBot="1" x14ac:dyDescent="0.3">
      <c r="A69" s="35" t="s">
        <v>256</v>
      </c>
      <c r="B69" s="83">
        <f>B42+B55+B68</f>
        <v>123258</v>
      </c>
      <c r="C69" s="83">
        <v>-78746</v>
      </c>
      <c r="D69" s="83">
        <v>-225785.4</v>
      </c>
      <c r="E69" s="83">
        <v>-92431.1</v>
      </c>
      <c r="F69" s="83">
        <v>50313</v>
      </c>
      <c r="G69" s="83">
        <v>187778</v>
      </c>
      <c r="H69" s="83">
        <v>196918</v>
      </c>
      <c r="I69" s="83">
        <v>50477.587657773962</v>
      </c>
      <c r="J69" s="83">
        <v>-47093</v>
      </c>
      <c r="K69" s="83">
        <v>75552</v>
      </c>
      <c r="L69" s="83">
        <v>117980.5</v>
      </c>
      <c r="M69" s="83">
        <v>64182</v>
      </c>
      <c r="N69" s="83">
        <v>-95934</v>
      </c>
      <c r="O69" s="83">
        <v>61326.799999999988</v>
      </c>
      <c r="P69" s="83">
        <v>20926.41365658876</v>
      </c>
      <c r="Q69" s="83">
        <v>77862.786343411251</v>
      </c>
      <c r="R69" s="83">
        <v>-22338</v>
      </c>
      <c r="S69" s="83">
        <v>17736.299999999988</v>
      </c>
      <c r="T69" s="83">
        <v>-144610.29999999999</v>
      </c>
      <c r="U69" s="83">
        <v>-1312</v>
      </c>
      <c r="V69" s="83">
        <v>105848</v>
      </c>
      <c r="W69" s="83">
        <v>193286</v>
      </c>
      <c r="X69" s="83">
        <v>-120290</v>
      </c>
      <c r="Y69" s="83">
        <v>75784.500000000015</v>
      </c>
      <c r="Z69" s="83">
        <v>124981.49999999999</v>
      </c>
      <c r="AA69" s="83">
        <v>112809</v>
      </c>
      <c r="AB69" s="83">
        <v>63338</v>
      </c>
      <c r="AC69" s="83">
        <v>43299</v>
      </c>
      <c r="AD69" s="83">
        <v>41515</v>
      </c>
      <c r="AE69" s="83">
        <v>-55283</v>
      </c>
      <c r="AF69" s="83">
        <v>33807</v>
      </c>
      <c r="AG69" s="83">
        <v>-11378</v>
      </c>
      <c r="AH69" s="83">
        <v>66988</v>
      </c>
      <c r="AI69" s="83">
        <v>-118961</v>
      </c>
      <c r="AJ69" s="83">
        <v>26879</v>
      </c>
      <c r="AK69" s="83">
        <v>13716</v>
      </c>
      <c r="AL69" s="83">
        <v>65529</v>
      </c>
      <c r="AM69" s="83">
        <v>-7131</v>
      </c>
      <c r="AN69" s="83">
        <v>672</v>
      </c>
      <c r="AO69" s="83">
        <v>-8825</v>
      </c>
      <c r="AP69" s="83">
        <v>80813</v>
      </c>
      <c r="AQ69" s="83">
        <v>108260.25878999999</v>
      </c>
      <c r="AR69" s="83">
        <v>24974.258789999993</v>
      </c>
      <c r="AS69" s="83">
        <v>52756</v>
      </c>
      <c r="AT69" s="83">
        <v>-43646</v>
      </c>
      <c r="AU69" s="83">
        <v>74176</v>
      </c>
      <c r="AV69" s="83">
        <v>68644</v>
      </c>
      <c r="AW69" s="83">
        <v>22278</v>
      </c>
      <c r="AX69" s="83">
        <v>25192</v>
      </c>
      <c r="AY69" s="83">
        <v>-57571</v>
      </c>
      <c r="AZ69" s="83">
        <v>78745</v>
      </c>
      <c r="BA69" s="83">
        <v>8585.7647499999875</v>
      </c>
      <c r="BB69" s="83">
        <v>-3016</v>
      </c>
      <c r="BC69" s="83">
        <v>6438.8500000000058</v>
      </c>
      <c r="BD69" s="83">
        <v>-60133.097780000011</v>
      </c>
      <c r="BE69" s="83">
        <v>65296.012529999993</v>
      </c>
      <c r="BF69" s="83">
        <v>39192.299999999988</v>
      </c>
      <c r="BG69" s="83">
        <v>11581.299999999988</v>
      </c>
      <c r="BH69" s="83">
        <v>33020</v>
      </c>
      <c r="BI69" s="83">
        <v>-42321</v>
      </c>
      <c r="BJ69" s="83">
        <v>36912</v>
      </c>
      <c r="BK69" s="83">
        <v>10079</v>
      </c>
      <c r="BL69" s="83">
        <v>17339</v>
      </c>
      <c r="BM69" s="83">
        <v>13475</v>
      </c>
      <c r="BN69" s="83">
        <v>-58510</v>
      </c>
      <c r="BO69" s="83">
        <v>37775</v>
      </c>
      <c r="BP69" s="83">
        <v>75142</v>
      </c>
      <c r="BQ69" s="83">
        <v>31738</v>
      </c>
      <c r="BR69" s="83">
        <v>-26158</v>
      </c>
      <c r="BS69" s="83">
        <v>26856</v>
      </c>
      <c r="BT69" s="83">
        <v>42706</v>
      </c>
      <c r="BU69" s="83">
        <v>-405994</v>
      </c>
      <c r="BV69" s="83">
        <v>-43896</v>
      </c>
      <c r="BW69" s="83">
        <v>15461</v>
      </c>
      <c r="BX69" s="83">
        <v>-336904</v>
      </c>
      <c r="BY69" s="83">
        <v>-40655</v>
      </c>
      <c r="BZ69" s="83">
        <v>337867</v>
      </c>
      <c r="CA69" s="83">
        <v>341031</v>
      </c>
      <c r="CB69" s="83">
        <v>10738</v>
      </c>
      <c r="CC69" s="83">
        <v>-6165</v>
      </c>
      <c r="CD69" s="83">
        <v>-7737</v>
      </c>
      <c r="CE69" s="83">
        <v>-9181</v>
      </c>
      <c r="CF69" s="83">
        <v>-597</v>
      </c>
      <c r="CG69" s="83">
        <v>-16785</v>
      </c>
      <c r="CH69" s="83">
        <v>4665</v>
      </c>
      <c r="CI69" s="83">
        <v>3536</v>
      </c>
      <c r="CJ69" s="83">
        <v>5279</v>
      </c>
      <c r="CK69" s="83">
        <v>2458</v>
      </c>
      <c r="CL69" s="83">
        <v>3226</v>
      </c>
      <c r="CM69" s="83">
        <v>6649</v>
      </c>
      <c r="CN69" s="83">
        <v>-7054</v>
      </c>
      <c r="CO69" s="83">
        <v>183694</v>
      </c>
      <c r="CP69" s="83">
        <v>177223</v>
      </c>
      <c r="CQ69" s="83">
        <v>3100</v>
      </c>
      <c r="CR69" s="83">
        <v>-4250</v>
      </c>
      <c r="CS69" s="83">
        <v>7621</v>
      </c>
      <c r="CT69" s="5"/>
      <c r="CU69" s="14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14"/>
      <c r="DG69" s="5"/>
      <c r="DH69" s="14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</row>
    <row r="70" spans="1:126" ht="18" customHeight="1" thickTop="1" thickBot="1" x14ac:dyDescent="0.3">
      <c r="A70" s="33" t="s">
        <v>257</v>
      </c>
      <c r="B70" s="37">
        <v>0</v>
      </c>
      <c r="C70" s="37">
        <v>0</v>
      </c>
      <c r="D70" s="37">
        <v>0</v>
      </c>
      <c r="E70" s="37">
        <v>0</v>
      </c>
      <c r="F70" s="37">
        <v>0</v>
      </c>
      <c r="G70" s="37">
        <v>0</v>
      </c>
      <c r="H70" s="37">
        <v>0</v>
      </c>
      <c r="I70" s="37">
        <v>0</v>
      </c>
      <c r="J70" s="37">
        <v>0</v>
      </c>
      <c r="K70" s="37">
        <v>0</v>
      </c>
      <c r="L70" s="37">
        <v>0</v>
      </c>
      <c r="M70" s="37">
        <v>0</v>
      </c>
      <c r="N70" s="37">
        <v>0</v>
      </c>
      <c r="O70" s="37">
        <v>0</v>
      </c>
      <c r="P70" s="37">
        <v>0</v>
      </c>
      <c r="Q70" s="37">
        <v>0</v>
      </c>
      <c r="R70" s="37">
        <v>0</v>
      </c>
      <c r="S70" s="37">
        <v>0</v>
      </c>
      <c r="T70" s="37">
        <v>0</v>
      </c>
      <c r="U70" s="37">
        <v>0</v>
      </c>
      <c r="V70" s="37">
        <v>0</v>
      </c>
      <c r="W70" s="37">
        <v>0</v>
      </c>
      <c r="X70" s="37">
        <v>0</v>
      </c>
      <c r="Y70" s="37">
        <v>0</v>
      </c>
      <c r="Z70" s="37">
        <v>0</v>
      </c>
      <c r="AA70" s="37">
        <v>0</v>
      </c>
      <c r="AB70" s="37">
        <v>0</v>
      </c>
      <c r="AC70" s="37">
        <v>0</v>
      </c>
      <c r="AD70" s="37">
        <v>0</v>
      </c>
      <c r="AE70" s="37">
        <v>0</v>
      </c>
      <c r="AF70" s="37">
        <v>0</v>
      </c>
      <c r="AG70" s="37">
        <v>0</v>
      </c>
      <c r="AH70" s="37">
        <v>0</v>
      </c>
      <c r="AI70" s="37">
        <v>0</v>
      </c>
      <c r="AJ70" s="37">
        <v>0</v>
      </c>
      <c r="AK70" s="37">
        <v>0</v>
      </c>
      <c r="AL70" s="37">
        <v>0</v>
      </c>
      <c r="AM70" s="37">
        <v>0</v>
      </c>
      <c r="AN70" s="37">
        <v>0</v>
      </c>
      <c r="AO70" s="37">
        <v>0</v>
      </c>
      <c r="AP70" s="37">
        <v>0</v>
      </c>
      <c r="AQ70" s="37">
        <v>0</v>
      </c>
      <c r="AR70" s="37">
        <v>0</v>
      </c>
      <c r="AS70" s="37">
        <v>0</v>
      </c>
      <c r="AT70" s="37">
        <v>0</v>
      </c>
      <c r="AU70" s="37">
        <v>0</v>
      </c>
      <c r="AV70" s="37">
        <v>0</v>
      </c>
      <c r="AW70" s="37">
        <v>0</v>
      </c>
      <c r="AX70" s="37">
        <v>0</v>
      </c>
      <c r="AY70" s="37">
        <v>0</v>
      </c>
      <c r="AZ70" s="37">
        <v>0</v>
      </c>
      <c r="BA70" s="37">
        <v>0</v>
      </c>
      <c r="BB70" s="37">
        <v>0</v>
      </c>
      <c r="BC70" s="37">
        <v>0</v>
      </c>
      <c r="BD70" s="37">
        <v>0</v>
      </c>
      <c r="BE70" s="37">
        <v>0</v>
      </c>
      <c r="BF70" s="37">
        <v>0</v>
      </c>
      <c r="BG70" s="37">
        <v>0</v>
      </c>
      <c r="BH70" s="37">
        <v>0</v>
      </c>
      <c r="BI70" s="37">
        <v>0</v>
      </c>
      <c r="BJ70" s="37">
        <v>0</v>
      </c>
      <c r="BK70" s="37">
        <v>0</v>
      </c>
      <c r="BL70" s="37">
        <v>0</v>
      </c>
      <c r="BM70" s="37">
        <v>0</v>
      </c>
      <c r="BN70" s="37">
        <v>0</v>
      </c>
      <c r="BO70" s="37">
        <v>0</v>
      </c>
      <c r="BP70" s="37">
        <v>0</v>
      </c>
      <c r="BQ70" s="37">
        <v>0</v>
      </c>
      <c r="BR70" s="37">
        <v>0</v>
      </c>
      <c r="BS70" s="37">
        <v>0</v>
      </c>
      <c r="BT70" s="37">
        <v>0</v>
      </c>
      <c r="BU70" s="84">
        <v>0</v>
      </c>
      <c r="BV70" s="84">
        <v>0</v>
      </c>
      <c r="BW70" s="84">
        <v>0</v>
      </c>
      <c r="BX70" s="84">
        <v>0</v>
      </c>
      <c r="BY70" s="84">
        <v>0</v>
      </c>
      <c r="BZ70" s="84">
        <v>0</v>
      </c>
      <c r="CA70" s="84">
        <v>0</v>
      </c>
      <c r="CB70" s="84">
        <v>0</v>
      </c>
      <c r="CC70" s="84">
        <v>0</v>
      </c>
      <c r="CD70" s="84">
        <v>0</v>
      </c>
      <c r="CE70" s="84">
        <v>0</v>
      </c>
      <c r="CF70" s="84">
        <v>0</v>
      </c>
      <c r="CG70" s="84">
        <v>0</v>
      </c>
      <c r="CH70" s="84">
        <v>0</v>
      </c>
      <c r="CI70" s="84">
        <v>0</v>
      </c>
      <c r="CJ70" s="84">
        <v>0</v>
      </c>
      <c r="CK70" s="84">
        <v>0</v>
      </c>
      <c r="CL70" s="84">
        <v>0</v>
      </c>
      <c r="CM70" s="84">
        <v>0</v>
      </c>
      <c r="CN70" s="84">
        <v>0</v>
      </c>
      <c r="CO70" s="84">
        <v>0</v>
      </c>
      <c r="CP70" s="84">
        <v>0</v>
      </c>
      <c r="CQ70" s="84">
        <v>0</v>
      </c>
      <c r="CR70" s="84">
        <v>0</v>
      </c>
      <c r="CS70" s="84">
        <v>0</v>
      </c>
      <c r="CT70" s="5"/>
      <c r="CU70" s="14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14"/>
      <c r="DG70" s="5"/>
      <c r="DH70" s="14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</row>
    <row r="71" spans="1:126" s="19" customFormat="1" ht="18" customHeight="1" thickTop="1" thickBot="1" x14ac:dyDescent="0.35">
      <c r="A71" s="33" t="s">
        <v>258</v>
      </c>
      <c r="B71" s="37">
        <v>913403</v>
      </c>
      <c r="C71" s="37">
        <v>992149</v>
      </c>
      <c r="D71" s="37">
        <v>1139188</v>
      </c>
      <c r="E71" s="37">
        <v>1231620</v>
      </c>
      <c r="F71" s="37">
        <v>1179927</v>
      </c>
      <c r="G71" s="37">
        <v>992149</v>
      </c>
      <c r="H71" s="37">
        <v>795231</v>
      </c>
      <c r="I71" s="37">
        <v>941671</v>
      </c>
      <c r="J71" s="37">
        <v>988764</v>
      </c>
      <c r="K71" s="37">
        <v>913212</v>
      </c>
      <c r="L71" s="37">
        <v>795231</v>
      </c>
      <c r="M71" s="37">
        <v>731049</v>
      </c>
      <c r="N71" s="37">
        <v>891165</v>
      </c>
      <c r="O71" s="37">
        <v>829838.00331066397</v>
      </c>
      <c r="P71" s="37">
        <v>808912</v>
      </c>
      <c r="Q71" s="37">
        <v>731049</v>
      </c>
      <c r="R71" s="37">
        <v>753387</v>
      </c>
      <c r="S71" s="37">
        <v>713313</v>
      </c>
      <c r="T71" s="37">
        <v>857923</v>
      </c>
      <c r="U71" s="37">
        <v>859235</v>
      </c>
      <c r="V71" s="37">
        <v>753387</v>
      </c>
      <c r="W71" s="37">
        <v>560101.10400000005</v>
      </c>
      <c r="X71" s="37">
        <v>873677.35440249997</v>
      </c>
      <c r="Y71" s="37">
        <v>797892.26939223602</v>
      </c>
      <c r="Z71" s="37">
        <v>672910.76939223602</v>
      </c>
      <c r="AA71" s="37">
        <v>560101</v>
      </c>
      <c r="AB71" s="37">
        <v>496763</v>
      </c>
      <c r="AC71" s="37">
        <v>516802</v>
      </c>
      <c r="AD71" s="37">
        <v>475287</v>
      </c>
      <c r="AE71" s="37">
        <v>530570</v>
      </c>
      <c r="AF71" s="37">
        <v>496763</v>
      </c>
      <c r="AG71" s="37">
        <v>508141</v>
      </c>
      <c r="AH71" s="37">
        <v>429775</v>
      </c>
      <c r="AI71" s="37">
        <v>548736</v>
      </c>
      <c r="AJ71" s="37">
        <v>521857</v>
      </c>
      <c r="AK71" s="37">
        <v>508141</v>
      </c>
      <c r="AL71" s="37">
        <v>442612</v>
      </c>
      <c r="AM71" s="37">
        <v>515272</v>
      </c>
      <c r="AN71" s="37">
        <v>514600</v>
      </c>
      <c r="AO71" s="37">
        <v>523425</v>
      </c>
      <c r="AP71" s="37">
        <v>442612</v>
      </c>
      <c r="AQ71" s="37">
        <v>334352</v>
      </c>
      <c r="AR71" s="37">
        <v>417638</v>
      </c>
      <c r="AS71" s="37">
        <v>364882</v>
      </c>
      <c r="AT71" s="37">
        <v>408528</v>
      </c>
      <c r="AU71" s="37">
        <v>334352</v>
      </c>
      <c r="AV71" s="37">
        <v>265708</v>
      </c>
      <c r="AW71" s="37">
        <v>312074</v>
      </c>
      <c r="AX71" s="37">
        <v>286882</v>
      </c>
      <c r="AY71" s="37">
        <v>344453</v>
      </c>
      <c r="AZ71" s="37">
        <v>265708</v>
      </c>
      <c r="BA71" s="37">
        <v>257122</v>
      </c>
      <c r="BB71" s="37">
        <v>268724</v>
      </c>
      <c r="BC71" s="37">
        <v>262285</v>
      </c>
      <c r="BD71" s="37">
        <v>322418</v>
      </c>
      <c r="BE71" s="37">
        <v>257122</v>
      </c>
      <c r="BF71" s="37">
        <v>217930</v>
      </c>
      <c r="BG71" s="37">
        <v>245541</v>
      </c>
      <c r="BH71" s="37">
        <v>212521</v>
      </c>
      <c r="BI71" s="37">
        <v>254842</v>
      </c>
      <c r="BJ71" s="37">
        <v>217930</v>
      </c>
      <c r="BK71" s="37">
        <v>207851</v>
      </c>
      <c r="BL71" s="37">
        <v>200591</v>
      </c>
      <c r="BM71" s="37">
        <v>187116</v>
      </c>
      <c r="BN71" s="37">
        <v>245626</v>
      </c>
      <c r="BO71" s="37">
        <v>207851</v>
      </c>
      <c r="BP71" s="37">
        <v>132709</v>
      </c>
      <c r="BQ71" s="37">
        <v>176113</v>
      </c>
      <c r="BR71" s="37">
        <v>202271</v>
      </c>
      <c r="BS71" s="37">
        <v>175415</v>
      </c>
      <c r="BT71" s="37">
        <v>132709</v>
      </c>
      <c r="BU71" s="37">
        <v>538703</v>
      </c>
      <c r="BV71" s="37">
        <v>176605</v>
      </c>
      <c r="BW71" s="37">
        <v>161144</v>
      </c>
      <c r="BX71" s="37">
        <v>498048</v>
      </c>
      <c r="BY71" s="37">
        <v>538703</v>
      </c>
      <c r="BZ71" s="37">
        <v>200836</v>
      </c>
      <c r="CA71" s="37">
        <v>197672</v>
      </c>
      <c r="CB71" s="37">
        <v>186934</v>
      </c>
      <c r="CC71" s="37">
        <v>193099</v>
      </c>
      <c r="CD71" s="37">
        <v>200836</v>
      </c>
      <c r="CE71" s="37">
        <v>210017</v>
      </c>
      <c r="CF71" s="37">
        <v>201433</v>
      </c>
      <c r="CG71" s="37">
        <v>218218</v>
      </c>
      <c r="CH71" s="37">
        <v>213553</v>
      </c>
      <c r="CI71" s="37">
        <v>210017</v>
      </c>
      <c r="CJ71" s="37">
        <v>204738</v>
      </c>
      <c r="CK71" s="37">
        <v>207559</v>
      </c>
      <c r="CL71" s="37">
        <v>204333</v>
      </c>
      <c r="CM71" s="37">
        <v>197684</v>
      </c>
      <c r="CN71" s="37">
        <v>204738</v>
      </c>
      <c r="CO71" s="37">
        <v>21044</v>
      </c>
      <c r="CP71" s="37">
        <v>27515</v>
      </c>
      <c r="CQ71" s="37">
        <v>24415</v>
      </c>
      <c r="CR71" s="37">
        <v>28665</v>
      </c>
      <c r="CS71" s="37">
        <v>21044</v>
      </c>
      <c r="CT71" s="18"/>
      <c r="CU71" s="14"/>
      <c r="CV71" s="5"/>
      <c r="CW71" s="18"/>
      <c r="CX71" s="18"/>
      <c r="CY71" s="18"/>
      <c r="CZ71" s="18"/>
      <c r="DA71" s="18"/>
      <c r="DB71" s="18"/>
      <c r="DC71" s="18"/>
      <c r="DD71" s="18"/>
      <c r="DE71" s="18"/>
      <c r="DF71" s="14"/>
      <c r="DG71" s="18"/>
      <c r="DH71" s="14"/>
      <c r="DI71" s="18"/>
      <c r="DJ71" s="18"/>
      <c r="DK71" s="18"/>
      <c r="DL71" s="18"/>
      <c r="DM71" s="18"/>
      <c r="DN71" s="18"/>
      <c r="DO71" s="18"/>
      <c r="DP71" s="18"/>
      <c r="DQ71" s="18"/>
      <c r="DR71" s="18"/>
      <c r="DS71" s="18"/>
      <c r="DT71" s="18"/>
      <c r="DU71" s="18"/>
      <c r="DV71" s="18"/>
    </row>
    <row r="72" spans="1:126" ht="18" customHeight="1" thickTop="1" thickBot="1" x14ac:dyDescent="0.3">
      <c r="A72" s="33" t="s">
        <v>259</v>
      </c>
      <c r="B72" s="37">
        <v>1036661.2389999999</v>
      </c>
      <c r="C72" s="37">
        <v>913403</v>
      </c>
      <c r="D72" s="37">
        <v>913403</v>
      </c>
      <c r="E72" s="37">
        <v>1139188</v>
      </c>
      <c r="F72" s="37">
        <v>1231620</v>
      </c>
      <c r="G72" s="37">
        <v>1179927</v>
      </c>
      <c r="H72" s="37">
        <v>992149</v>
      </c>
      <c r="I72" s="37">
        <v>992149</v>
      </c>
      <c r="J72" s="37">
        <v>941671</v>
      </c>
      <c r="K72" s="37">
        <v>988764</v>
      </c>
      <c r="L72" s="37">
        <v>913212</v>
      </c>
      <c r="M72" s="37">
        <v>795231</v>
      </c>
      <c r="N72" s="37">
        <v>795231</v>
      </c>
      <c r="O72" s="37">
        <v>891165</v>
      </c>
      <c r="P72" s="37">
        <v>829838.00331066397</v>
      </c>
      <c r="Q72" s="37">
        <v>808912</v>
      </c>
      <c r="R72" s="37">
        <v>731049</v>
      </c>
      <c r="S72" s="37">
        <v>731049</v>
      </c>
      <c r="T72" s="37">
        <v>713313</v>
      </c>
      <c r="U72" s="37">
        <v>857923</v>
      </c>
      <c r="V72" s="37">
        <v>859235</v>
      </c>
      <c r="W72" s="37">
        <v>753387</v>
      </c>
      <c r="X72" s="37">
        <v>753387</v>
      </c>
      <c r="Y72" s="37">
        <v>873677.35440249997</v>
      </c>
      <c r="Z72" s="37">
        <v>797892.26939223602</v>
      </c>
      <c r="AA72" s="37">
        <v>672910.76939223602</v>
      </c>
      <c r="AB72" s="37">
        <v>560101</v>
      </c>
      <c r="AC72" s="37">
        <v>560101</v>
      </c>
      <c r="AD72" s="37">
        <v>516802</v>
      </c>
      <c r="AE72" s="37">
        <v>475287</v>
      </c>
      <c r="AF72" s="37">
        <v>530570</v>
      </c>
      <c r="AG72" s="37">
        <v>496763</v>
      </c>
      <c r="AH72" s="37">
        <v>496763</v>
      </c>
      <c r="AI72" s="37">
        <v>429775</v>
      </c>
      <c r="AJ72" s="37">
        <v>548736</v>
      </c>
      <c r="AK72" s="37">
        <v>521857</v>
      </c>
      <c r="AL72" s="37">
        <v>508141</v>
      </c>
      <c r="AM72" s="37">
        <v>508141</v>
      </c>
      <c r="AN72" s="37">
        <v>515272</v>
      </c>
      <c r="AO72" s="37">
        <v>514600</v>
      </c>
      <c r="AP72" s="37">
        <v>523425</v>
      </c>
      <c r="AQ72" s="37">
        <v>442612</v>
      </c>
      <c r="AR72" s="37">
        <v>442612</v>
      </c>
      <c r="AS72" s="37">
        <v>417638</v>
      </c>
      <c r="AT72" s="37">
        <v>364882</v>
      </c>
      <c r="AU72" s="37">
        <v>408528</v>
      </c>
      <c r="AV72" s="37">
        <v>334352</v>
      </c>
      <c r="AW72" s="37">
        <v>334352</v>
      </c>
      <c r="AX72" s="37">
        <v>312074</v>
      </c>
      <c r="AY72" s="37">
        <v>286882</v>
      </c>
      <c r="AZ72" s="37">
        <v>344453</v>
      </c>
      <c r="BA72" s="37">
        <v>265708</v>
      </c>
      <c r="BB72" s="37">
        <v>265708</v>
      </c>
      <c r="BC72" s="37">
        <v>268724</v>
      </c>
      <c r="BD72" s="37">
        <v>262285</v>
      </c>
      <c r="BE72" s="37">
        <v>322418</v>
      </c>
      <c r="BF72" s="37">
        <v>257122</v>
      </c>
      <c r="BG72" s="37">
        <v>257122</v>
      </c>
      <c r="BH72" s="37">
        <v>245541</v>
      </c>
      <c r="BI72" s="37">
        <v>212521</v>
      </c>
      <c r="BJ72" s="37">
        <v>254842</v>
      </c>
      <c r="BK72" s="37">
        <v>217930</v>
      </c>
      <c r="BL72" s="37">
        <v>217930</v>
      </c>
      <c r="BM72" s="37">
        <v>200591</v>
      </c>
      <c r="BN72" s="37">
        <v>187116</v>
      </c>
      <c r="BO72" s="37">
        <v>245626</v>
      </c>
      <c r="BP72" s="37">
        <v>207851</v>
      </c>
      <c r="BQ72" s="37">
        <v>207851</v>
      </c>
      <c r="BR72" s="37">
        <v>176113</v>
      </c>
      <c r="BS72" s="37">
        <v>202271</v>
      </c>
      <c r="BT72" s="37">
        <v>175415</v>
      </c>
      <c r="BU72" s="37">
        <v>132709</v>
      </c>
      <c r="BV72" s="37">
        <v>132709</v>
      </c>
      <c r="BW72" s="37">
        <v>176605</v>
      </c>
      <c r="BX72" s="37">
        <v>161144</v>
      </c>
      <c r="BY72" s="37">
        <v>498048</v>
      </c>
      <c r="BZ72" s="37">
        <v>538703</v>
      </c>
      <c r="CA72" s="37">
        <v>538703</v>
      </c>
      <c r="CB72" s="37">
        <v>197672</v>
      </c>
      <c r="CC72" s="37">
        <v>186934</v>
      </c>
      <c r="CD72" s="37">
        <v>193099</v>
      </c>
      <c r="CE72" s="37">
        <v>200836</v>
      </c>
      <c r="CF72" s="37">
        <v>200836</v>
      </c>
      <c r="CG72" s="37">
        <v>201433</v>
      </c>
      <c r="CH72" s="37">
        <v>218218</v>
      </c>
      <c r="CI72" s="37">
        <v>213553</v>
      </c>
      <c r="CJ72" s="37">
        <v>210017</v>
      </c>
      <c r="CK72" s="37">
        <v>210017</v>
      </c>
      <c r="CL72" s="37">
        <v>207559</v>
      </c>
      <c r="CM72" s="37">
        <v>204333</v>
      </c>
      <c r="CN72" s="37">
        <v>197684</v>
      </c>
      <c r="CO72" s="37">
        <v>204738</v>
      </c>
      <c r="CP72" s="37">
        <v>204738</v>
      </c>
      <c r="CQ72" s="37">
        <v>27515</v>
      </c>
      <c r="CR72" s="37">
        <v>24415</v>
      </c>
      <c r="CS72" s="37">
        <v>28665</v>
      </c>
      <c r="CT72" s="23"/>
      <c r="CU72" s="23"/>
      <c r="CV72" s="14"/>
      <c r="CW72" s="23"/>
      <c r="CX72" s="23"/>
      <c r="CY72" s="23"/>
      <c r="CZ72" s="23"/>
      <c r="DA72" s="23"/>
      <c r="DB72" s="23"/>
      <c r="DC72" s="23"/>
      <c r="DD72" s="23"/>
      <c r="DE72" s="23"/>
      <c r="DF72" s="23"/>
      <c r="DG72" s="23"/>
      <c r="DH72" s="14"/>
      <c r="DI72" s="23"/>
      <c r="DJ72" s="23"/>
      <c r="DK72" s="23"/>
      <c r="DL72" s="23"/>
      <c r="DM72" s="23"/>
      <c r="DN72" s="23"/>
      <c r="DO72" s="23"/>
      <c r="DP72" s="23"/>
      <c r="DQ72" s="23"/>
      <c r="DR72" s="23"/>
      <c r="DS72" s="23"/>
      <c r="DT72" s="23"/>
      <c r="DU72" s="23"/>
      <c r="DV72" s="23"/>
    </row>
    <row r="73" spans="1:126" ht="15" customHeight="1" thickTop="1" thickBot="1" x14ac:dyDescent="0.3">
      <c r="A73" s="35" t="s">
        <v>256</v>
      </c>
      <c r="B73" s="83">
        <f t="shared" ref="B73" si="0">B72-B71</f>
        <v>123258.23899999994</v>
      </c>
      <c r="C73" s="83">
        <v>-78746</v>
      </c>
      <c r="D73" s="83">
        <v>-225785.4</v>
      </c>
      <c r="E73" s="83">
        <v>-92431.1</v>
      </c>
      <c r="F73" s="83">
        <v>50313</v>
      </c>
      <c r="G73" s="83">
        <v>187778</v>
      </c>
      <c r="H73" s="83">
        <v>196918</v>
      </c>
      <c r="I73" s="83">
        <v>50477.587657773962</v>
      </c>
      <c r="J73" s="83">
        <v>-47093</v>
      </c>
      <c r="K73" s="83">
        <v>75552</v>
      </c>
      <c r="L73" s="83">
        <v>117980.5</v>
      </c>
      <c r="M73" s="83">
        <v>64182</v>
      </c>
      <c r="N73" s="83">
        <v>-95934</v>
      </c>
      <c r="O73" s="83">
        <v>61326.799999999988</v>
      </c>
      <c r="P73" s="83">
        <v>20926.41365658876</v>
      </c>
      <c r="Q73" s="83">
        <v>77862.786343411251</v>
      </c>
      <c r="R73" s="83">
        <v>-22338</v>
      </c>
      <c r="S73" s="83">
        <v>17736.299999999988</v>
      </c>
      <c r="T73" s="83">
        <v>-144610.29999999999</v>
      </c>
      <c r="U73" s="83">
        <v>-1312</v>
      </c>
      <c r="V73" s="83">
        <v>105848</v>
      </c>
      <c r="W73" s="83">
        <v>193286</v>
      </c>
      <c r="X73" s="83">
        <v>-120290</v>
      </c>
      <c r="Y73" s="83">
        <v>75784.500000000015</v>
      </c>
      <c r="Z73" s="83">
        <v>124981.49999999999</v>
      </c>
      <c r="AA73" s="83">
        <v>112809.76939223602</v>
      </c>
      <c r="AB73" s="83">
        <v>63338</v>
      </c>
      <c r="AC73" s="83">
        <v>43299</v>
      </c>
      <c r="AD73" s="83">
        <v>41515</v>
      </c>
      <c r="AE73" s="83">
        <v>-55283</v>
      </c>
      <c r="AF73" s="83">
        <v>33807</v>
      </c>
      <c r="AG73" s="83">
        <v>-11378</v>
      </c>
      <c r="AH73" s="83">
        <v>66988</v>
      </c>
      <c r="AI73" s="83">
        <v>-118961</v>
      </c>
      <c r="AJ73" s="83">
        <v>26879</v>
      </c>
      <c r="AK73" s="83">
        <v>13716</v>
      </c>
      <c r="AL73" s="83">
        <v>65529</v>
      </c>
      <c r="AM73" s="83">
        <v>-7131</v>
      </c>
      <c r="AN73" s="83">
        <v>672</v>
      </c>
      <c r="AO73" s="83">
        <v>-8825</v>
      </c>
      <c r="AP73" s="83">
        <v>80813</v>
      </c>
      <c r="AQ73" s="83">
        <v>108260</v>
      </c>
      <c r="AR73" s="83">
        <v>24974</v>
      </c>
      <c r="AS73" s="83">
        <v>52756</v>
      </c>
      <c r="AT73" s="83">
        <v>-43646</v>
      </c>
      <c r="AU73" s="83">
        <v>74176</v>
      </c>
      <c r="AV73" s="83">
        <v>68644</v>
      </c>
      <c r="AW73" s="83">
        <v>22278</v>
      </c>
      <c r="AX73" s="83">
        <v>25192</v>
      </c>
      <c r="AY73" s="83">
        <v>-57571</v>
      </c>
      <c r="AZ73" s="83">
        <v>78745</v>
      </c>
      <c r="BA73" s="83">
        <v>8586</v>
      </c>
      <c r="BB73" s="83">
        <v>-3016</v>
      </c>
      <c r="BC73" s="83">
        <v>6439</v>
      </c>
      <c r="BD73" s="83">
        <v>-60133</v>
      </c>
      <c r="BE73" s="83">
        <v>65296</v>
      </c>
      <c r="BF73" s="83">
        <v>39192</v>
      </c>
      <c r="BG73" s="83">
        <v>11581</v>
      </c>
      <c r="BH73" s="83">
        <v>33020</v>
      </c>
      <c r="BI73" s="83">
        <v>-42321</v>
      </c>
      <c r="BJ73" s="83">
        <v>36912</v>
      </c>
      <c r="BK73" s="83">
        <v>10079</v>
      </c>
      <c r="BL73" s="83">
        <v>17339</v>
      </c>
      <c r="BM73" s="83">
        <v>13475</v>
      </c>
      <c r="BN73" s="83">
        <v>-58510</v>
      </c>
      <c r="BO73" s="83">
        <v>37775</v>
      </c>
      <c r="BP73" s="83">
        <v>75142</v>
      </c>
      <c r="BQ73" s="83">
        <v>31738</v>
      </c>
      <c r="BR73" s="83">
        <v>-26158</v>
      </c>
      <c r="BS73" s="83">
        <v>26856</v>
      </c>
      <c r="BT73" s="83">
        <v>42706</v>
      </c>
      <c r="BU73" s="83">
        <v>-405994</v>
      </c>
      <c r="BV73" s="83">
        <v>-43896</v>
      </c>
      <c r="BW73" s="83">
        <v>15461</v>
      </c>
      <c r="BX73" s="83">
        <v>-336904</v>
      </c>
      <c r="BY73" s="83">
        <v>-40655</v>
      </c>
      <c r="BZ73" s="83">
        <v>337867</v>
      </c>
      <c r="CA73" s="83">
        <v>341031</v>
      </c>
      <c r="CB73" s="83">
        <v>10738</v>
      </c>
      <c r="CC73" s="83">
        <v>-6165</v>
      </c>
      <c r="CD73" s="83">
        <v>-7737</v>
      </c>
      <c r="CE73" s="83">
        <v>-9181</v>
      </c>
      <c r="CF73" s="83">
        <v>-597</v>
      </c>
      <c r="CG73" s="83">
        <v>-16785</v>
      </c>
      <c r="CH73" s="83">
        <v>4665</v>
      </c>
      <c r="CI73" s="83">
        <v>3536</v>
      </c>
      <c r="CJ73" s="83">
        <v>5279</v>
      </c>
      <c r="CK73" s="83">
        <v>2458</v>
      </c>
      <c r="CL73" s="83">
        <v>3226</v>
      </c>
      <c r="CM73" s="83">
        <v>6649</v>
      </c>
      <c r="CN73" s="83">
        <v>-7054</v>
      </c>
      <c r="CO73" s="83">
        <v>183694</v>
      </c>
      <c r="CP73" s="83">
        <v>177223</v>
      </c>
      <c r="CQ73" s="83">
        <v>3100</v>
      </c>
      <c r="CR73" s="83">
        <v>-4250</v>
      </c>
      <c r="CS73" s="83">
        <v>7621</v>
      </c>
      <c r="CT73" s="85"/>
      <c r="CU73" s="85"/>
      <c r="CV73" s="85"/>
      <c r="CW73" s="85"/>
      <c r="CX73" s="85"/>
      <c r="DH73" s="14"/>
    </row>
    <row r="74" spans="1:126" ht="15" customHeight="1" thickTop="1" x14ac:dyDescent="0.25"/>
  </sheetData>
  <phoneticPr fontId="21" type="noConversion"/>
  <printOptions horizontalCentered="1"/>
  <pageMargins left="0.25" right="0.25" top="0.75" bottom="0.75" header="0.3" footer="0.3"/>
  <pageSetup paperSize="9" scale="11" orientation="portrait" horizontalDpi="4294967295" verticalDpi="4294967295" r:id="rId1"/>
  <headerFooter alignWithMargins="0"/>
  <ignoredErrors>
    <ignoredError sqref="C2:R2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5">
    <pageSetUpPr autoPageBreaks="0"/>
  </sheetPr>
  <dimension ref="A1:HA47"/>
  <sheetViews>
    <sheetView showGridLines="0" zoomScaleNormal="100" workbookViewId="0">
      <pane xSplit="1" ySplit="4" topLeftCell="B5" activePane="bottomRight" state="frozen"/>
      <selection activeCell="BH26" sqref="BH26"/>
      <selection pane="topRight" activeCell="BH26" sqref="BH26"/>
      <selection pane="bottomLeft" activeCell="BH26" sqref="BH26"/>
      <selection pane="bottomRight" activeCell="B2" sqref="B2:C2"/>
    </sheetView>
  </sheetViews>
  <sheetFormatPr defaultColWidth="15.81640625" defaultRowHeight="15" customHeight="1" outlineLevelCol="1" x14ac:dyDescent="0.3"/>
  <cols>
    <col min="1" max="1" width="65.453125" style="65" customWidth="1"/>
    <col min="2" max="35" width="11.1796875" customWidth="1"/>
    <col min="36" max="40" width="11.1796875" hidden="1" customWidth="1" outlineLevel="1"/>
    <col min="41" max="41" width="8.1796875" hidden="1" customWidth="1" outlineLevel="1"/>
    <col min="42" max="42" width="11.1796875" hidden="1" customWidth="1" outlineLevel="1"/>
    <col min="43" max="43" width="8.1796875" hidden="1" customWidth="1" outlineLevel="1"/>
    <col min="44" max="44" width="11.1796875" style="65" bestFit="1" customWidth="1" collapsed="1"/>
    <col min="45" max="45" width="8.1796875" style="65" customWidth="1"/>
    <col min="46" max="46" width="11.1796875" style="65" hidden="1" customWidth="1" outlineLevel="1"/>
    <col min="47" max="47" width="8.1796875" style="65" hidden="1" customWidth="1" outlineLevel="1"/>
    <col min="48" max="48" width="11.1796875" style="65" hidden="1" customWidth="1" outlineLevel="1"/>
    <col min="49" max="49" width="8.1796875" style="65" hidden="1" customWidth="1" outlineLevel="1"/>
    <col min="50" max="50" width="11.1796875" style="65" hidden="1" customWidth="1" outlineLevel="1"/>
    <col min="51" max="51" width="8.1796875" style="65" hidden="1" customWidth="1" outlineLevel="1"/>
    <col min="52" max="52" width="11.1796875" style="65" hidden="1" customWidth="1" outlineLevel="1"/>
    <col min="53" max="53" width="8.1796875" style="65" hidden="1" customWidth="1" outlineLevel="1"/>
    <col min="54" max="54" width="11.1796875" style="65" bestFit="1" customWidth="1" collapsed="1"/>
    <col min="55" max="55" width="8.1796875" style="65" customWidth="1"/>
    <col min="56" max="56" width="11.1796875" style="65" hidden="1" customWidth="1" outlineLevel="1"/>
    <col min="57" max="57" width="8.1796875" style="65" hidden="1" customWidth="1" outlineLevel="1"/>
    <col min="58" max="58" width="11.1796875" style="65" hidden="1" customWidth="1" outlineLevel="1"/>
    <col min="59" max="59" width="8.1796875" style="65" hidden="1" customWidth="1" outlineLevel="1"/>
    <col min="60" max="60" width="11.1796875" style="65" hidden="1" customWidth="1" outlineLevel="1"/>
    <col min="61" max="61" width="8.1796875" style="65" hidden="1" customWidth="1" outlineLevel="1"/>
    <col min="62" max="62" width="11.1796875" style="65" hidden="1" customWidth="1" outlineLevel="1"/>
    <col min="63" max="63" width="8.1796875" style="65" hidden="1" customWidth="1" outlineLevel="1"/>
    <col min="64" max="64" width="11.1796875" style="65" bestFit="1" customWidth="1" collapsed="1"/>
    <col min="65" max="65" width="8.1796875" style="65" customWidth="1"/>
    <col min="66" max="66" width="11.1796875" style="65" hidden="1" customWidth="1" outlineLevel="1"/>
    <col min="67" max="67" width="8.1796875" style="65" hidden="1" customWidth="1" outlineLevel="1"/>
    <col min="68" max="68" width="11.1796875" style="65" hidden="1" customWidth="1" outlineLevel="1"/>
    <col min="69" max="69" width="8.1796875" style="65" hidden="1" customWidth="1" outlineLevel="1"/>
    <col min="70" max="70" width="11.1796875" style="65" hidden="1" customWidth="1" outlineLevel="1"/>
    <col min="71" max="71" width="8.1796875" style="65" hidden="1" customWidth="1" outlineLevel="1"/>
    <col min="72" max="72" width="12.1796875" style="65" hidden="1" customWidth="1" outlineLevel="1"/>
    <col min="73" max="73" width="8.1796875" style="65" hidden="1" customWidth="1" outlineLevel="1"/>
    <col min="74" max="74" width="12" style="65" bestFit="1" customWidth="1" collapsed="1"/>
    <col min="75" max="75" width="8.1796875" style="65" customWidth="1"/>
    <col min="76" max="76" width="11.1796875" style="65" bestFit="1" customWidth="1"/>
    <col min="77" max="77" width="8.1796875" style="65" customWidth="1"/>
    <col min="78" max="78" width="11.1796875" style="65" hidden="1" customWidth="1" outlineLevel="1"/>
    <col min="79" max="79" width="8.1796875" style="65" hidden="1" customWidth="1" outlineLevel="1"/>
    <col min="80" max="80" width="11.1796875" style="65" hidden="1" customWidth="1" outlineLevel="1"/>
    <col min="81" max="81" width="8.1796875" style="65" hidden="1" customWidth="1" outlineLevel="1"/>
    <col min="82" max="82" width="11.1796875" style="65" hidden="1" customWidth="1" outlineLevel="1"/>
    <col min="83" max="83" width="8.1796875" style="65" hidden="1" customWidth="1" outlineLevel="1"/>
    <col min="84" max="84" width="11.1796875" style="65" hidden="1" customWidth="1" outlineLevel="1"/>
    <col min="85" max="85" width="8.1796875" style="65" hidden="1" customWidth="1" outlineLevel="1"/>
    <col min="86" max="86" width="10.453125" style="65" hidden="1" customWidth="1" outlineLevel="1"/>
    <col min="87" max="87" width="8.1796875" style="65" hidden="1" customWidth="1" outlineLevel="1"/>
    <col min="88" max="88" width="11.1796875" style="65" hidden="1" customWidth="1" outlineLevel="1"/>
    <col min="89" max="89" width="8.1796875" style="65" hidden="1" customWidth="1" outlineLevel="1"/>
    <col min="90" max="90" width="11.1796875" style="65" hidden="1" customWidth="1" outlineLevel="1"/>
    <col min="91" max="91" width="8.1796875" style="65" hidden="1" customWidth="1" outlineLevel="1"/>
    <col min="92" max="92" width="13.54296875" style="65" customWidth="1" collapsed="1"/>
    <col min="93" max="93" width="8.1796875" style="65" customWidth="1"/>
    <col min="94" max="94" width="11.1796875" style="65" hidden="1" customWidth="1" outlineLevel="1"/>
    <col min="95" max="95" width="8.1796875" style="65" hidden="1" customWidth="1" outlineLevel="1"/>
    <col min="96" max="96" width="11.1796875" style="65" hidden="1" customWidth="1" outlineLevel="1"/>
    <col min="97" max="97" width="8.1796875" style="65" hidden="1" customWidth="1" outlineLevel="1"/>
    <col min="98" max="98" width="11.1796875" style="65" hidden="1" customWidth="1" outlineLevel="1"/>
    <col min="99" max="99" width="8.1796875" style="65" hidden="1" customWidth="1" outlineLevel="1"/>
    <col min="100" max="100" width="11.1796875" style="65" hidden="1" customWidth="1" outlineLevel="1"/>
    <col min="101" max="101" width="8.1796875" style="65" hidden="1" customWidth="1" outlineLevel="1"/>
    <col min="102" max="102" width="11.1796875" style="65" bestFit="1" customWidth="1" collapsed="1"/>
    <col min="103" max="103" width="8.1796875" style="65" customWidth="1"/>
    <col min="104" max="104" width="10.81640625" style="65" hidden="1" customWidth="1" outlineLevel="1"/>
    <col min="105" max="105" width="8.1796875" style="65" hidden="1" customWidth="1" outlineLevel="1"/>
    <col min="106" max="106" width="10.81640625" style="65" hidden="1" customWidth="1" outlineLevel="1"/>
    <col min="107" max="107" width="8.1796875" style="65" hidden="1" customWidth="1" outlineLevel="1"/>
    <col min="108" max="108" width="10.81640625" style="65" hidden="1" customWidth="1" outlineLevel="1"/>
    <col min="109" max="109" width="8.1796875" style="65" hidden="1" customWidth="1" outlineLevel="1"/>
    <col min="110" max="110" width="10.81640625" style="65" hidden="1" customWidth="1" outlineLevel="1"/>
    <col min="111" max="111" width="8.1796875" style="65" hidden="1" customWidth="1" outlineLevel="1"/>
    <col min="112" max="112" width="10.81640625" style="65" customWidth="1" collapsed="1"/>
    <col min="113" max="113" width="8.1796875" style="65" customWidth="1"/>
    <col min="114" max="114" width="10.81640625" style="65" hidden="1" customWidth="1" outlineLevel="1"/>
    <col min="115" max="115" width="8.1796875" style="65" hidden="1" customWidth="1" outlineLevel="1"/>
    <col min="116" max="116" width="10.81640625" style="65" hidden="1" customWidth="1" outlineLevel="1"/>
    <col min="117" max="117" width="8.1796875" style="65" hidden="1" customWidth="1" outlineLevel="1"/>
    <col min="118" max="118" width="10.81640625" style="65" hidden="1" customWidth="1" outlineLevel="1"/>
    <col min="119" max="119" width="8.1796875" style="65" hidden="1" customWidth="1" outlineLevel="1"/>
    <col min="120" max="120" width="10.81640625" style="65" hidden="1" customWidth="1" outlineLevel="1"/>
    <col min="121" max="121" width="8.1796875" style="65" hidden="1" customWidth="1" outlineLevel="1"/>
    <col min="122" max="122" width="10.81640625" style="65" customWidth="1" collapsed="1"/>
    <col min="123" max="123" width="8.1796875" style="65" customWidth="1"/>
    <col min="124" max="124" width="10.81640625" style="65" hidden="1" customWidth="1" outlineLevel="1"/>
    <col min="125" max="125" width="8.1796875" style="65" hidden="1" customWidth="1" outlineLevel="1"/>
    <col min="126" max="126" width="10.81640625" style="65" hidden="1" customWidth="1" outlineLevel="1"/>
    <col min="127" max="127" width="8.1796875" style="65" hidden="1" customWidth="1" outlineLevel="1"/>
    <col min="128" max="128" width="10.81640625" style="65" hidden="1" customWidth="1" outlineLevel="1"/>
    <col min="129" max="129" width="8.1796875" style="65" hidden="1" customWidth="1" outlineLevel="1"/>
    <col min="130" max="130" width="10.81640625" style="65" hidden="1" customWidth="1" outlineLevel="1"/>
    <col min="131" max="131" width="8.1796875" style="65" hidden="1" customWidth="1" outlineLevel="1"/>
    <col min="132" max="132" width="11.54296875" style="65" customWidth="1" collapsed="1"/>
    <col min="133" max="133" width="9" style="65" customWidth="1"/>
    <col min="134" max="134" width="10" style="65" hidden="1" customWidth="1" outlineLevel="1"/>
    <col min="135" max="135" width="9.1796875" style="65" hidden="1" customWidth="1" outlineLevel="1"/>
    <col min="136" max="136" width="11.453125" style="65" hidden="1" customWidth="1" outlineLevel="1"/>
    <col min="137" max="137" width="9" style="65" hidden="1" customWidth="1" outlineLevel="1"/>
    <col min="138" max="138" width="10.81640625" style="69" hidden="1" customWidth="1" outlineLevel="1"/>
    <col min="139" max="139" width="9.1796875" style="69" hidden="1" customWidth="1" outlineLevel="1"/>
    <col min="140" max="140" width="11.54296875" style="69" hidden="1" customWidth="1" outlineLevel="1"/>
    <col min="141" max="141" width="9" style="69" hidden="1" customWidth="1" outlineLevel="1"/>
    <col min="142" max="142" width="12.81640625" style="69" customWidth="1" collapsed="1"/>
    <col min="143" max="143" width="9" style="70" customWidth="1"/>
    <col min="144" max="144" width="12.81640625" style="69" hidden="1" customWidth="1" outlineLevel="1"/>
    <col min="145" max="145" width="9" style="70" hidden="1" customWidth="1" outlineLevel="1"/>
    <col min="146" max="146" width="12.81640625" style="69" hidden="1" customWidth="1" outlineLevel="1"/>
    <col min="147" max="147" width="9" style="70" hidden="1" customWidth="1" outlineLevel="1"/>
    <col min="148" max="148" width="12.81640625" style="69" hidden="1" customWidth="1" outlineLevel="1"/>
    <col min="149" max="149" width="9" style="70" hidden="1" customWidth="1" outlineLevel="1"/>
    <col min="150" max="150" width="12.81640625" style="69" hidden="1" customWidth="1" outlineLevel="1"/>
    <col min="151" max="151" width="9" style="70" hidden="1" customWidth="1" outlineLevel="1"/>
    <col min="152" max="152" width="12.81640625" style="69" customWidth="1" collapsed="1"/>
    <col min="153" max="153" width="9" style="70" customWidth="1"/>
    <col min="154" max="154" width="12.81640625" style="69" hidden="1" customWidth="1" outlineLevel="1"/>
    <col min="155" max="155" width="9" style="70" hidden="1" customWidth="1" outlineLevel="1"/>
    <col min="156" max="156" width="12.81640625" style="69" hidden="1" customWidth="1" outlineLevel="1"/>
    <col min="157" max="157" width="9.453125" style="70" hidden="1" customWidth="1" outlineLevel="1"/>
    <col min="158" max="158" width="12.81640625" style="69" hidden="1" customWidth="1" outlineLevel="1"/>
    <col min="159" max="159" width="9" style="70" hidden="1" customWidth="1" outlineLevel="1"/>
    <col min="160" max="160" width="12.81640625" style="69" hidden="1" customWidth="1" outlineLevel="1"/>
    <col min="161" max="161" width="9.453125" style="70" hidden="1" customWidth="1" outlineLevel="1"/>
    <col min="162" max="162" width="12.81640625" style="69" customWidth="1" collapsed="1"/>
    <col min="163" max="163" width="9" style="70" customWidth="1"/>
    <col min="164" max="164" width="12.81640625" style="69" hidden="1" customWidth="1" outlineLevel="1"/>
    <col min="165" max="165" width="9" style="70" hidden="1" customWidth="1" outlineLevel="1"/>
    <col min="166" max="166" width="12.81640625" style="69" hidden="1" customWidth="1" outlineLevel="1"/>
    <col min="167" max="167" width="9" style="70" hidden="1" customWidth="1" outlineLevel="1"/>
    <col min="168" max="168" width="12.81640625" style="69" hidden="1" customWidth="1" outlineLevel="1"/>
    <col min="169" max="169" width="9" style="70" hidden="1" customWidth="1" outlineLevel="1"/>
    <col min="170" max="170" width="12.81640625" style="69" hidden="1" customWidth="1" outlineLevel="1"/>
    <col min="171" max="171" width="9" style="70" hidden="1" customWidth="1" outlineLevel="1"/>
    <col min="172" max="172" width="12.81640625" style="69" customWidth="1" collapsed="1"/>
    <col min="173" max="173" width="9" style="70" customWidth="1"/>
    <col min="174" max="174" width="12.81640625" style="69" hidden="1" customWidth="1" outlineLevel="1"/>
    <col min="175" max="175" width="9" style="70" hidden="1" customWidth="1" outlineLevel="1"/>
    <col min="176" max="176" width="12.81640625" style="69" hidden="1" customWidth="1" outlineLevel="1"/>
    <col min="177" max="177" width="9" style="70" hidden="1" customWidth="1" outlineLevel="1"/>
    <col min="178" max="178" width="12.81640625" style="69" hidden="1" customWidth="1" outlineLevel="1"/>
    <col min="179" max="179" width="9" style="70" hidden="1" customWidth="1" outlineLevel="1"/>
    <col min="180" max="180" width="12.81640625" style="69" hidden="1" customWidth="1" outlineLevel="1"/>
    <col min="181" max="181" width="9.453125" style="70" hidden="1" customWidth="1" outlineLevel="1"/>
    <col min="182" max="182" width="12.81640625" style="69" customWidth="1" collapsed="1"/>
    <col min="183" max="183" width="9" style="70" customWidth="1"/>
    <col min="184" max="184" width="12.81640625" style="69" hidden="1" customWidth="1" outlineLevel="1"/>
    <col min="185" max="185" width="9" style="70" hidden="1" customWidth="1" outlineLevel="1"/>
    <col min="186" max="186" width="12.81640625" style="69" hidden="1" customWidth="1" outlineLevel="1"/>
    <col min="187" max="187" width="9" style="70" hidden="1" customWidth="1" outlineLevel="1"/>
    <col min="188" max="188" width="12.81640625" style="69" hidden="1" customWidth="1" outlineLevel="1"/>
    <col min="189" max="189" width="9" style="70" hidden="1" customWidth="1" outlineLevel="1"/>
    <col min="190" max="190" width="12.81640625" style="69" hidden="1" customWidth="1" outlineLevel="1"/>
    <col min="191" max="191" width="9.453125" style="70" hidden="1" customWidth="1" outlineLevel="1"/>
    <col min="192" max="192" width="12.81640625" style="69" customWidth="1" collapsed="1"/>
    <col min="193" max="193" width="9" style="70" customWidth="1"/>
    <col min="194" max="194" width="12.81640625" style="69" hidden="1" customWidth="1" outlineLevel="1"/>
    <col min="195" max="195" width="9" style="70" hidden="1" customWidth="1" outlineLevel="1"/>
    <col min="196" max="196" width="12.81640625" style="69" hidden="1" customWidth="1" outlineLevel="1"/>
    <col min="197" max="197" width="9.453125" style="70" hidden="1" customWidth="1" outlineLevel="1"/>
    <col min="198" max="198" width="12.81640625" style="69" hidden="1" customWidth="1" outlineLevel="1"/>
    <col min="199" max="199" width="9" style="70" hidden="1" customWidth="1" outlineLevel="1"/>
    <col min="200" max="200" width="12.81640625" style="69" hidden="1" customWidth="1" outlineLevel="1"/>
    <col min="201" max="201" width="9.453125" style="70" hidden="1" customWidth="1" outlineLevel="1"/>
    <col min="202" max="202" width="12.81640625" style="69" customWidth="1" collapsed="1"/>
    <col min="203" max="203" width="9" style="70" customWidth="1"/>
    <col min="204" max="204" width="12.81640625" style="69" customWidth="1"/>
    <col min="205" max="205" width="9" style="70" customWidth="1"/>
    <col min="206" max="206" width="12.81640625" style="69" customWidth="1"/>
    <col min="207" max="207" width="9" style="70" customWidth="1"/>
    <col min="208" max="16384" width="15.81640625" style="65"/>
  </cols>
  <sheetData>
    <row r="1" spans="1:209" ht="35.25" customHeight="1" thickBot="1" x14ac:dyDescent="0.75">
      <c r="A1" s="50"/>
      <c r="AR1" s="209"/>
      <c r="AS1" s="50"/>
      <c r="AT1" s="209"/>
      <c r="AU1" s="50"/>
      <c r="AV1" s="209"/>
      <c r="AW1" s="50"/>
      <c r="AX1" s="209"/>
      <c r="AY1" s="50"/>
      <c r="AZ1" s="209"/>
      <c r="BA1" s="50"/>
      <c r="BB1" s="209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151" t="s">
        <v>26</v>
      </c>
      <c r="BW1" s="50"/>
      <c r="BX1" s="50"/>
      <c r="BY1" s="50"/>
      <c r="BZ1" s="151" t="s">
        <v>24</v>
      </c>
      <c r="CA1" s="50"/>
      <c r="CB1" s="50"/>
      <c r="CC1" s="50"/>
      <c r="CD1" s="151" t="s">
        <v>23</v>
      </c>
      <c r="CE1" s="50"/>
      <c r="CF1" s="50"/>
      <c r="CG1" s="50"/>
      <c r="CH1" s="151" t="s">
        <v>22</v>
      </c>
      <c r="CI1" s="152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63"/>
      <c r="EI1" s="63"/>
      <c r="EJ1" s="63"/>
      <c r="EK1" s="63"/>
      <c r="EL1" s="63"/>
      <c r="EM1" s="64"/>
      <c r="EN1" s="63"/>
      <c r="EO1" s="64"/>
      <c r="EP1" s="63"/>
      <c r="EQ1" s="64"/>
      <c r="ER1" s="63"/>
      <c r="ES1" s="64"/>
      <c r="ET1" s="63"/>
      <c r="EU1" s="64"/>
      <c r="EV1" s="63"/>
      <c r="EW1" s="64"/>
      <c r="EX1" s="63"/>
      <c r="EY1" s="64"/>
      <c r="EZ1" s="63"/>
      <c r="FA1" s="64"/>
      <c r="FB1" s="63"/>
      <c r="FC1" s="64"/>
      <c r="FD1" s="63"/>
      <c r="FE1" s="64"/>
      <c r="FF1" s="63"/>
      <c r="FG1" s="64"/>
      <c r="FH1" s="63"/>
      <c r="FI1" s="64"/>
      <c r="FJ1" s="63"/>
      <c r="FK1" s="64"/>
      <c r="FL1" s="63"/>
      <c r="FM1" s="64"/>
      <c r="FN1" s="63"/>
      <c r="FO1" s="64"/>
      <c r="FP1" s="63"/>
      <c r="FQ1" s="64"/>
      <c r="FR1" s="63"/>
      <c r="FS1" s="64"/>
      <c r="FT1" s="63"/>
      <c r="FU1" s="64"/>
      <c r="FV1" s="63"/>
      <c r="FW1" s="64"/>
      <c r="FX1" s="63"/>
      <c r="FY1" s="64"/>
      <c r="FZ1" s="63"/>
      <c r="GA1" s="64"/>
      <c r="GB1" s="63"/>
      <c r="GC1" s="64"/>
      <c r="GD1" s="63"/>
      <c r="GE1" s="64"/>
      <c r="GF1" s="63"/>
      <c r="GG1" s="64"/>
      <c r="GH1" s="63"/>
      <c r="GI1" s="64"/>
      <c r="GJ1" s="63"/>
      <c r="GK1" s="64"/>
      <c r="GL1" s="63"/>
      <c r="GM1" s="64"/>
      <c r="GN1" s="63"/>
      <c r="GO1" s="64"/>
      <c r="GP1" s="63"/>
      <c r="GQ1" s="64"/>
      <c r="GR1" s="63"/>
      <c r="GS1" s="64"/>
      <c r="GT1" s="63"/>
      <c r="GU1" s="64"/>
      <c r="GV1" s="63"/>
      <c r="GW1" s="64"/>
      <c r="GX1" s="63"/>
      <c r="GY1" s="64"/>
    </row>
    <row r="2" spans="1:209" s="66" customFormat="1" ht="14" thickTop="1" thickBot="1" x14ac:dyDescent="0.3">
      <c r="A2" s="327" t="s">
        <v>269</v>
      </c>
      <c r="B2" s="323" t="s">
        <v>503</v>
      </c>
      <c r="C2" s="324"/>
      <c r="D2" s="323" t="s">
        <v>501</v>
      </c>
      <c r="E2" s="324"/>
      <c r="F2" s="323" t="s">
        <v>500</v>
      </c>
      <c r="G2" s="324"/>
      <c r="H2" s="323" t="s">
        <v>497</v>
      </c>
      <c r="I2" s="324"/>
      <c r="J2" s="323" t="s">
        <v>484</v>
      </c>
      <c r="K2" s="324"/>
      <c r="L2" s="323" t="s">
        <v>477</v>
      </c>
      <c r="M2" s="324"/>
      <c r="N2" s="323" t="s">
        <v>442</v>
      </c>
      <c r="O2" s="324"/>
      <c r="P2" s="323" t="s">
        <v>441</v>
      </c>
      <c r="Q2" s="324"/>
      <c r="R2" s="323" t="s">
        <v>438</v>
      </c>
      <c r="S2" s="324"/>
      <c r="T2" s="323" t="s">
        <v>434</v>
      </c>
      <c r="U2" s="324"/>
      <c r="V2" s="323" t="s">
        <v>432</v>
      </c>
      <c r="W2" s="324"/>
      <c r="X2" s="323" t="s">
        <v>430</v>
      </c>
      <c r="Y2" s="324"/>
      <c r="Z2" s="323" t="s">
        <v>429</v>
      </c>
      <c r="AA2" s="324"/>
      <c r="AB2" s="323" t="s">
        <v>427</v>
      </c>
      <c r="AC2" s="324"/>
      <c r="AD2" s="323" t="s">
        <v>424</v>
      </c>
      <c r="AE2" s="324"/>
      <c r="AF2" s="323" t="s">
        <v>419</v>
      </c>
      <c r="AG2" s="324"/>
      <c r="AH2" s="323" t="s">
        <v>416</v>
      </c>
      <c r="AI2" s="324"/>
      <c r="AJ2" s="323" t="s">
        <v>415</v>
      </c>
      <c r="AK2" s="324"/>
      <c r="AL2" s="323" t="s">
        <v>413</v>
      </c>
      <c r="AM2" s="324"/>
      <c r="AN2" s="323" t="s">
        <v>408</v>
      </c>
      <c r="AO2" s="324"/>
      <c r="AP2" s="323" t="s">
        <v>404</v>
      </c>
      <c r="AQ2" s="324"/>
      <c r="AR2" s="323" t="s">
        <v>400</v>
      </c>
      <c r="AS2" s="324" t="s">
        <v>402</v>
      </c>
      <c r="AT2" s="323" t="s">
        <v>399</v>
      </c>
      <c r="AU2" s="324" t="s">
        <v>402</v>
      </c>
      <c r="AV2" s="323" t="s">
        <v>397</v>
      </c>
      <c r="AW2" s="324"/>
      <c r="AX2" s="323" t="s">
        <v>396</v>
      </c>
      <c r="AY2" s="324"/>
      <c r="AZ2" s="323" t="s">
        <v>392</v>
      </c>
      <c r="BA2" s="324"/>
      <c r="BB2" s="323" t="s">
        <v>33</v>
      </c>
      <c r="BC2" s="324"/>
      <c r="BD2" s="323" t="s">
        <v>46</v>
      </c>
      <c r="BE2" s="324"/>
      <c r="BF2" s="323" t="s">
        <v>45</v>
      </c>
      <c r="BG2" s="324"/>
      <c r="BH2" s="323" t="s">
        <v>44</v>
      </c>
      <c r="BI2" s="324"/>
      <c r="BJ2" s="323" t="s">
        <v>43</v>
      </c>
      <c r="BK2" s="324"/>
      <c r="BL2" s="323" t="s">
        <v>31</v>
      </c>
      <c r="BM2" s="324"/>
      <c r="BN2" s="323" t="s">
        <v>42</v>
      </c>
      <c r="BO2" s="324"/>
      <c r="BP2" s="323" t="s">
        <v>41</v>
      </c>
      <c r="BQ2" s="324"/>
      <c r="BR2" s="323" t="s">
        <v>40</v>
      </c>
      <c r="BS2" s="324"/>
      <c r="BT2" s="323" t="s">
        <v>39</v>
      </c>
      <c r="BU2" s="324"/>
      <c r="BV2" s="323" t="s">
        <v>30</v>
      </c>
      <c r="BW2" s="324"/>
      <c r="BX2" s="329" t="s">
        <v>25</v>
      </c>
      <c r="BY2" s="324"/>
      <c r="BZ2" s="329" t="s">
        <v>272</v>
      </c>
      <c r="CA2" s="324"/>
      <c r="CB2" s="329" t="s">
        <v>153</v>
      </c>
      <c r="CC2" s="324"/>
      <c r="CD2" s="323" t="s">
        <v>273</v>
      </c>
      <c r="CE2" s="324"/>
      <c r="CF2" s="329" t="s">
        <v>154</v>
      </c>
      <c r="CG2" s="324"/>
      <c r="CH2" s="323" t="s">
        <v>274</v>
      </c>
      <c r="CI2" s="324"/>
      <c r="CJ2" s="329" t="s">
        <v>155</v>
      </c>
      <c r="CK2" s="324"/>
      <c r="CL2" s="323" t="s">
        <v>156</v>
      </c>
      <c r="CM2" s="324"/>
      <c r="CN2" s="330" t="s">
        <v>21</v>
      </c>
      <c r="CO2" s="331"/>
      <c r="CP2" s="323" t="s">
        <v>157</v>
      </c>
      <c r="CQ2" s="324"/>
      <c r="CR2" s="323" t="s">
        <v>158</v>
      </c>
      <c r="CS2" s="324"/>
      <c r="CT2" s="323" t="s">
        <v>159</v>
      </c>
      <c r="CU2" s="324"/>
      <c r="CV2" s="323" t="s">
        <v>160</v>
      </c>
      <c r="CW2" s="324"/>
      <c r="CX2" s="323" t="s">
        <v>18</v>
      </c>
      <c r="CY2" s="325"/>
      <c r="CZ2" s="323" t="s">
        <v>161</v>
      </c>
      <c r="DA2" s="325"/>
      <c r="DB2" s="323" t="s">
        <v>162</v>
      </c>
      <c r="DC2" s="325"/>
      <c r="DD2" s="323" t="s">
        <v>163</v>
      </c>
      <c r="DE2" s="325"/>
      <c r="DF2" s="323" t="s">
        <v>164</v>
      </c>
      <c r="DG2" s="325"/>
      <c r="DH2" s="323" t="s">
        <v>17</v>
      </c>
      <c r="DI2" s="325"/>
      <c r="DJ2" s="323" t="s">
        <v>165</v>
      </c>
      <c r="DK2" s="325"/>
      <c r="DL2" s="323" t="s">
        <v>166</v>
      </c>
      <c r="DM2" s="325"/>
      <c r="DN2" s="323" t="s">
        <v>167</v>
      </c>
      <c r="DO2" s="325"/>
      <c r="DP2" s="323" t="s">
        <v>168</v>
      </c>
      <c r="DQ2" s="325"/>
      <c r="DR2" s="323" t="s">
        <v>16</v>
      </c>
      <c r="DS2" s="325"/>
      <c r="DT2" s="323" t="s">
        <v>169</v>
      </c>
      <c r="DU2" s="325"/>
      <c r="DV2" s="323" t="s">
        <v>170</v>
      </c>
      <c r="DW2" s="325"/>
      <c r="DX2" s="323" t="s">
        <v>171</v>
      </c>
      <c r="DY2" s="325"/>
      <c r="DZ2" s="323" t="s">
        <v>172</v>
      </c>
      <c r="EA2" s="325"/>
      <c r="EB2" s="323" t="s">
        <v>6</v>
      </c>
      <c r="EC2" s="325"/>
      <c r="ED2" s="326" t="s">
        <v>173</v>
      </c>
      <c r="EE2" s="325"/>
      <c r="EF2" s="326" t="s">
        <v>174</v>
      </c>
      <c r="EG2" s="325"/>
      <c r="EH2" s="326" t="s">
        <v>175</v>
      </c>
      <c r="EI2" s="325"/>
      <c r="EJ2" s="326" t="s">
        <v>176</v>
      </c>
      <c r="EK2" s="325"/>
      <c r="EL2" s="323" t="s">
        <v>7</v>
      </c>
      <c r="EM2" s="325"/>
      <c r="EN2" s="326" t="s">
        <v>177</v>
      </c>
      <c r="EO2" s="325"/>
      <c r="EP2" s="326" t="s">
        <v>178</v>
      </c>
      <c r="EQ2" s="325"/>
      <c r="ER2" s="326" t="s">
        <v>179</v>
      </c>
      <c r="ES2" s="325"/>
      <c r="ET2" s="326" t="s">
        <v>180</v>
      </c>
      <c r="EU2" s="325"/>
      <c r="EV2" s="323" t="s">
        <v>1</v>
      </c>
      <c r="EW2" s="325"/>
      <c r="EX2" s="323" t="s">
        <v>181</v>
      </c>
      <c r="EY2" s="325"/>
      <c r="EZ2" s="323" t="s">
        <v>182</v>
      </c>
      <c r="FA2" s="325"/>
      <c r="FB2" s="323" t="s">
        <v>183</v>
      </c>
      <c r="FC2" s="325"/>
      <c r="FD2" s="323" t="s">
        <v>184</v>
      </c>
      <c r="FE2" s="325"/>
      <c r="FF2" s="323" t="s">
        <v>8</v>
      </c>
      <c r="FG2" s="325"/>
      <c r="FH2" s="323" t="s">
        <v>185</v>
      </c>
      <c r="FI2" s="325"/>
      <c r="FJ2" s="323" t="s">
        <v>186</v>
      </c>
      <c r="FK2" s="325"/>
      <c r="FL2" s="323" t="s">
        <v>187</v>
      </c>
      <c r="FM2" s="325"/>
      <c r="FN2" s="323" t="s">
        <v>188</v>
      </c>
      <c r="FO2" s="325"/>
      <c r="FP2" s="323" t="s">
        <v>9</v>
      </c>
      <c r="FQ2" s="325"/>
      <c r="FR2" s="323" t="s">
        <v>189</v>
      </c>
      <c r="FS2" s="325"/>
      <c r="FT2" s="323" t="s">
        <v>190</v>
      </c>
      <c r="FU2" s="325"/>
      <c r="FV2" s="323" t="s">
        <v>191</v>
      </c>
      <c r="FW2" s="325"/>
      <c r="FX2" s="323" t="s">
        <v>192</v>
      </c>
      <c r="FY2" s="325"/>
      <c r="FZ2" s="323" t="s">
        <v>10</v>
      </c>
      <c r="GA2" s="325"/>
      <c r="GB2" s="323" t="s">
        <v>193</v>
      </c>
      <c r="GC2" s="325"/>
      <c r="GD2" s="323" t="s">
        <v>194</v>
      </c>
      <c r="GE2" s="325"/>
      <c r="GF2" s="323" t="s">
        <v>195</v>
      </c>
      <c r="GG2" s="325"/>
      <c r="GH2" s="323" t="s">
        <v>196</v>
      </c>
      <c r="GI2" s="325"/>
      <c r="GJ2" s="323" t="s">
        <v>11</v>
      </c>
      <c r="GK2" s="325"/>
      <c r="GL2" s="323" t="s">
        <v>197</v>
      </c>
      <c r="GM2" s="325"/>
      <c r="GN2" s="323" t="s">
        <v>198</v>
      </c>
      <c r="GO2" s="325"/>
      <c r="GP2" s="323" t="s">
        <v>199</v>
      </c>
      <c r="GQ2" s="325"/>
      <c r="GR2" s="323" t="s">
        <v>200</v>
      </c>
      <c r="GS2" s="325"/>
      <c r="GT2" s="323" t="s">
        <v>276</v>
      </c>
      <c r="GU2" s="324"/>
      <c r="GV2" s="323" t="s">
        <v>275</v>
      </c>
      <c r="GW2" s="324"/>
      <c r="GX2" s="323" t="s">
        <v>12</v>
      </c>
      <c r="GY2" s="324"/>
    </row>
    <row r="3" spans="1:209" ht="15" customHeight="1" thickTop="1" thickBot="1" x14ac:dyDescent="0.35">
      <c r="A3" s="328"/>
      <c r="B3" s="275" t="s">
        <v>270</v>
      </c>
      <c r="C3" s="277" t="s">
        <v>271</v>
      </c>
      <c r="D3" s="275" t="s">
        <v>270</v>
      </c>
      <c r="E3" s="277" t="s">
        <v>271</v>
      </c>
      <c r="F3" s="275" t="s">
        <v>270</v>
      </c>
      <c r="G3" s="277" t="s">
        <v>271</v>
      </c>
      <c r="H3" s="275" t="s">
        <v>270</v>
      </c>
      <c r="I3" s="277" t="s">
        <v>271</v>
      </c>
      <c r="J3" s="275" t="s">
        <v>270</v>
      </c>
      <c r="K3" s="277" t="s">
        <v>271</v>
      </c>
      <c r="L3" s="275" t="s">
        <v>270</v>
      </c>
      <c r="M3" s="277" t="s">
        <v>271</v>
      </c>
      <c r="N3" s="275" t="s">
        <v>270</v>
      </c>
      <c r="O3" s="275" t="s">
        <v>271</v>
      </c>
      <c r="P3" s="275" t="s">
        <v>270</v>
      </c>
      <c r="Q3" s="275" t="s">
        <v>271</v>
      </c>
      <c r="R3" s="275" t="s">
        <v>270</v>
      </c>
      <c r="S3" s="275" t="s">
        <v>271</v>
      </c>
      <c r="T3" s="275" t="s">
        <v>270</v>
      </c>
      <c r="U3" s="275" t="s">
        <v>271</v>
      </c>
      <c r="V3" s="275" t="s">
        <v>270</v>
      </c>
      <c r="W3" s="275" t="s">
        <v>271</v>
      </c>
      <c r="X3" s="275" t="s">
        <v>270</v>
      </c>
      <c r="Y3" s="275" t="s">
        <v>271</v>
      </c>
      <c r="Z3" s="275" t="s">
        <v>270</v>
      </c>
      <c r="AA3" s="275" t="s">
        <v>271</v>
      </c>
      <c r="AB3" s="275" t="s">
        <v>270</v>
      </c>
      <c r="AC3" s="275" t="s">
        <v>271</v>
      </c>
      <c r="AD3" s="275" t="s">
        <v>270</v>
      </c>
      <c r="AE3" s="275" t="s">
        <v>271</v>
      </c>
      <c r="AF3" s="275" t="s">
        <v>270</v>
      </c>
      <c r="AG3" s="275" t="s">
        <v>271</v>
      </c>
      <c r="AH3" s="275" t="s">
        <v>270</v>
      </c>
      <c r="AI3" s="275" t="s">
        <v>271</v>
      </c>
      <c r="AJ3" s="232" t="s">
        <v>406</v>
      </c>
      <c r="AK3" s="233" t="s">
        <v>402</v>
      </c>
      <c r="AL3" s="232" t="s">
        <v>406</v>
      </c>
      <c r="AM3" s="233" t="s">
        <v>402</v>
      </c>
      <c r="AN3" s="232" t="s">
        <v>406</v>
      </c>
      <c r="AO3" s="233" t="s">
        <v>402</v>
      </c>
      <c r="AP3" s="232" t="s">
        <v>406</v>
      </c>
      <c r="AQ3" s="233" t="s">
        <v>402</v>
      </c>
      <c r="AR3" s="232" t="s">
        <v>270</v>
      </c>
      <c r="AS3" s="233" t="s">
        <v>271</v>
      </c>
      <c r="AT3" s="232" t="s">
        <v>270</v>
      </c>
      <c r="AU3" s="233" t="s">
        <v>271</v>
      </c>
      <c r="AV3" s="232" t="s">
        <v>270</v>
      </c>
      <c r="AW3" s="233" t="s">
        <v>271</v>
      </c>
      <c r="AX3" s="232" t="s">
        <v>270</v>
      </c>
      <c r="AY3" s="233" t="s">
        <v>271</v>
      </c>
      <c r="AZ3" s="232" t="s">
        <v>270</v>
      </c>
      <c r="BA3" s="233" t="s">
        <v>271</v>
      </c>
      <c r="BB3" s="232" t="s">
        <v>270</v>
      </c>
      <c r="BC3" s="233" t="s">
        <v>271</v>
      </c>
      <c r="BD3" s="232" t="s">
        <v>270</v>
      </c>
      <c r="BE3" s="233" t="s">
        <v>271</v>
      </c>
      <c r="BF3" s="232" t="s">
        <v>270</v>
      </c>
      <c r="BG3" s="233" t="s">
        <v>271</v>
      </c>
      <c r="BH3" s="232" t="s">
        <v>270</v>
      </c>
      <c r="BI3" s="233" t="s">
        <v>271</v>
      </c>
      <c r="BJ3" s="232" t="s">
        <v>270</v>
      </c>
      <c r="BK3" s="233" t="s">
        <v>271</v>
      </c>
      <c r="BL3" s="232" t="s">
        <v>270</v>
      </c>
      <c r="BM3" s="233" t="s">
        <v>271</v>
      </c>
      <c r="BN3" s="232" t="s">
        <v>270</v>
      </c>
      <c r="BO3" s="233" t="s">
        <v>271</v>
      </c>
      <c r="BP3" s="232" t="s">
        <v>270</v>
      </c>
      <c r="BQ3" s="233" t="s">
        <v>271</v>
      </c>
      <c r="BR3" s="232" t="s">
        <v>270</v>
      </c>
      <c r="BS3" s="233" t="s">
        <v>271</v>
      </c>
      <c r="BT3" s="232" t="s">
        <v>270</v>
      </c>
      <c r="BU3" s="233" t="s">
        <v>271</v>
      </c>
      <c r="BV3" s="232" t="s">
        <v>270</v>
      </c>
      <c r="BW3" s="233" t="s">
        <v>271</v>
      </c>
      <c r="BX3" s="232" t="s">
        <v>270</v>
      </c>
      <c r="BY3" s="233" t="s">
        <v>271</v>
      </c>
      <c r="BZ3" s="232" t="s">
        <v>270</v>
      </c>
      <c r="CA3" s="233" t="s">
        <v>271</v>
      </c>
      <c r="CB3" s="232" t="s">
        <v>270</v>
      </c>
      <c r="CC3" s="233" t="s">
        <v>271</v>
      </c>
      <c r="CD3" s="232" t="s">
        <v>270</v>
      </c>
      <c r="CE3" s="233" t="s">
        <v>271</v>
      </c>
      <c r="CF3" s="232" t="s">
        <v>270</v>
      </c>
      <c r="CG3" s="233" t="s">
        <v>271</v>
      </c>
      <c r="CH3" s="232" t="s">
        <v>270</v>
      </c>
      <c r="CI3" s="233" t="s">
        <v>271</v>
      </c>
      <c r="CJ3" s="232" t="s">
        <v>270</v>
      </c>
      <c r="CK3" s="233" t="s">
        <v>271</v>
      </c>
      <c r="CL3" s="232" t="s">
        <v>270</v>
      </c>
      <c r="CM3" s="233" t="s">
        <v>271</v>
      </c>
      <c r="CN3" s="232" t="s">
        <v>270</v>
      </c>
      <c r="CO3" s="233" t="s">
        <v>271</v>
      </c>
      <c r="CP3" s="232" t="s">
        <v>270</v>
      </c>
      <c r="CQ3" s="233" t="s">
        <v>271</v>
      </c>
      <c r="CR3" s="232" t="s">
        <v>270</v>
      </c>
      <c r="CS3" s="233" t="s">
        <v>271</v>
      </c>
      <c r="CT3" s="232" t="s">
        <v>270</v>
      </c>
      <c r="CU3" s="233" t="s">
        <v>271</v>
      </c>
      <c r="CV3" s="232" t="s">
        <v>270</v>
      </c>
      <c r="CW3" s="233" t="s">
        <v>271</v>
      </c>
      <c r="CX3" s="232" t="s">
        <v>270</v>
      </c>
      <c r="CY3" s="233" t="s">
        <v>271</v>
      </c>
      <c r="CZ3" s="232" t="s">
        <v>270</v>
      </c>
      <c r="DA3" s="233" t="s">
        <v>271</v>
      </c>
      <c r="DB3" s="232" t="s">
        <v>270</v>
      </c>
      <c r="DC3" s="233" t="s">
        <v>271</v>
      </c>
      <c r="DD3" s="232" t="s">
        <v>270</v>
      </c>
      <c r="DE3" s="233" t="s">
        <v>271</v>
      </c>
      <c r="DF3" s="232" t="s">
        <v>270</v>
      </c>
      <c r="DG3" s="233" t="s">
        <v>271</v>
      </c>
      <c r="DH3" s="232" t="s">
        <v>270</v>
      </c>
      <c r="DI3" s="233" t="s">
        <v>271</v>
      </c>
      <c r="DJ3" s="232" t="s">
        <v>270</v>
      </c>
      <c r="DK3" s="233" t="s">
        <v>271</v>
      </c>
      <c r="DL3" s="232" t="s">
        <v>270</v>
      </c>
      <c r="DM3" s="233" t="s">
        <v>271</v>
      </c>
      <c r="DN3" s="232" t="s">
        <v>270</v>
      </c>
      <c r="DO3" s="233" t="s">
        <v>271</v>
      </c>
      <c r="DP3" s="232" t="s">
        <v>270</v>
      </c>
      <c r="DQ3" s="233" t="s">
        <v>271</v>
      </c>
      <c r="DR3" s="232" t="s">
        <v>270</v>
      </c>
      <c r="DS3" s="233" t="s">
        <v>271</v>
      </c>
      <c r="DT3" s="232" t="s">
        <v>270</v>
      </c>
      <c r="DU3" s="233" t="s">
        <v>271</v>
      </c>
      <c r="DV3" s="232" t="s">
        <v>270</v>
      </c>
      <c r="DW3" s="233" t="s">
        <v>271</v>
      </c>
      <c r="DX3" s="232" t="s">
        <v>270</v>
      </c>
      <c r="DY3" s="233" t="s">
        <v>271</v>
      </c>
      <c r="DZ3" s="232" t="s">
        <v>270</v>
      </c>
      <c r="EA3" s="233" t="s">
        <v>271</v>
      </c>
      <c r="EB3" s="232" t="s">
        <v>270</v>
      </c>
      <c r="EC3" s="233" t="s">
        <v>271</v>
      </c>
      <c r="ED3" s="232" t="s">
        <v>270</v>
      </c>
      <c r="EE3" s="233" t="s">
        <v>271</v>
      </c>
      <c r="EF3" s="232" t="s">
        <v>270</v>
      </c>
      <c r="EG3" s="233" t="s">
        <v>271</v>
      </c>
      <c r="EH3" s="232" t="s">
        <v>270</v>
      </c>
      <c r="EI3" s="233" t="s">
        <v>271</v>
      </c>
      <c r="EJ3" s="232" t="s">
        <v>270</v>
      </c>
      <c r="EK3" s="233" t="s">
        <v>271</v>
      </c>
      <c r="EL3" s="232" t="s">
        <v>270</v>
      </c>
      <c r="EM3" s="233" t="s">
        <v>271</v>
      </c>
      <c r="EN3" s="232" t="s">
        <v>270</v>
      </c>
      <c r="EO3" s="233" t="s">
        <v>271</v>
      </c>
      <c r="EP3" s="232" t="s">
        <v>270</v>
      </c>
      <c r="EQ3" s="233" t="s">
        <v>271</v>
      </c>
      <c r="ER3" s="232" t="s">
        <v>270</v>
      </c>
      <c r="ES3" s="233" t="s">
        <v>271</v>
      </c>
      <c r="ET3" s="232" t="s">
        <v>270</v>
      </c>
      <c r="EU3" s="233" t="s">
        <v>271</v>
      </c>
      <c r="EV3" s="232" t="s">
        <v>270</v>
      </c>
      <c r="EW3" s="233" t="s">
        <v>271</v>
      </c>
      <c r="EX3" s="232" t="s">
        <v>270</v>
      </c>
      <c r="EY3" s="233" t="s">
        <v>271</v>
      </c>
      <c r="EZ3" s="232" t="s">
        <v>270</v>
      </c>
      <c r="FA3" s="233" t="s">
        <v>271</v>
      </c>
      <c r="FB3" s="232" t="s">
        <v>270</v>
      </c>
      <c r="FC3" s="233" t="s">
        <v>271</v>
      </c>
      <c r="FD3" s="232" t="s">
        <v>270</v>
      </c>
      <c r="FE3" s="233" t="s">
        <v>271</v>
      </c>
      <c r="FF3" s="232" t="s">
        <v>270</v>
      </c>
      <c r="FG3" s="233" t="s">
        <v>271</v>
      </c>
      <c r="FH3" s="232" t="s">
        <v>270</v>
      </c>
      <c r="FI3" s="233" t="s">
        <v>271</v>
      </c>
      <c r="FJ3" s="232" t="s">
        <v>270</v>
      </c>
      <c r="FK3" s="233" t="s">
        <v>271</v>
      </c>
      <c r="FL3" s="232" t="s">
        <v>270</v>
      </c>
      <c r="FM3" s="233" t="s">
        <v>271</v>
      </c>
      <c r="FN3" s="232" t="s">
        <v>270</v>
      </c>
      <c r="FO3" s="233" t="s">
        <v>271</v>
      </c>
      <c r="FP3" s="232" t="s">
        <v>270</v>
      </c>
      <c r="FQ3" s="233" t="s">
        <v>271</v>
      </c>
      <c r="FR3" s="232" t="s">
        <v>270</v>
      </c>
      <c r="FS3" s="233" t="s">
        <v>271</v>
      </c>
      <c r="FT3" s="232" t="s">
        <v>270</v>
      </c>
      <c r="FU3" s="233" t="s">
        <v>271</v>
      </c>
      <c r="FV3" s="232" t="s">
        <v>270</v>
      </c>
      <c r="FW3" s="233" t="s">
        <v>271</v>
      </c>
      <c r="FX3" s="232" t="s">
        <v>270</v>
      </c>
      <c r="FY3" s="233" t="s">
        <v>271</v>
      </c>
      <c r="FZ3" s="232" t="s">
        <v>270</v>
      </c>
      <c r="GA3" s="233" t="s">
        <v>271</v>
      </c>
      <c r="GB3" s="232" t="s">
        <v>270</v>
      </c>
      <c r="GC3" s="233" t="s">
        <v>271</v>
      </c>
      <c r="GD3" s="232" t="s">
        <v>270</v>
      </c>
      <c r="GE3" s="233" t="s">
        <v>271</v>
      </c>
      <c r="GF3" s="232" t="s">
        <v>270</v>
      </c>
      <c r="GG3" s="233" t="s">
        <v>271</v>
      </c>
      <c r="GH3" s="232" t="s">
        <v>270</v>
      </c>
      <c r="GI3" s="233" t="s">
        <v>271</v>
      </c>
      <c r="GJ3" s="232" t="s">
        <v>270</v>
      </c>
      <c r="GK3" s="233" t="s">
        <v>271</v>
      </c>
      <c r="GL3" s="232" t="s">
        <v>270</v>
      </c>
      <c r="GM3" s="233" t="s">
        <v>271</v>
      </c>
      <c r="GN3" s="232" t="s">
        <v>270</v>
      </c>
      <c r="GO3" s="233" t="s">
        <v>271</v>
      </c>
      <c r="GP3" s="232" t="s">
        <v>270</v>
      </c>
      <c r="GQ3" s="233" t="s">
        <v>271</v>
      </c>
      <c r="GR3" s="232" t="s">
        <v>270</v>
      </c>
      <c r="GS3" s="233" t="s">
        <v>271</v>
      </c>
      <c r="GT3" s="232" t="s">
        <v>270</v>
      </c>
      <c r="GU3" s="233" t="s">
        <v>271</v>
      </c>
      <c r="GV3" s="232" t="s">
        <v>270</v>
      </c>
      <c r="GW3" s="233" t="s">
        <v>271</v>
      </c>
      <c r="GX3" s="232" t="s">
        <v>270</v>
      </c>
      <c r="GY3" s="233" t="s">
        <v>271</v>
      </c>
    </row>
    <row r="4" spans="1:209" s="67" customFormat="1" ht="18" customHeight="1" thickTop="1" thickBot="1" x14ac:dyDescent="0.35">
      <c r="A4" s="108" t="s">
        <v>260</v>
      </c>
      <c r="B4" s="109">
        <v>166632.20000000001</v>
      </c>
      <c r="C4" s="112">
        <v>28.220439099838163</v>
      </c>
      <c r="D4" s="109">
        <v>533581</v>
      </c>
      <c r="E4" s="112">
        <v>23.5</v>
      </c>
      <c r="F4" s="109">
        <v>114022</v>
      </c>
      <c r="G4" s="112">
        <v>19.3</v>
      </c>
      <c r="H4" s="109">
        <v>141819</v>
      </c>
      <c r="I4" s="112">
        <v>24.8</v>
      </c>
      <c r="J4" s="109">
        <v>122354.0143</v>
      </c>
      <c r="K4" s="112">
        <v>21.924944123241559</v>
      </c>
      <c r="L4" s="109">
        <v>155385.03187321263</v>
      </c>
      <c r="M4" s="112">
        <v>28.216131120263871</v>
      </c>
      <c r="N4" s="109">
        <v>536554.42078525154</v>
      </c>
      <c r="O4" s="112">
        <v>25.041104788476868</v>
      </c>
      <c r="P4" s="109">
        <v>126295.50568811729</v>
      </c>
      <c r="Q4" s="112">
        <v>23.164682215131695</v>
      </c>
      <c r="R4" s="109">
        <v>123385</v>
      </c>
      <c r="S4" s="112">
        <v>22.6</v>
      </c>
      <c r="T4" s="109">
        <v>117235</v>
      </c>
      <c r="U4" s="112">
        <v>22.217439767864665</v>
      </c>
      <c r="V4" s="109">
        <v>169637</v>
      </c>
      <c r="W4" s="112">
        <v>32.385519440254491</v>
      </c>
      <c r="X4" s="109">
        <v>452171</v>
      </c>
      <c r="Y4" s="112">
        <v>23.050128379062578</v>
      </c>
      <c r="Z4" s="109">
        <v>94951.294566131051</v>
      </c>
      <c r="AA4" s="112">
        <v>18.482606009238495</v>
      </c>
      <c r="AB4" s="109">
        <v>96187.79886065099</v>
      </c>
      <c r="AC4" s="112">
        <v>19.415478115464069</v>
      </c>
      <c r="AD4" s="109">
        <v>99573</v>
      </c>
      <c r="AE4" s="112">
        <v>20.7</v>
      </c>
      <c r="AF4" s="109">
        <v>161458.55829337807</v>
      </c>
      <c r="AG4" s="112">
        <v>34.242052167389495</v>
      </c>
      <c r="AH4" s="109">
        <v>380358.81506313308</v>
      </c>
      <c r="AI4" s="112">
        <v>20.644361240701059</v>
      </c>
      <c r="AJ4" s="109">
        <v>87178.679331258681</v>
      </c>
      <c r="AK4" s="112">
        <v>18.573918258706339</v>
      </c>
      <c r="AL4" s="109">
        <v>97803.356620000006</v>
      </c>
      <c r="AM4" s="112">
        <v>20.939893475319018</v>
      </c>
      <c r="AN4" s="109">
        <v>86642.943236062085</v>
      </c>
      <c r="AO4" s="110">
        <v>19.059076508967816</v>
      </c>
      <c r="AP4" s="109">
        <v>108733.60778365651</v>
      </c>
      <c r="AQ4" s="110">
        <v>24.087786416814343</v>
      </c>
      <c r="AR4" s="109">
        <v>361128.01909860619</v>
      </c>
      <c r="AS4" s="110">
        <v>20.456598619359394</v>
      </c>
      <c r="AT4" s="109">
        <v>83585.138509975281</v>
      </c>
      <c r="AU4" s="110">
        <v>18.700491106780937</v>
      </c>
      <c r="AV4" s="109">
        <v>85866</v>
      </c>
      <c r="AW4" s="110">
        <v>19.952596723597072</v>
      </c>
      <c r="AX4" s="109">
        <v>116454.97374088275</v>
      </c>
      <c r="AY4" s="110">
        <v>26.897517125548344</v>
      </c>
      <c r="AZ4" s="109">
        <v>75221.812012934795</v>
      </c>
      <c r="BA4" s="110">
        <v>16.530018698470901</v>
      </c>
      <c r="BB4" s="109">
        <v>284763</v>
      </c>
      <c r="BC4" s="110">
        <v>15.863120526642685</v>
      </c>
      <c r="BD4" s="109">
        <v>71683.45</v>
      </c>
      <c r="BE4" s="110">
        <v>16.020867695636042</v>
      </c>
      <c r="BF4" s="109">
        <v>53375.635649999953</v>
      </c>
      <c r="BG4" s="110">
        <v>11.79254347114944</v>
      </c>
      <c r="BH4" s="109">
        <v>62273.529514648028</v>
      </c>
      <c r="BI4" s="110">
        <v>13.917800793550844</v>
      </c>
      <c r="BJ4" s="109">
        <v>97430.052976999985</v>
      </c>
      <c r="BK4" s="110">
        <v>22.149838810052103</v>
      </c>
      <c r="BL4" s="109">
        <v>284792.62493958627</v>
      </c>
      <c r="BM4" s="110">
        <v>17.890772713356682</v>
      </c>
      <c r="BN4" s="109">
        <v>77446.18530000007</v>
      </c>
      <c r="BO4" s="110">
        <v>17.874686345253835</v>
      </c>
      <c r="BP4" s="109">
        <v>65036.416156237006</v>
      </c>
      <c r="BQ4" s="110">
        <v>15.750331667308238</v>
      </c>
      <c r="BR4" s="109">
        <v>60343.621000000014</v>
      </c>
      <c r="BS4" s="110">
        <v>16.080584133498917</v>
      </c>
      <c r="BT4" s="109">
        <v>81966.402483348866</v>
      </c>
      <c r="BU4" s="110">
        <v>22.129798723069914</v>
      </c>
      <c r="BV4" s="109">
        <v>244571.46245999972</v>
      </c>
      <c r="BW4" s="110">
        <v>17.016229803325988</v>
      </c>
      <c r="BX4" s="109">
        <v>502918.99402999977</v>
      </c>
      <c r="BY4" s="110">
        <v>34.990939207683134</v>
      </c>
      <c r="BZ4" s="109">
        <v>63975.189000000129</v>
      </c>
      <c r="CA4" s="110">
        <v>17.209780538890669</v>
      </c>
      <c r="CB4" s="109">
        <v>116279.18900000007</v>
      </c>
      <c r="CC4" s="110">
        <v>31.279928284857235</v>
      </c>
      <c r="CD4" s="109">
        <v>60003.042060000051</v>
      </c>
      <c r="CE4" s="110">
        <v>16.677311208396226</v>
      </c>
      <c r="CF4" s="109">
        <v>65220.042060000051</v>
      </c>
      <c r="CG4" s="110">
        <v>18.127329900568565</v>
      </c>
      <c r="CH4" s="109">
        <v>51628.706699999995</v>
      </c>
      <c r="CI4" s="110">
        <v>14.57215055290523</v>
      </c>
      <c r="CJ4" s="109">
        <v>252455.97083000006</v>
      </c>
      <c r="CK4" s="110">
        <v>71.255443919818589</v>
      </c>
      <c r="CL4" s="109">
        <v>68963.792139999889</v>
      </c>
      <c r="CM4" s="110">
        <v>19.464960987747169</v>
      </c>
      <c r="CN4" s="109">
        <v>215990.04988292811</v>
      </c>
      <c r="CO4" s="110">
        <v>15.822999884035358</v>
      </c>
      <c r="CP4" s="109">
        <v>59073.942210000037</v>
      </c>
      <c r="CQ4" s="110">
        <v>16.784453417391358</v>
      </c>
      <c r="CR4" s="109">
        <v>44168.335052927956</v>
      </c>
      <c r="CS4" s="110">
        <v>12.817973824743634</v>
      </c>
      <c r="CT4" s="109">
        <v>43975.772620000003</v>
      </c>
      <c r="CU4" s="110">
        <v>12.981088125206632</v>
      </c>
      <c r="CV4" s="109">
        <v>68772</v>
      </c>
      <c r="CW4" s="110">
        <v>20.856875108041962</v>
      </c>
      <c r="CX4" s="109">
        <v>220946.13445000001</v>
      </c>
      <c r="CY4" s="110">
        <v>17.680061267145238</v>
      </c>
      <c r="CZ4" s="109">
        <v>60027</v>
      </c>
      <c r="DA4" s="110">
        <v>18.296173247786395</v>
      </c>
      <c r="DB4" s="109">
        <v>43482.134449999998</v>
      </c>
      <c r="DC4" s="110">
        <v>13.688564077782988</v>
      </c>
      <c r="DD4" s="109">
        <v>49620</v>
      </c>
      <c r="DE4" s="110">
        <v>16.441896683124028</v>
      </c>
      <c r="DF4" s="109">
        <v>67817</v>
      </c>
      <c r="DG4" s="110">
        <v>22.443846533162564</v>
      </c>
      <c r="DH4" s="109">
        <v>194708.76474999997</v>
      </c>
      <c r="DI4" s="110">
        <v>16.841552688840785</v>
      </c>
      <c r="DJ4" s="109">
        <v>43415</v>
      </c>
      <c r="DK4" s="110">
        <v>14.351212159276471</v>
      </c>
      <c r="DL4" s="109">
        <v>45164.850000000006</v>
      </c>
      <c r="DM4" s="110">
        <v>15.680758622796736</v>
      </c>
      <c r="DN4" s="109">
        <v>47775.902219999989</v>
      </c>
      <c r="DO4" s="110">
        <v>16.867699088049314</v>
      </c>
      <c r="DP4" s="109">
        <v>58353.012529999993</v>
      </c>
      <c r="DQ4" s="110">
        <v>20.66785720010888</v>
      </c>
      <c r="DR4" s="109">
        <v>188091.3</v>
      </c>
      <c r="DS4" s="110">
        <v>17.585096497655258</v>
      </c>
      <c r="DT4" s="109">
        <v>47132.299999999988</v>
      </c>
      <c r="DU4" s="110">
        <v>16.727800190445564</v>
      </c>
      <c r="DV4" s="109">
        <v>43023</v>
      </c>
      <c r="DW4" s="110">
        <v>15.944365382904918</v>
      </c>
      <c r="DX4" s="109">
        <v>39352</v>
      </c>
      <c r="DY4" s="110">
        <v>14.96507060035975</v>
      </c>
      <c r="DZ4" s="109">
        <v>58584</v>
      </c>
      <c r="EA4" s="110">
        <v>22.969163513751937</v>
      </c>
      <c r="EB4" s="109">
        <v>145566</v>
      </c>
      <c r="EC4" s="110">
        <v>15.234807945300963</v>
      </c>
      <c r="ED4" s="109">
        <v>27055</v>
      </c>
      <c r="EE4" s="110">
        <v>10.898112417121174</v>
      </c>
      <c r="EF4" s="109">
        <v>34174</v>
      </c>
      <c r="EG4" s="110">
        <v>14.057126873652862</v>
      </c>
      <c r="EH4" s="109">
        <v>41951</v>
      </c>
      <c r="EI4" s="111">
        <v>17.809655617443283</v>
      </c>
      <c r="EJ4" s="109">
        <v>42386</v>
      </c>
      <c r="EK4" s="111">
        <v>18.544072030765328</v>
      </c>
      <c r="EL4" s="109">
        <v>145311</v>
      </c>
      <c r="EM4" s="112">
        <v>17.397035424770401</v>
      </c>
      <c r="EN4" s="109">
        <v>35491</v>
      </c>
      <c r="EO4" s="112">
        <v>15.835783668497537</v>
      </c>
      <c r="EP4" s="109">
        <v>39091</v>
      </c>
      <c r="EQ4" s="112">
        <v>18.208198836456454</v>
      </c>
      <c r="ER4" s="109">
        <v>34842</v>
      </c>
      <c r="ES4" s="112">
        <v>17.227194066749075</v>
      </c>
      <c r="ET4" s="109">
        <v>35887</v>
      </c>
      <c r="EU4" s="112">
        <v>18.478926907134213</v>
      </c>
      <c r="EV4" s="109">
        <v>219005</v>
      </c>
      <c r="EW4" s="112">
        <v>31.385652068611197</v>
      </c>
      <c r="EX4" s="109">
        <v>31349</v>
      </c>
      <c r="EY4" s="112">
        <v>16.781401224786947</v>
      </c>
      <c r="EZ4" s="109">
        <v>150123</v>
      </c>
      <c r="FA4" s="112">
        <v>85.836563861538991</v>
      </c>
      <c r="FB4" s="109">
        <v>21133</v>
      </c>
      <c r="FC4" s="112">
        <v>12.777599748474827</v>
      </c>
      <c r="FD4" s="109">
        <v>16400</v>
      </c>
      <c r="FE4" s="112">
        <v>9.6078362449763901</v>
      </c>
      <c r="FF4" s="109">
        <v>83740</v>
      </c>
      <c r="FG4" s="112">
        <v>21.892867693771748</v>
      </c>
      <c r="FH4" s="109">
        <v>24325</v>
      </c>
      <c r="FI4" s="112">
        <v>24.040362112586973</v>
      </c>
      <c r="FJ4" s="109">
        <v>16405</v>
      </c>
      <c r="FK4" s="112">
        <v>16.498546760129937</v>
      </c>
      <c r="FL4" s="109">
        <v>13302</v>
      </c>
      <c r="FM4" s="112">
        <v>14.097224430102056</v>
      </c>
      <c r="FN4" s="109">
        <v>29708</v>
      </c>
      <c r="FO4" s="112">
        <v>33.943077819544577</v>
      </c>
      <c r="FP4" s="109">
        <v>55153</v>
      </c>
      <c r="FQ4" s="112">
        <v>17.332537200861083</v>
      </c>
      <c r="FR4" s="109">
        <v>11763</v>
      </c>
      <c r="FS4" s="112">
        <v>13.544509309475284</v>
      </c>
      <c r="FT4" s="109">
        <v>14328</v>
      </c>
      <c r="FU4" s="112">
        <v>17.334704494585928</v>
      </c>
      <c r="FV4" s="109">
        <v>13307</v>
      </c>
      <c r="FW4" s="112">
        <v>17.433969185619954</v>
      </c>
      <c r="FX4" s="109">
        <v>15755</v>
      </c>
      <c r="FY4" s="112">
        <v>21.768566493955095</v>
      </c>
      <c r="FZ4" s="109">
        <v>47578</v>
      </c>
      <c r="GA4" s="112">
        <v>18.362227333775877</v>
      </c>
      <c r="GB4" s="109">
        <v>12991</v>
      </c>
      <c r="GC4" s="112">
        <v>18.324799345492504</v>
      </c>
      <c r="GD4" s="109">
        <v>11374</v>
      </c>
      <c r="GE4" s="112">
        <v>17.234638987802107</v>
      </c>
      <c r="GF4" s="109">
        <v>11338</v>
      </c>
      <c r="GG4" s="112">
        <v>17.788725544032509</v>
      </c>
      <c r="GH4" s="109">
        <v>11875</v>
      </c>
      <c r="GI4" s="112">
        <v>20.305045910777491</v>
      </c>
      <c r="GJ4" s="109">
        <v>16911</v>
      </c>
      <c r="GK4" s="112">
        <v>9.2714832399478055</v>
      </c>
      <c r="GL4" s="109">
        <v>-330</v>
      </c>
      <c r="GM4" s="112">
        <v>-0.63286284136238102</v>
      </c>
      <c r="GN4" s="109">
        <v>4112</v>
      </c>
      <c r="GO4" s="112">
        <v>8.9552888908247485</v>
      </c>
      <c r="GP4" s="109">
        <v>4957</v>
      </c>
      <c r="GQ4" s="112">
        <v>11.513180815236327</v>
      </c>
      <c r="GR4" s="109">
        <v>8172</v>
      </c>
      <c r="GS4" s="112">
        <v>19.79555254105906</v>
      </c>
      <c r="GT4" s="109">
        <v>17755</v>
      </c>
      <c r="GU4" s="112">
        <v>12.416431228845562</v>
      </c>
      <c r="GV4" s="109">
        <v>12023</v>
      </c>
      <c r="GW4" s="112">
        <v>10.381838905775076</v>
      </c>
      <c r="GX4" s="109">
        <v>6471</v>
      </c>
      <c r="GY4" s="112">
        <v>7.1570774437587099</v>
      </c>
      <c r="HA4" s="115"/>
    </row>
    <row r="5" spans="1:209" s="55" customFormat="1" ht="18" customHeight="1" thickTop="1" thickBot="1" x14ac:dyDescent="0.35">
      <c r="A5" s="42" t="s">
        <v>447</v>
      </c>
      <c r="B5" s="46">
        <v>60682.64</v>
      </c>
      <c r="C5" s="44">
        <v>10.277069399186487</v>
      </c>
      <c r="D5" s="46">
        <v>230316</v>
      </c>
      <c r="E5" s="44">
        <v>10.1</v>
      </c>
      <c r="F5" s="46">
        <v>64348</v>
      </c>
      <c r="G5" s="44">
        <v>10.9</v>
      </c>
      <c r="H5" s="46">
        <v>52480</v>
      </c>
      <c r="I5" s="44">
        <v>9.1999999999999993</v>
      </c>
      <c r="J5" s="46">
        <v>43217.869000000006</v>
      </c>
      <c r="K5" s="46">
        <v>7.7443259084845062</v>
      </c>
      <c r="L5" s="46">
        <v>70270.1397</v>
      </c>
      <c r="M5" s="44">
        <v>12.760247571544072</v>
      </c>
      <c r="N5" s="46">
        <v>190067.58923000001</v>
      </c>
      <c r="O5" s="44">
        <v>8.8704933449919956</v>
      </c>
      <c r="P5" s="46">
        <v>43745.654490000008</v>
      </c>
      <c r="Q5" s="44">
        <v>8.0236757359857656</v>
      </c>
      <c r="R5" s="46">
        <v>34306</v>
      </c>
      <c r="S5" s="44">
        <v>6.3</v>
      </c>
      <c r="T5" s="46">
        <v>42965</v>
      </c>
      <c r="U5" s="44">
        <v>8.1422773089750233</v>
      </c>
      <c r="V5" s="46">
        <v>75523</v>
      </c>
      <c r="W5" s="44">
        <v>14.418151111327147</v>
      </c>
      <c r="X5" s="46">
        <v>176014</v>
      </c>
      <c r="Y5" s="44">
        <v>8.972590671476766</v>
      </c>
      <c r="Z5" s="46">
        <v>42290.643100000001</v>
      </c>
      <c r="AA5" s="44">
        <v>8.232023563936016</v>
      </c>
      <c r="AB5" s="46">
        <v>34766</v>
      </c>
      <c r="AC5" s="44">
        <v>7.017506587712921</v>
      </c>
      <c r="AD5" s="46">
        <v>38874</v>
      </c>
      <c r="AE5" s="44">
        <v>8.1</v>
      </c>
      <c r="AF5" s="46">
        <v>60083.19154</v>
      </c>
      <c r="AG5" s="44">
        <v>12.742413910060998</v>
      </c>
      <c r="AH5" s="46">
        <v>158274</v>
      </c>
      <c r="AI5" s="44">
        <v>8.5904822015716285</v>
      </c>
      <c r="AJ5" s="46">
        <v>29101.7068</v>
      </c>
      <c r="AK5" s="44">
        <v>6.200285751498253</v>
      </c>
      <c r="AL5" s="46">
        <v>45154.581539999999</v>
      </c>
      <c r="AM5" s="44">
        <v>9.6676858550359075</v>
      </c>
      <c r="AN5" s="46">
        <v>33615.658309999999</v>
      </c>
      <c r="AO5" s="94">
        <v>7.3945249284069554</v>
      </c>
      <c r="AP5" s="46">
        <v>50401</v>
      </c>
      <c r="AQ5" s="94">
        <v>11.165660929864666</v>
      </c>
      <c r="AR5" s="46">
        <v>154441.43124999999</v>
      </c>
      <c r="AS5" s="94">
        <v>8.7485495508394155</v>
      </c>
      <c r="AT5" s="46">
        <v>36000.607120000001</v>
      </c>
      <c r="AU5" s="94">
        <v>8.0544106917514942</v>
      </c>
      <c r="AV5" s="46">
        <v>32504</v>
      </c>
      <c r="AW5" s="94">
        <v>7.5529220401998369</v>
      </c>
      <c r="AX5" s="46">
        <v>-50774.698689999997</v>
      </c>
      <c r="AY5" s="94">
        <v>-11.727393718688237</v>
      </c>
      <c r="AZ5" s="46">
        <v>-35162.125440000003</v>
      </c>
      <c r="BA5" s="94">
        <v>-7.7268889893430588</v>
      </c>
      <c r="BB5" s="46">
        <v>-117669.43971000001</v>
      </c>
      <c r="BC5" s="94">
        <v>-6.5549404396717454</v>
      </c>
      <c r="BD5" s="46">
        <v>-28552</v>
      </c>
      <c r="BE5" s="94">
        <v>-6.3812192974222119</v>
      </c>
      <c r="BF5" s="46">
        <v>-23005.356000000003</v>
      </c>
      <c r="BG5" s="94">
        <v>-5.0826872110378121</v>
      </c>
      <c r="BH5" s="46">
        <v>-26734.487109999998</v>
      </c>
      <c r="BI5" s="94">
        <v>-5.9750148869787543</v>
      </c>
      <c r="BJ5" s="46">
        <v>-39377.596600000004</v>
      </c>
      <c r="BK5" s="94">
        <v>-8.95213941455164</v>
      </c>
      <c r="BL5" s="46">
        <v>-127838.40198000001</v>
      </c>
      <c r="BM5" s="94">
        <v>-8.0308533072023227</v>
      </c>
      <c r="BN5" s="46">
        <v>-36531.300000000003</v>
      </c>
      <c r="BO5" s="94">
        <v>-8.4314744070986656</v>
      </c>
      <c r="BP5" s="46">
        <v>-29317.741979999999</v>
      </c>
      <c r="BQ5" s="94">
        <v>-7.100086185749686</v>
      </c>
      <c r="BR5" s="46">
        <v>-27890.899000000001</v>
      </c>
      <c r="BS5" s="94">
        <v>-7.4324666053503936</v>
      </c>
      <c r="BT5" s="46">
        <v>-34098.460999999996</v>
      </c>
      <c r="BU5" s="94">
        <v>-9.2061144058352617</v>
      </c>
      <c r="BV5" s="46">
        <v>-129527</v>
      </c>
      <c r="BW5" s="94">
        <v>-9.0119312186550999</v>
      </c>
      <c r="BX5" s="46">
        <v>-143884.88203000001</v>
      </c>
      <c r="BY5" s="94">
        <v>-10.010890858729557</v>
      </c>
      <c r="BZ5" s="46">
        <v>-30850</v>
      </c>
      <c r="CA5" s="94">
        <v>-8.2988692635949253</v>
      </c>
      <c r="CB5" s="46">
        <v>-57794</v>
      </c>
      <c r="CC5" s="94">
        <v>-15.546996765646842</v>
      </c>
      <c r="CD5" s="46">
        <v>-34944</v>
      </c>
      <c r="CE5" s="94">
        <v>-9.7123736207150113</v>
      </c>
      <c r="CF5" s="46">
        <v>-37631</v>
      </c>
      <c r="CG5" s="94">
        <v>-10.459201342752019</v>
      </c>
      <c r="CH5" s="46">
        <v>-26318</v>
      </c>
      <c r="CI5" s="94">
        <v>-7.428229036993482</v>
      </c>
      <c r="CJ5" s="46">
        <v>-11044.832000000002</v>
      </c>
      <c r="CK5" s="94">
        <v>-3.1173927263133523</v>
      </c>
      <c r="CL5" s="46">
        <v>-37415.050029999999</v>
      </c>
      <c r="CM5" s="94">
        <v>-10.560360249768593</v>
      </c>
      <c r="CN5" s="46">
        <v>-120862.00227</v>
      </c>
      <c r="CO5" s="94">
        <v>-8.8541090153877846</v>
      </c>
      <c r="CP5" s="46">
        <v>-33413</v>
      </c>
      <c r="CQ5" s="94">
        <v>-9.4935079843099075</v>
      </c>
      <c r="CR5" s="46">
        <v>-26093.002270000001</v>
      </c>
      <c r="CS5" s="94">
        <v>-7.5723800705878004</v>
      </c>
      <c r="CT5" s="46">
        <v>-22625</v>
      </c>
      <c r="CU5" s="94">
        <v>-6.6786119113965894</v>
      </c>
      <c r="CV5" s="46">
        <v>-38731</v>
      </c>
      <c r="CW5" s="94">
        <v>-11.746170386342889</v>
      </c>
      <c r="CX5" s="46">
        <v>-107627</v>
      </c>
      <c r="CY5" s="94">
        <v>-8.6122889578303763</v>
      </c>
      <c r="CZ5" s="46">
        <v>-28495</v>
      </c>
      <c r="DA5" s="94">
        <v>-8.6852492494323119</v>
      </c>
      <c r="DB5" s="46">
        <v>-28470</v>
      </c>
      <c r="DC5" s="94">
        <v>-8.9626101437732366</v>
      </c>
      <c r="DD5" s="46">
        <v>-19826</v>
      </c>
      <c r="DE5" s="94">
        <v>-6.5694688359455249</v>
      </c>
      <c r="DF5" s="46">
        <v>-30836</v>
      </c>
      <c r="DG5" s="94">
        <v>-10.205087982314181</v>
      </c>
      <c r="DH5" s="46">
        <v>-83339</v>
      </c>
      <c r="DI5" s="94">
        <v>-7.2085001480926021</v>
      </c>
      <c r="DJ5" s="46">
        <v>-17775</v>
      </c>
      <c r="DK5" s="94">
        <v>-5.875683430407447</v>
      </c>
      <c r="DL5" s="46">
        <v>-20684</v>
      </c>
      <c r="DM5" s="94">
        <v>-7.1812662137464791</v>
      </c>
      <c r="DN5" s="46">
        <v>-19363</v>
      </c>
      <c r="DO5" s="94">
        <v>-6.8362760778000204</v>
      </c>
      <c r="DP5" s="46">
        <v>-25517</v>
      </c>
      <c r="DQ5" s="94">
        <v>-9.0377803871573033</v>
      </c>
      <c r="DR5" s="46">
        <v>-77814</v>
      </c>
      <c r="DS5" s="94">
        <v>-7.2750132455278171</v>
      </c>
      <c r="DT5" s="46">
        <v>-16234</v>
      </c>
      <c r="DU5" s="94">
        <v>-5.7616349783841097</v>
      </c>
      <c r="DV5" s="46">
        <v>-22436</v>
      </c>
      <c r="DW5" s="94">
        <v>-8.3148032850069686</v>
      </c>
      <c r="DX5" s="46">
        <v>-15410</v>
      </c>
      <c r="DY5" s="94">
        <v>-5.860229161200035</v>
      </c>
      <c r="DZ5" s="46">
        <v>-23734</v>
      </c>
      <c r="EA5" s="94">
        <v>-9.3054439238595599</v>
      </c>
      <c r="EB5" s="46">
        <v>-47062</v>
      </c>
      <c r="EC5" s="94">
        <v>-4.9254670151117281</v>
      </c>
      <c r="ED5" s="46">
        <v>-6485</v>
      </c>
      <c r="EE5" s="94">
        <v>-2.6122439114777607</v>
      </c>
      <c r="EF5" s="46">
        <v>-11106</v>
      </c>
      <c r="EG5" s="94">
        <v>-4.5683399970383531</v>
      </c>
      <c r="EH5" s="46">
        <v>-6777</v>
      </c>
      <c r="EI5" s="93">
        <v>-2.8770717293845944</v>
      </c>
      <c r="EJ5" s="46">
        <v>-22694</v>
      </c>
      <c r="EK5" s="44">
        <v>-9.9287304927614848</v>
      </c>
      <c r="EL5" s="46">
        <v>-37142</v>
      </c>
      <c r="EM5" s="44">
        <v>-4.4467431216275592</v>
      </c>
      <c r="EN5" s="46">
        <v>-8995</v>
      </c>
      <c r="EO5" s="44">
        <v>-4.0134928319330356</v>
      </c>
      <c r="EP5" s="46">
        <v>-2343</v>
      </c>
      <c r="EQ5" s="44">
        <v>-1.0913460866648965</v>
      </c>
      <c r="ER5" s="46">
        <v>-11500</v>
      </c>
      <c r="ES5" s="44">
        <v>-5.6860321384425223</v>
      </c>
      <c r="ET5" s="46">
        <v>-14304</v>
      </c>
      <c r="EU5" s="44">
        <v>-7.3654128369506449</v>
      </c>
      <c r="EV5" s="46">
        <v>-41048</v>
      </c>
      <c r="EW5" s="44">
        <v>-5.8825974115310258</v>
      </c>
      <c r="EX5" s="46">
        <v>-4365</v>
      </c>
      <c r="EY5" s="44">
        <v>-2.336623699199178</v>
      </c>
      <c r="EZ5" s="46">
        <v>-5650</v>
      </c>
      <c r="FA5" s="44">
        <v>-3.2305282056559976</v>
      </c>
      <c r="FB5" s="46">
        <v>-15331</v>
      </c>
      <c r="FC5" s="44">
        <v>-9.2695491290336225</v>
      </c>
      <c r="FD5" s="46">
        <v>-15702</v>
      </c>
      <c r="FE5" s="44">
        <v>-9.1989173608914196</v>
      </c>
      <c r="FF5" s="46">
        <v>-26381</v>
      </c>
      <c r="FG5" s="44">
        <v>-6.8970114954548896</v>
      </c>
      <c r="FH5" s="46">
        <v>-8438</v>
      </c>
      <c r="FI5" s="44">
        <v>-8.3392631246046811</v>
      </c>
      <c r="FJ5" s="46">
        <v>-2620</v>
      </c>
      <c r="FK5" s="44">
        <v>-2.6349401104261161</v>
      </c>
      <c r="FL5" s="46">
        <v>-6442</v>
      </c>
      <c r="FM5" s="44">
        <v>-6.8271177100223612</v>
      </c>
      <c r="FN5" s="46">
        <v>-8881</v>
      </c>
      <c r="FO5" s="44">
        <v>-10.147047061915154</v>
      </c>
      <c r="FP5" s="46">
        <v>-24064</v>
      </c>
      <c r="FQ5" s="44">
        <v>-7.5624204522241945</v>
      </c>
      <c r="FR5" s="46">
        <v>-4691</v>
      </c>
      <c r="FS5" s="44">
        <v>-5.4014531302175088</v>
      </c>
      <c r="FT5" s="46">
        <v>-3660</v>
      </c>
      <c r="FU5" s="44">
        <v>-4.428044280442804</v>
      </c>
      <c r="FV5" s="46">
        <v>-7467</v>
      </c>
      <c r="FW5" s="44">
        <v>-9.7827795828529496</v>
      </c>
      <c r="FX5" s="46">
        <v>-8246</v>
      </c>
      <c r="FY5" s="44">
        <v>-11.39343696027634</v>
      </c>
      <c r="FZ5" s="46">
        <v>-21517</v>
      </c>
      <c r="GA5" s="44">
        <v>-8.3042592278123415</v>
      </c>
      <c r="GB5" s="46">
        <v>-4347</v>
      </c>
      <c r="GC5" s="44">
        <v>-6.131776056874445</v>
      </c>
      <c r="GD5" s="46">
        <v>-4788</v>
      </c>
      <c r="GE5" s="44">
        <v>-7.2550950829608301</v>
      </c>
      <c r="GF5" s="46">
        <v>-5932</v>
      </c>
      <c r="GG5" s="44">
        <v>-9.3069959364262509</v>
      </c>
      <c r="GH5" s="46">
        <v>-6450</v>
      </c>
      <c r="GI5" s="44">
        <v>-11.028845989432828</v>
      </c>
      <c r="GJ5" s="46">
        <v>-10599</v>
      </c>
      <c r="GK5" s="44">
        <v>-5.8109189793747742</v>
      </c>
      <c r="GL5" s="46">
        <v>-624</v>
      </c>
      <c r="GM5" s="44">
        <v>-1.1966861000306841</v>
      </c>
      <c r="GN5" s="46">
        <v>-2318</v>
      </c>
      <c r="GO5" s="44">
        <v>-5.0482392142343802</v>
      </c>
      <c r="GP5" s="46">
        <v>-3044</v>
      </c>
      <c r="GQ5" s="44">
        <v>-7.0700267100220646</v>
      </c>
      <c r="GR5" s="46">
        <v>-4613</v>
      </c>
      <c r="GS5" s="44">
        <v>-11.174361707281625</v>
      </c>
      <c r="GT5" s="46">
        <v>-11161</v>
      </c>
      <c r="GU5" s="44">
        <v>-7.805113429746287</v>
      </c>
      <c r="GV5" s="46">
        <v>-7653</v>
      </c>
      <c r="GW5" s="44">
        <v>-6.6083517546283499</v>
      </c>
      <c r="GX5" s="46">
        <v>-3384</v>
      </c>
      <c r="GY5" s="44">
        <v>-3.742783197292455</v>
      </c>
      <c r="HA5" s="115"/>
    </row>
    <row r="6" spans="1:209" s="55" customFormat="1" ht="18" customHeight="1" thickTop="1" thickBot="1" x14ac:dyDescent="0.35">
      <c r="A6" s="42" t="s">
        <v>448</v>
      </c>
      <c r="B6" s="46">
        <v>14884.38</v>
      </c>
      <c r="C6" s="44">
        <v>2.5207839357103774</v>
      </c>
      <c r="D6" s="46">
        <v>-9466</v>
      </c>
      <c r="E6" s="44">
        <v>-0.4</v>
      </c>
      <c r="F6" s="46">
        <v>-12599</v>
      </c>
      <c r="G6" s="44">
        <v>-2.1</v>
      </c>
      <c r="H6" s="46">
        <v>-2582</v>
      </c>
      <c r="I6" s="44">
        <v>-0.5</v>
      </c>
      <c r="J6" s="46">
        <v>8267.1119999999992</v>
      </c>
      <c r="K6" s="46">
        <v>1.4814059816309577</v>
      </c>
      <c r="L6" s="46">
        <v>-2552.1305299999999</v>
      </c>
      <c r="M6" s="44">
        <v>-0.46343749331831752</v>
      </c>
      <c r="N6" s="46">
        <v>17667.92148814</v>
      </c>
      <c r="O6" s="44">
        <v>0.82456551701056646</v>
      </c>
      <c r="P6" s="46">
        <v>3268.9850981400004</v>
      </c>
      <c r="Q6" s="44">
        <v>0.59958587244913264</v>
      </c>
      <c r="R6" s="46">
        <v>-142</v>
      </c>
      <c r="S6" s="44">
        <v>0</v>
      </c>
      <c r="T6" s="46">
        <v>13412</v>
      </c>
      <c r="U6" s="44">
        <v>2.5416567293613737</v>
      </c>
      <c r="V6" s="46">
        <v>1129</v>
      </c>
      <c r="W6" s="44">
        <v>0.21550021417697249</v>
      </c>
      <c r="X6" s="46">
        <v>18883</v>
      </c>
      <c r="Y6" s="44">
        <v>0.96259064420725493</v>
      </c>
      <c r="Z6" s="46">
        <v>-3254.7829000000002</v>
      </c>
      <c r="AA6" s="44">
        <v>-0.63355502693445676</v>
      </c>
      <c r="AB6" s="46">
        <v>-279</v>
      </c>
      <c r="AC6" s="44">
        <v>-5.6316065638034436E-2</v>
      </c>
      <c r="AD6" s="46">
        <v>9365</v>
      </c>
      <c r="AE6" s="44">
        <v>1.9</v>
      </c>
      <c r="AF6" s="46">
        <v>13051.597310000001</v>
      </c>
      <c r="AG6" s="44">
        <v>2.7679763815598855</v>
      </c>
      <c r="AH6" s="46">
        <v>7564</v>
      </c>
      <c r="AI6" s="44">
        <v>0.41054378718354118</v>
      </c>
      <c r="AJ6" s="46">
        <v>1653.1884161019998</v>
      </c>
      <c r="AK6" s="44">
        <v>0.35222128555357429</v>
      </c>
      <c r="AL6" s="46">
        <v>-1302.6935600000002</v>
      </c>
      <c r="AM6" s="44">
        <v>-0.2789092861441313</v>
      </c>
      <c r="AN6" s="46">
        <v>7926.4122900000002</v>
      </c>
      <c r="AO6" s="94">
        <v>1.7435937958055789</v>
      </c>
      <c r="AP6" s="46">
        <v>-712</v>
      </c>
      <c r="AQ6" s="94">
        <v>-0.15799577765835127</v>
      </c>
      <c r="AR6" s="46">
        <v>5848.5077099999999</v>
      </c>
      <c r="AS6" s="94">
        <v>0.33129684881369137</v>
      </c>
      <c r="AT6" s="46">
        <v>-1416.5372899999995</v>
      </c>
      <c r="AU6" s="94">
        <v>-0.31692168567630208</v>
      </c>
      <c r="AV6" s="46">
        <v>4284</v>
      </c>
      <c r="AW6" s="94">
        <v>0.99546880446148478</v>
      </c>
      <c r="AX6" s="46">
        <v>-5146.1372499999998</v>
      </c>
      <c r="AY6" s="94">
        <v>-1.1885994248754361</v>
      </c>
      <c r="AZ6" s="46">
        <v>2165.1722500000005</v>
      </c>
      <c r="BA6" s="94">
        <v>0.4757973361736616</v>
      </c>
      <c r="BB6" s="46">
        <v>-3233.6237999999998</v>
      </c>
      <c r="BC6" s="94">
        <v>-0.1801335288545925</v>
      </c>
      <c r="BD6" s="46">
        <v>-267.39999999999998</v>
      </c>
      <c r="BE6" s="94">
        <v>-5.976246988409567E-2</v>
      </c>
      <c r="BF6" s="46">
        <v>522.59899999999993</v>
      </c>
      <c r="BG6" s="94">
        <v>0.11546038469481404</v>
      </c>
      <c r="BH6" s="46">
        <v>317.44140000000004</v>
      </c>
      <c r="BI6" s="94">
        <v>7.0946455151328233E-2</v>
      </c>
      <c r="BJ6" s="46">
        <v>-3806.2642000000001</v>
      </c>
      <c r="BK6" s="94">
        <v>-0.8653196413469495</v>
      </c>
      <c r="BL6" s="46">
        <v>6071.3049200000005</v>
      </c>
      <c r="BM6" s="94">
        <v>0.38140150722037153</v>
      </c>
      <c r="BN6" s="46">
        <v>4361.348</v>
      </c>
      <c r="BO6" s="94">
        <v>1.0066051315570743</v>
      </c>
      <c r="BP6" s="46">
        <v>2427.5091300000004</v>
      </c>
      <c r="BQ6" s="94">
        <v>0.58788715895828492</v>
      </c>
      <c r="BR6" s="46">
        <v>2257.5309999999999</v>
      </c>
      <c r="BS6" s="94">
        <v>0.60159494206491082</v>
      </c>
      <c r="BT6" s="46">
        <v>-2975.0832099999998</v>
      </c>
      <c r="BU6" s="94">
        <v>-0.80323145370518689</v>
      </c>
      <c r="BV6" s="46">
        <v>20048</v>
      </c>
      <c r="BW6" s="94">
        <v>1.3948535600422882</v>
      </c>
      <c r="BX6" s="46">
        <v>-98682.14</v>
      </c>
      <c r="BY6" s="94">
        <v>-6.8658786059253529</v>
      </c>
      <c r="BZ6" s="46">
        <v>1877</v>
      </c>
      <c r="CA6" s="94">
        <v>0.5049263406083524</v>
      </c>
      <c r="CB6" s="46">
        <v>1877</v>
      </c>
      <c r="CC6" s="94">
        <v>0.5049263406083524</v>
      </c>
      <c r="CD6" s="46">
        <v>8755</v>
      </c>
      <c r="CE6" s="94">
        <v>2.4333742859821403</v>
      </c>
      <c r="CF6" s="46">
        <v>8755</v>
      </c>
      <c r="CG6" s="94">
        <v>2.4333742859821403</v>
      </c>
      <c r="CH6" s="46">
        <v>2265</v>
      </c>
      <c r="CI6" s="94">
        <v>0.63929397252033726</v>
      </c>
      <c r="CJ6" s="46">
        <v>-116465.178</v>
      </c>
      <c r="CK6" s="94">
        <v>-32.872179383623923</v>
      </c>
      <c r="CL6" s="46">
        <v>7151.0380000000005</v>
      </c>
      <c r="CM6" s="94">
        <v>2.018373285061319</v>
      </c>
      <c r="CN6" s="46">
        <v>31445.001349999999</v>
      </c>
      <c r="CO6" s="94">
        <v>2.3035980267805307</v>
      </c>
      <c r="CP6" s="46">
        <v>11784</v>
      </c>
      <c r="CQ6" s="94">
        <v>3.3481428811273437</v>
      </c>
      <c r="CR6" s="46">
        <v>7876.0013500000005</v>
      </c>
      <c r="CS6" s="94">
        <v>2.2856731870687343</v>
      </c>
      <c r="CT6" s="46">
        <v>3114</v>
      </c>
      <c r="CU6" s="94">
        <v>0.91921314882161242</v>
      </c>
      <c r="CV6" s="46">
        <v>8671</v>
      </c>
      <c r="CW6" s="94">
        <v>2.6297034267119153</v>
      </c>
      <c r="CX6" s="46">
        <v>1872</v>
      </c>
      <c r="CY6" s="94">
        <v>0.14979702982577292</v>
      </c>
      <c r="CZ6" s="46">
        <v>7411</v>
      </c>
      <c r="DA6" s="94">
        <v>2.2588658426932047</v>
      </c>
      <c r="DB6" s="46">
        <v>740</v>
      </c>
      <c r="DC6" s="94">
        <v>0.23295860577422534</v>
      </c>
      <c r="DD6" s="46">
        <v>-4041</v>
      </c>
      <c r="DE6" s="94">
        <v>-1.3390105702640911</v>
      </c>
      <c r="DF6" s="46">
        <v>-2238</v>
      </c>
      <c r="DG6" s="94">
        <v>-0.74065984253532036</v>
      </c>
      <c r="DH6" s="46">
        <v>-9820</v>
      </c>
      <c r="DI6" s="94">
        <v>-0.84939189880211363</v>
      </c>
      <c r="DJ6" s="46">
        <v>-1634</v>
      </c>
      <c r="DK6" s="94">
        <v>-0.54013314910187171</v>
      </c>
      <c r="DL6" s="46">
        <v>-2517</v>
      </c>
      <c r="DM6" s="94">
        <v>-0.87387580061883041</v>
      </c>
      <c r="DN6" s="46">
        <v>-3808</v>
      </c>
      <c r="DO6" s="94">
        <v>-1.3444476219729626</v>
      </c>
      <c r="DP6" s="46">
        <v>-1861</v>
      </c>
      <c r="DQ6" s="94">
        <v>-0.65914132932945646</v>
      </c>
      <c r="DR6" s="46">
        <v>-8749</v>
      </c>
      <c r="DS6" s="94">
        <v>-0.81796451647676349</v>
      </c>
      <c r="DT6" s="46">
        <v>-1109</v>
      </c>
      <c r="DU6" s="94">
        <v>-0.39359696877097305</v>
      </c>
      <c r="DV6" s="46">
        <v>-1738</v>
      </c>
      <c r="DW6" s="94">
        <v>-0.64410447982448338</v>
      </c>
      <c r="DX6" s="46">
        <v>-1927</v>
      </c>
      <c r="DY6" s="94">
        <v>-0.73281386071592913</v>
      </c>
      <c r="DZ6" s="46">
        <v>-3975</v>
      </c>
      <c r="EA6" s="94">
        <v>-1.5584873850738077</v>
      </c>
      <c r="EB6" s="46">
        <v>-20336</v>
      </c>
      <c r="EC6" s="94">
        <v>-2.1283476524438427</v>
      </c>
      <c r="ED6" s="46">
        <v>-5520</v>
      </c>
      <c r="EE6" s="94">
        <v>-2.2235291274259428</v>
      </c>
      <c r="EF6" s="46">
        <v>-3557</v>
      </c>
      <c r="EG6" s="94">
        <v>-1.4631357256857036</v>
      </c>
      <c r="EH6" s="46">
        <v>-9116</v>
      </c>
      <c r="EI6" s="93">
        <v>-3.8700584159760902</v>
      </c>
      <c r="EJ6" s="46">
        <v>-2143</v>
      </c>
      <c r="EK6" s="44">
        <v>-0.93757246170740571</v>
      </c>
      <c r="EL6" s="46">
        <v>-14151</v>
      </c>
      <c r="EM6" s="44">
        <v>-1.6941969176175649</v>
      </c>
      <c r="EN6" s="46">
        <v>-1288</v>
      </c>
      <c r="EO6" s="44">
        <v>-0.57469469344410784</v>
      </c>
      <c r="EP6" s="46">
        <v>-4080</v>
      </c>
      <c r="EQ6" s="44">
        <v>-1.9004234031552616</v>
      </c>
      <c r="ER6" s="46">
        <v>-7835</v>
      </c>
      <c r="ES6" s="44">
        <v>-3.8739184177997528</v>
      </c>
      <c r="ET6" s="46">
        <v>-948</v>
      </c>
      <c r="EU6" s="44">
        <v>-0.48814397157642697</v>
      </c>
      <c r="EV6" s="46">
        <v>119666</v>
      </c>
      <c r="EW6" s="44">
        <v>17.149359331715839</v>
      </c>
      <c r="EX6" s="46">
        <v>194</v>
      </c>
      <c r="EY6" s="44">
        <v>0.10384994218663013</v>
      </c>
      <c r="EZ6" s="46">
        <v>118232</v>
      </c>
      <c r="FA6" s="44">
        <v>67.602090409047761</v>
      </c>
      <c r="FB6" s="46">
        <v>-1619</v>
      </c>
      <c r="FC6" s="44">
        <v>-0.97889244275686105</v>
      </c>
      <c r="FD6" s="46">
        <v>2859</v>
      </c>
      <c r="FE6" s="44">
        <v>1.6749270624626524</v>
      </c>
      <c r="FF6" s="46">
        <v>26832</v>
      </c>
      <c r="FG6" s="44">
        <v>7.0149203004452296</v>
      </c>
      <c r="FH6" s="46">
        <v>12632</v>
      </c>
      <c r="FI6" s="44">
        <v>12.484187223276408</v>
      </c>
      <c r="FJ6" s="46">
        <v>0</v>
      </c>
      <c r="FK6" s="44">
        <v>0</v>
      </c>
      <c r="FL6" s="46">
        <v>0</v>
      </c>
      <c r="FM6" s="44">
        <v>0</v>
      </c>
      <c r="FN6" s="46">
        <v>14200</v>
      </c>
      <c r="FO6" s="44">
        <v>16.224306753653327</v>
      </c>
      <c r="FP6" s="46">
        <v>0</v>
      </c>
      <c r="FQ6" s="44">
        <v>0</v>
      </c>
      <c r="FR6" s="46">
        <v>0</v>
      </c>
      <c r="FS6" s="44">
        <v>0</v>
      </c>
      <c r="FT6" s="46">
        <v>0</v>
      </c>
      <c r="FU6" s="44">
        <v>0</v>
      </c>
      <c r="FV6" s="46">
        <v>0</v>
      </c>
      <c r="FW6" s="44">
        <v>0</v>
      </c>
      <c r="FX6" s="46">
        <v>0</v>
      </c>
      <c r="FY6" s="44">
        <v>0</v>
      </c>
      <c r="FZ6" s="46">
        <v>0</v>
      </c>
      <c r="GA6" s="44">
        <v>0</v>
      </c>
      <c r="GB6" s="46">
        <v>0</v>
      </c>
      <c r="GC6" s="44">
        <v>0</v>
      </c>
      <c r="GD6" s="46">
        <v>0</v>
      </c>
      <c r="GE6" s="44">
        <v>0</v>
      </c>
      <c r="GF6" s="46">
        <v>0</v>
      </c>
      <c r="GG6" s="44">
        <v>0</v>
      </c>
      <c r="GH6" s="46">
        <v>0</v>
      </c>
      <c r="GI6" s="44">
        <v>0</v>
      </c>
      <c r="GJ6" s="46">
        <v>0</v>
      </c>
      <c r="GK6" s="44">
        <v>0</v>
      </c>
      <c r="GL6" s="46">
        <v>0</v>
      </c>
      <c r="GM6" s="44">
        <v>0</v>
      </c>
      <c r="GN6" s="46">
        <v>0</v>
      </c>
      <c r="GO6" s="44">
        <v>0</v>
      </c>
      <c r="GP6" s="46">
        <v>0</v>
      </c>
      <c r="GQ6" s="44">
        <v>0</v>
      </c>
      <c r="GR6" s="46">
        <v>0</v>
      </c>
      <c r="GS6" s="44">
        <v>0</v>
      </c>
      <c r="GT6" s="46">
        <v>0</v>
      </c>
      <c r="GU6" s="44">
        <v>0</v>
      </c>
      <c r="GV6" s="46">
        <v>0</v>
      </c>
      <c r="GW6" s="44">
        <v>0</v>
      </c>
      <c r="GX6" s="46">
        <v>0</v>
      </c>
      <c r="GY6" s="44">
        <v>0</v>
      </c>
      <c r="HA6" s="115"/>
    </row>
    <row r="7" spans="1:209" s="55" customFormat="1" ht="18" customHeight="1" thickTop="1" thickBot="1" x14ac:dyDescent="0.35">
      <c r="A7" s="42" t="s">
        <v>449</v>
      </c>
      <c r="B7" s="46">
        <v>0</v>
      </c>
      <c r="C7" s="44">
        <v>0</v>
      </c>
      <c r="D7" s="46">
        <v>0</v>
      </c>
      <c r="E7" s="44">
        <v>0</v>
      </c>
      <c r="F7" s="46">
        <v>0</v>
      </c>
      <c r="G7" s="44">
        <v>0</v>
      </c>
      <c r="H7" s="46">
        <v>0</v>
      </c>
      <c r="I7" s="44">
        <v>0</v>
      </c>
      <c r="J7" s="46">
        <v>0</v>
      </c>
      <c r="K7" s="46">
        <v>0</v>
      </c>
      <c r="L7" s="46">
        <v>0</v>
      </c>
      <c r="M7" s="44">
        <v>0</v>
      </c>
      <c r="N7" s="46">
        <v>0</v>
      </c>
      <c r="O7" s="44">
        <v>0</v>
      </c>
      <c r="P7" s="46">
        <v>0</v>
      </c>
      <c r="Q7" s="44">
        <v>0</v>
      </c>
      <c r="R7" s="46">
        <v>0</v>
      </c>
      <c r="S7" s="44">
        <v>0</v>
      </c>
      <c r="T7" s="46">
        <v>0</v>
      </c>
      <c r="U7" s="44">
        <v>0</v>
      </c>
      <c r="V7" s="46">
        <v>0</v>
      </c>
      <c r="W7" s="44">
        <v>0</v>
      </c>
      <c r="X7" s="46">
        <v>0</v>
      </c>
      <c r="Y7" s="44">
        <v>0</v>
      </c>
      <c r="Z7" s="46">
        <v>0</v>
      </c>
      <c r="AA7" s="44">
        <v>0</v>
      </c>
      <c r="AB7" s="46">
        <v>0</v>
      </c>
      <c r="AC7" s="44">
        <v>0</v>
      </c>
      <c r="AD7" s="46">
        <v>0</v>
      </c>
      <c r="AE7" s="44">
        <v>0</v>
      </c>
      <c r="AF7" s="46">
        <v>0</v>
      </c>
      <c r="AG7" s="44">
        <v>0</v>
      </c>
      <c r="AH7" s="46">
        <v>0</v>
      </c>
      <c r="AI7" s="44">
        <v>0</v>
      </c>
      <c r="AJ7" s="46">
        <v>0</v>
      </c>
      <c r="AK7" s="94">
        <v>0</v>
      </c>
      <c r="AL7" s="46">
        <v>0</v>
      </c>
      <c r="AM7" s="94">
        <v>0</v>
      </c>
      <c r="AN7" s="46">
        <v>0</v>
      </c>
      <c r="AO7" s="94">
        <v>0</v>
      </c>
      <c r="AP7" s="46">
        <v>0</v>
      </c>
      <c r="AQ7" s="94">
        <v>0</v>
      </c>
      <c r="AR7" s="46">
        <v>0</v>
      </c>
      <c r="AS7" s="46">
        <v>0</v>
      </c>
      <c r="AT7" s="46">
        <v>0</v>
      </c>
      <c r="AU7" s="46">
        <v>0</v>
      </c>
      <c r="AV7" s="46">
        <v>0</v>
      </c>
      <c r="AW7" s="46">
        <v>0</v>
      </c>
      <c r="AX7" s="46">
        <v>0</v>
      </c>
      <c r="AY7" s="46">
        <v>0</v>
      </c>
      <c r="AZ7" s="46">
        <v>0</v>
      </c>
      <c r="BA7" s="46">
        <v>0</v>
      </c>
      <c r="BB7" s="46">
        <v>0</v>
      </c>
      <c r="BC7" s="46">
        <v>0</v>
      </c>
      <c r="BD7" s="46">
        <v>0</v>
      </c>
      <c r="BE7" s="94">
        <v>0</v>
      </c>
      <c r="BF7" s="46">
        <v>0</v>
      </c>
      <c r="BG7" s="94">
        <v>0</v>
      </c>
      <c r="BH7" s="46">
        <v>0</v>
      </c>
      <c r="BI7" s="94">
        <v>0</v>
      </c>
      <c r="BJ7" s="46">
        <v>0</v>
      </c>
      <c r="BK7" s="94">
        <v>0</v>
      </c>
      <c r="BL7" s="46">
        <v>0</v>
      </c>
      <c r="BM7" s="94">
        <v>0</v>
      </c>
      <c r="BN7" s="46">
        <v>0</v>
      </c>
      <c r="BO7" s="94">
        <v>0</v>
      </c>
      <c r="BP7" s="46">
        <v>0</v>
      </c>
      <c r="BQ7" s="94">
        <v>0</v>
      </c>
      <c r="BR7" s="46">
        <v>0</v>
      </c>
      <c r="BS7" s="94">
        <v>0</v>
      </c>
      <c r="BT7" s="46">
        <v>0</v>
      </c>
      <c r="BU7" s="94">
        <v>0</v>
      </c>
      <c r="BV7" s="46">
        <v>0</v>
      </c>
      <c r="BW7" s="94">
        <v>0</v>
      </c>
      <c r="BX7" s="46">
        <v>0</v>
      </c>
      <c r="BY7" s="94">
        <v>0</v>
      </c>
      <c r="BZ7" s="46">
        <v>0</v>
      </c>
      <c r="CA7" s="94">
        <v>0</v>
      </c>
      <c r="CB7" s="46">
        <v>0</v>
      </c>
      <c r="CC7" s="94">
        <v>0</v>
      </c>
      <c r="CD7" s="46">
        <v>0</v>
      </c>
      <c r="CE7" s="94">
        <v>0</v>
      </c>
      <c r="CF7" s="46">
        <v>0</v>
      </c>
      <c r="CG7" s="94">
        <v>0</v>
      </c>
      <c r="CH7" s="46">
        <v>0</v>
      </c>
      <c r="CI7" s="94">
        <v>0</v>
      </c>
      <c r="CJ7" s="46">
        <v>0</v>
      </c>
      <c r="CK7" s="94">
        <v>0</v>
      </c>
      <c r="CL7" s="46">
        <v>0</v>
      </c>
      <c r="CM7" s="94">
        <v>0</v>
      </c>
      <c r="CN7" s="46">
        <v>0</v>
      </c>
      <c r="CO7" s="94">
        <v>0</v>
      </c>
      <c r="CP7" s="46">
        <v>0</v>
      </c>
      <c r="CQ7" s="94">
        <v>0</v>
      </c>
      <c r="CR7" s="46">
        <v>0</v>
      </c>
      <c r="CS7" s="94">
        <v>0</v>
      </c>
      <c r="CT7" s="46">
        <v>0</v>
      </c>
      <c r="CU7" s="94">
        <v>0</v>
      </c>
      <c r="CV7" s="46">
        <v>0</v>
      </c>
      <c r="CW7" s="94">
        <v>0</v>
      </c>
      <c r="CX7" s="46">
        <v>0</v>
      </c>
      <c r="CY7" s="94">
        <v>0</v>
      </c>
      <c r="CZ7" s="46">
        <v>0</v>
      </c>
      <c r="DA7" s="94">
        <v>0</v>
      </c>
      <c r="DB7" s="46">
        <v>0</v>
      </c>
      <c r="DC7" s="94">
        <v>0</v>
      </c>
      <c r="DD7" s="46">
        <v>0</v>
      </c>
      <c r="DE7" s="94">
        <v>0</v>
      </c>
      <c r="DF7" s="46">
        <v>0</v>
      </c>
      <c r="DG7" s="94">
        <v>0</v>
      </c>
      <c r="DH7" s="46">
        <v>0</v>
      </c>
      <c r="DI7" s="94">
        <v>0</v>
      </c>
      <c r="DJ7" s="46">
        <v>0</v>
      </c>
      <c r="DK7" s="94">
        <v>0</v>
      </c>
      <c r="DL7" s="46">
        <v>0</v>
      </c>
      <c r="DM7" s="94">
        <v>0</v>
      </c>
      <c r="DN7" s="46">
        <v>0</v>
      </c>
      <c r="DO7" s="94">
        <v>0</v>
      </c>
      <c r="DP7" s="46">
        <v>0</v>
      </c>
      <c r="DQ7" s="94">
        <v>0</v>
      </c>
      <c r="DR7" s="46">
        <v>0</v>
      </c>
      <c r="DS7" s="94">
        <v>0</v>
      </c>
      <c r="DT7" s="46">
        <v>0</v>
      </c>
      <c r="DU7" s="94">
        <v>0</v>
      </c>
      <c r="DV7" s="46">
        <v>0</v>
      </c>
      <c r="DW7" s="94">
        <v>0</v>
      </c>
      <c r="DX7" s="46">
        <v>0</v>
      </c>
      <c r="DY7" s="94">
        <v>0</v>
      </c>
      <c r="DZ7" s="46">
        <v>0</v>
      </c>
      <c r="EA7" s="94">
        <v>0</v>
      </c>
      <c r="EB7" s="46">
        <v>0</v>
      </c>
      <c r="EC7" s="94">
        <v>0</v>
      </c>
      <c r="ED7" s="46">
        <v>0</v>
      </c>
      <c r="EE7" s="94">
        <v>0</v>
      </c>
      <c r="EF7" s="46">
        <v>0</v>
      </c>
      <c r="EG7" s="94">
        <v>0</v>
      </c>
      <c r="EH7" s="46">
        <v>0</v>
      </c>
      <c r="EI7" s="93">
        <v>0</v>
      </c>
      <c r="EJ7" s="46">
        <v>0</v>
      </c>
      <c r="EK7" s="44">
        <v>0</v>
      </c>
      <c r="EL7" s="46">
        <v>-15</v>
      </c>
      <c r="EM7" s="44">
        <v>-1.7958415493084213E-3</v>
      </c>
      <c r="EN7" s="46">
        <v>16</v>
      </c>
      <c r="EO7" s="44">
        <v>7.1390645148336372E-3</v>
      </c>
      <c r="EP7" s="46">
        <v>-9</v>
      </c>
      <c r="EQ7" s="44">
        <v>-4.1921104481366074E-3</v>
      </c>
      <c r="ER7" s="46">
        <v>-14</v>
      </c>
      <c r="ES7" s="44">
        <v>-6.9221260815822E-3</v>
      </c>
      <c r="ET7" s="46">
        <v>-8</v>
      </c>
      <c r="EU7" s="44">
        <v>-4.1193584099276535E-3</v>
      </c>
      <c r="EV7" s="46">
        <v>2</v>
      </c>
      <c r="EW7" s="44">
        <v>2.8662041568558889E-4</v>
      </c>
      <c r="EX7" s="46">
        <v>7</v>
      </c>
      <c r="EY7" s="44">
        <v>3.7471628624041798E-3</v>
      </c>
      <c r="EZ7" s="46">
        <v>-3</v>
      </c>
      <c r="FA7" s="43">
        <v>-1.7153247109677864E-3</v>
      </c>
      <c r="FB7" s="46">
        <v>-2</v>
      </c>
      <c r="FC7" s="44">
        <v>-1.2092556426891428E-3</v>
      </c>
      <c r="FD7" s="46">
        <v>0</v>
      </c>
      <c r="FE7" s="44">
        <v>0</v>
      </c>
      <c r="FF7" s="46">
        <v>-95</v>
      </c>
      <c r="FG7" s="44">
        <v>-2.4836666239650303E-2</v>
      </c>
      <c r="FH7" s="46">
        <v>-285</v>
      </c>
      <c r="FI7" s="44">
        <v>-0.28166508538899432</v>
      </c>
      <c r="FJ7" s="46">
        <v>202</v>
      </c>
      <c r="FK7" s="44">
        <v>0.20315187110918911</v>
      </c>
      <c r="FL7" s="46">
        <v>-10</v>
      </c>
      <c r="FM7" s="44">
        <v>-1.059782320711326E-2</v>
      </c>
      <c r="FN7" s="46">
        <v>-2</v>
      </c>
      <c r="FO7" s="44">
        <v>-2.285113627275116E-3</v>
      </c>
      <c r="FP7" s="46">
        <v>-576</v>
      </c>
      <c r="FQ7" s="44">
        <v>-0.18101538316494084</v>
      </c>
      <c r="FR7" s="46">
        <v>-532</v>
      </c>
      <c r="FS7" s="44">
        <v>-0.61257153384688012</v>
      </c>
      <c r="FT7" s="46">
        <v>-83</v>
      </c>
      <c r="FU7" s="44">
        <v>-0.10041739761659912</v>
      </c>
      <c r="FV7" s="46">
        <v>3</v>
      </c>
      <c r="FW7" s="44">
        <v>3.930405617859763E-3</v>
      </c>
      <c r="FX7" s="46">
        <v>36</v>
      </c>
      <c r="FY7" s="44">
        <v>4.9740932642487051E-2</v>
      </c>
      <c r="FZ7" s="46">
        <v>-866</v>
      </c>
      <c r="GA7" s="44">
        <v>-0.334223567006808</v>
      </c>
      <c r="GB7" s="46">
        <v>-660</v>
      </c>
      <c r="GC7" s="44">
        <v>-0.93098049172696884</v>
      </c>
      <c r="GD7" s="46">
        <v>159</v>
      </c>
      <c r="GE7" s="44">
        <v>0.24092734298052881</v>
      </c>
      <c r="GF7" s="46">
        <v>1</v>
      </c>
      <c r="GG7" s="44">
        <v>1.568947393193906E-3</v>
      </c>
      <c r="GH7" s="46">
        <v>-366</v>
      </c>
      <c r="GI7" s="44">
        <v>-0.62582288870269986</v>
      </c>
      <c r="GJ7" s="46">
        <v>-158</v>
      </c>
      <c r="GK7" s="44">
        <v>-8.6623756839439028E-2</v>
      </c>
      <c r="GL7" s="46">
        <v>-173</v>
      </c>
      <c r="GM7" s="44">
        <v>-0.33177355016876342</v>
      </c>
      <c r="GN7" s="46">
        <v>15</v>
      </c>
      <c r="GO7" s="43">
        <v>3.2667639436374331E-2</v>
      </c>
      <c r="GP7" s="46">
        <v>0</v>
      </c>
      <c r="GQ7" s="44">
        <v>0</v>
      </c>
      <c r="GR7" s="46">
        <v>0</v>
      </c>
      <c r="GS7" s="44">
        <v>0</v>
      </c>
      <c r="GT7" s="46">
        <v>1</v>
      </c>
      <c r="GU7" s="49">
        <v>6.9932026070659327E-4</v>
      </c>
      <c r="GV7" s="46">
        <v>-61</v>
      </c>
      <c r="GW7" s="44">
        <v>-5.2673390439347885E-2</v>
      </c>
      <c r="GX7" s="46">
        <v>-10</v>
      </c>
      <c r="GY7" s="44">
        <v>-1.1060234034552171E-2</v>
      </c>
      <c r="HA7" s="115"/>
    </row>
    <row r="8" spans="1:209" s="55" customFormat="1" ht="18" customHeight="1" thickTop="1" thickBot="1" x14ac:dyDescent="0.35">
      <c r="A8" s="42" t="s">
        <v>458</v>
      </c>
      <c r="B8" s="46">
        <v>32214.91</v>
      </c>
      <c r="C8" s="44">
        <v>5.4558411575509949</v>
      </c>
      <c r="D8" s="46">
        <v>130437</v>
      </c>
      <c r="E8" s="44">
        <v>5.7</v>
      </c>
      <c r="F8" s="46">
        <v>34821</v>
      </c>
      <c r="G8" s="44">
        <v>5.9</v>
      </c>
      <c r="H8" s="46">
        <v>32943</v>
      </c>
      <c r="I8" s="44">
        <v>5.8</v>
      </c>
      <c r="J8" s="46">
        <v>29278.993000000002</v>
      </c>
      <c r="K8" s="46">
        <v>5.2465813171916569</v>
      </c>
      <c r="L8" s="46">
        <v>33393.680541887501</v>
      </c>
      <c r="M8" s="44">
        <v>6.0639075553102755</v>
      </c>
      <c r="N8" s="46">
        <v>107350.6480373365</v>
      </c>
      <c r="O8" s="44">
        <v>5.0100767461382052</v>
      </c>
      <c r="P8" s="46">
        <v>29928.458484540497</v>
      </c>
      <c r="Q8" s="44">
        <v>5.4893737208288567</v>
      </c>
      <c r="R8" s="46">
        <v>24549</v>
      </c>
      <c r="S8" s="44">
        <v>4.5</v>
      </c>
      <c r="T8" s="46">
        <v>25411</v>
      </c>
      <c r="U8" s="44">
        <v>4.815551186603666</v>
      </c>
      <c r="V8" s="46">
        <v>27463</v>
      </c>
      <c r="W8" s="44">
        <v>5.2429345560275813</v>
      </c>
      <c r="X8" s="46">
        <v>88843</v>
      </c>
      <c r="Y8" s="94">
        <v>4.5289117514857358</v>
      </c>
      <c r="Z8" s="46">
        <v>20617.083605653999</v>
      </c>
      <c r="AA8" s="94">
        <v>4.0131883939448203</v>
      </c>
      <c r="AB8" s="46">
        <v>18347</v>
      </c>
      <c r="AC8" s="94">
        <v>3.7033364023692394</v>
      </c>
      <c r="AD8" s="46">
        <v>26756</v>
      </c>
      <c r="AE8" s="94">
        <v>5.6</v>
      </c>
      <c r="AF8" s="46">
        <v>23123.113415421998</v>
      </c>
      <c r="AG8" s="94">
        <v>4.9039385970772509</v>
      </c>
      <c r="AH8" s="46">
        <v>54283</v>
      </c>
      <c r="AI8" s="94">
        <v>2.9462649920259341</v>
      </c>
      <c r="AJ8" s="46">
        <v>20296.815930427001</v>
      </c>
      <c r="AK8" s="94">
        <v>4.3243531892847358</v>
      </c>
      <c r="AL8" s="46">
        <v>16236.192287925998</v>
      </c>
      <c r="AM8" s="44">
        <v>3.4762011111226268</v>
      </c>
      <c r="AN8" s="46">
        <v>12186.724132899999</v>
      </c>
      <c r="AO8" s="94">
        <v>2.6807458168843956</v>
      </c>
      <c r="AP8" s="46">
        <v>5563.3591413675003</v>
      </c>
      <c r="AQ8" s="94">
        <v>1.2446895465101757</v>
      </c>
      <c r="AR8" s="46">
        <v>21079.261956353999</v>
      </c>
      <c r="AS8" s="94">
        <v>1.1940640942505327</v>
      </c>
      <c r="AT8" s="46">
        <v>5127.9828743335001</v>
      </c>
      <c r="AU8" s="94">
        <v>1.1472828764380656</v>
      </c>
      <c r="AV8" s="46">
        <v>4482</v>
      </c>
      <c r="AW8" s="94">
        <v>1.0414778668525617</v>
      </c>
      <c r="AX8" s="46">
        <v>5556.2375239974999</v>
      </c>
      <c r="AY8" s="94">
        <v>1.2833199747042785</v>
      </c>
      <c r="AZ8" s="46">
        <v>5913.0415580230001</v>
      </c>
      <c r="BA8" s="94">
        <v>1.299392887559639</v>
      </c>
      <c r="BB8" s="46">
        <v>33128.870260000003</v>
      </c>
      <c r="BC8" s="94">
        <v>1.8454899753334826</v>
      </c>
      <c r="BD8" s="46">
        <v>7461.6</v>
      </c>
      <c r="BE8" s="94">
        <v>1.6676276936692904</v>
      </c>
      <c r="BF8" s="46">
        <v>8811.2829999999994</v>
      </c>
      <c r="BG8" s="94">
        <v>1.9467203818508554</v>
      </c>
      <c r="BH8" s="46">
        <v>8843.6015000000007</v>
      </c>
      <c r="BI8" s="94">
        <v>1.9764976376615309</v>
      </c>
      <c r="BJ8" s="46">
        <v>8012.385760000001</v>
      </c>
      <c r="BK8" s="94">
        <v>1.8215432266043452</v>
      </c>
      <c r="BL8" s="46">
        <v>33709.00722</v>
      </c>
      <c r="BM8" s="94">
        <v>2.1176116716289695</v>
      </c>
      <c r="BN8" s="46">
        <v>7852.9179999999997</v>
      </c>
      <c r="BO8" s="94">
        <v>1.8124643015179978</v>
      </c>
      <c r="BP8" s="46">
        <v>8244.0062199999993</v>
      </c>
      <c r="BQ8" s="94">
        <v>1.9965096465405379</v>
      </c>
      <c r="BR8" s="46">
        <v>8586.3060000000005</v>
      </c>
      <c r="BS8" s="94">
        <v>2.2881095589037743</v>
      </c>
      <c r="BT8" s="46">
        <v>9025.777</v>
      </c>
      <c r="BU8" s="94">
        <v>2.4368353651960009</v>
      </c>
      <c r="BV8" s="46">
        <v>97135.752000000008</v>
      </c>
      <c r="BW8" s="94">
        <v>6.7582875840275749</v>
      </c>
      <c r="BX8" s="46">
        <v>174438.50839</v>
      </c>
      <c r="BY8" s="94">
        <v>12.136680688161315</v>
      </c>
      <c r="BZ8" s="46">
        <v>51473.9</v>
      </c>
      <c r="CA8" s="94">
        <v>13.846844946105636</v>
      </c>
      <c r="CB8" s="46">
        <v>51473.9</v>
      </c>
      <c r="CC8" s="94">
        <v>13.846844946105636</v>
      </c>
      <c r="CD8" s="46">
        <v>15949.852000000001</v>
      </c>
      <c r="CE8" s="94">
        <v>4.4331193286145991</v>
      </c>
      <c r="CF8" s="46">
        <v>15949.852000000001</v>
      </c>
      <c r="CG8" s="94">
        <v>4.4331193286145991</v>
      </c>
      <c r="CH8" s="46">
        <v>14040</v>
      </c>
      <c r="CI8" s="94">
        <v>3.9627758826426205</v>
      </c>
      <c r="CJ8" s="46">
        <v>91342.592700000008</v>
      </c>
      <c r="CK8" s="94">
        <v>25.781354943704265</v>
      </c>
      <c r="CL8" s="46">
        <v>15672.163690000001</v>
      </c>
      <c r="CM8" s="94">
        <v>4.4234524429885598</v>
      </c>
      <c r="CN8" s="46">
        <v>56000.199866168499</v>
      </c>
      <c r="CO8" s="94">
        <v>4.1024628517314756</v>
      </c>
      <c r="CP8" s="46">
        <v>15237.196889999999</v>
      </c>
      <c r="CQ8" s="94">
        <v>4.3292865152400886</v>
      </c>
      <c r="CR8" s="46">
        <v>14535.0029761685</v>
      </c>
      <c r="CS8" s="94">
        <v>4.2181641546560416</v>
      </c>
      <c r="CT8" s="46">
        <v>13723</v>
      </c>
      <c r="CU8" s="94">
        <v>4.0508548623246581</v>
      </c>
      <c r="CV8" s="46">
        <v>12505</v>
      </c>
      <c r="CW8" s="94">
        <v>3.7924623862337103</v>
      </c>
      <c r="CX8" s="46">
        <v>43522</v>
      </c>
      <c r="CY8" s="94">
        <v>3.4826209038874407</v>
      </c>
      <c r="CZ8" s="46">
        <v>12199</v>
      </c>
      <c r="DA8" s="94">
        <v>3.7182437478092565</v>
      </c>
      <c r="DB8" s="46">
        <v>11477</v>
      </c>
      <c r="DC8" s="94">
        <v>3.6130620519875465</v>
      </c>
      <c r="DD8" s="46">
        <v>10098</v>
      </c>
      <c r="DE8" s="94">
        <v>3.3460353225753003</v>
      </c>
      <c r="DF8" s="46">
        <v>9748</v>
      </c>
      <c r="DG8" s="94">
        <v>3.2260733445193486</v>
      </c>
      <c r="DH8" s="46">
        <v>33842</v>
      </c>
      <c r="DI8" s="94">
        <v>2.927201694425777</v>
      </c>
      <c r="DJ8" s="46">
        <v>8331</v>
      </c>
      <c r="DK8" s="94">
        <v>2.7538857191968744</v>
      </c>
      <c r="DL8" s="46">
        <v>8621</v>
      </c>
      <c r="DM8" s="94">
        <v>2.993120094213324</v>
      </c>
      <c r="DN8" s="46">
        <v>8918</v>
      </c>
      <c r="DO8" s="94">
        <v>3.1485777029293285</v>
      </c>
      <c r="DP8" s="46">
        <v>7972</v>
      </c>
      <c r="DQ8" s="94">
        <v>2.8235758610502026</v>
      </c>
      <c r="DR8" s="46">
        <v>23533</v>
      </c>
      <c r="DS8" s="94">
        <v>2.2001553281800974</v>
      </c>
      <c r="DT8" s="46">
        <v>6926</v>
      </c>
      <c r="DU8" s="94">
        <v>2.4581177688978895</v>
      </c>
      <c r="DV8" s="46">
        <v>6246</v>
      </c>
      <c r="DW8" s="94">
        <v>2.3147736369296448</v>
      </c>
      <c r="DX8" s="46">
        <v>5433</v>
      </c>
      <c r="DY8" s="94">
        <v>2.0661015595587142</v>
      </c>
      <c r="DZ8" s="46">
        <v>4928</v>
      </c>
      <c r="EA8" s="94">
        <v>1.9321322851933898</v>
      </c>
      <c r="EB8" s="46">
        <v>22674</v>
      </c>
      <c r="EC8" s="94">
        <v>2.3730406506447523</v>
      </c>
      <c r="ED8" s="46">
        <v>4709</v>
      </c>
      <c r="EE8" s="94">
        <v>1.8968475835233269</v>
      </c>
      <c r="EF8" s="46">
        <v>5139</v>
      </c>
      <c r="EG8" s="94">
        <v>2.1138753146749591</v>
      </c>
      <c r="EH8" s="46">
        <v>5267</v>
      </c>
      <c r="EI8" s="93">
        <v>2.2360243173481864</v>
      </c>
      <c r="EJ8" s="46">
        <v>7559</v>
      </c>
      <c r="EK8" s="44">
        <v>3.3070976379124026</v>
      </c>
      <c r="EL8" s="46">
        <v>26156</v>
      </c>
      <c r="EM8" s="44">
        <v>3.1314687709140712</v>
      </c>
      <c r="EN8" s="46">
        <v>6370</v>
      </c>
      <c r="EO8" s="44">
        <v>2.8422400599681419</v>
      </c>
      <c r="EP8" s="46">
        <v>8613</v>
      </c>
      <c r="EQ8" s="44">
        <v>4.0118496988667323</v>
      </c>
      <c r="ER8" s="46">
        <v>5969</v>
      </c>
      <c r="ES8" s="44">
        <v>2.9512978986402967</v>
      </c>
      <c r="ET8" s="46">
        <v>5204</v>
      </c>
      <c r="EU8" s="44">
        <v>2.6796426456579385</v>
      </c>
      <c r="EV8" s="46">
        <v>30361</v>
      </c>
      <c r="EW8" s="44">
        <v>4.3510412203150821</v>
      </c>
      <c r="EX8" s="46">
        <v>5180</v>
      </c>
      <c r="EY8" s="44">
        <v>2.7729005181790929</v>
      </c>
      <c r="EZ8" s="46">
        <v>5286</v>
      </c>
      <c r="FA8" s="43">
        <v>3.0224021407252391</v>
      </c>
      <c r="FB8" s="46">
        <v>8163</v>
      </c>
      <c r="FC8" s="44">
        <v>4.9355769056357355</v>
      </c>
      <c r="FD8" s="46">
        <v>11732</v>
      </c>
      <c r="FE8" s="44">
        <v>6.8731179771989641</v>
      </c>
      <c r="FF8" s="46">
        <v>19545</v>
      </c>
      <c r="FG8" s="44">
        <v>5.1098172805680537</v>
      </c>
      <c r="FH8" s="46">
        <v>4339</v>
      </c>
      <c r="FI8" s="44">
        <v>4.2882273877292851</v>
      </c>
      <c r="FJ8" s="46">
        <v>4250</v>
      </c>
      <c r="FK8" s="44">
        <v>4.274234911950761</v>
      </c>
      <c r="FL8" s="46">
        <v>4641</v>
      </c>
      <c r="FM8" s="44">
        <v>4.9184497504212636</v>
      </c>
      <c r="FN8" s="46">
        <v>6315</v>
      </c>
      <c r="FO8" s="44">
        <v>7.215246278121179</v>
      </c>
      <c r="FP8" s="46">
        <v>27116</v>
      </c>
      <c r="FQ8" s="44">
        <v>8.5215505727439851</v>
      </c>
      <c r="FR8" s="46">
        <v>7807</v>
      </c>
      <c r="FS8" s="44">
        <v>8.989372114177808</v>
      </c>
      <c r="FT8" s="46">
        <v>6764</v>
      </c>
      <c r="FU8" s="44">
        <v>8.1834129816708003</v>
      </c>
      <c r="FV8" s="46">
        <v>7086</v>
      </c>
      <c r="FW8" s="44">
        <v>9.2836180693847616</v>
      </c>
      <c r="FX8" s="46">
        <v>5459</v>
      </c>
      <c r="FY8" s="44">
        <v>7.5426597582037997</v>
      </c>
      <c r="FZ8" s="46">
        <v>26193</v>
      </c>
      <c r="GA8" s="44">
        <v>10.108912113867577</v>
      </c>
      <c r="GB8" s="46">
        <v>6068</v>
      </c>
      <c r="GC8" s="44">
        <v>8.5593782178776454</v>
      </c>
      <c r="GD8" s="46">
        <v>7060</v>
      </c>
      <c r="GE8" s="44">
        <v>10.697780134858702</v>
      </c>
      <c r="GF8" s="46">
        <v>6755</v>
      </c>
      <c r="GG8" s="44">
        <v>10.598239641024836</v>
      </c>
      <c r="GH8" s="46">
        <v>6310</v>
      </c>
      <c r="GI8" s="44">
        <v>10.789460185011029</v>
      </c>
      <c r="GJ8" s="46">
        <v>6381</v>
      </c>
      <c r="GK8" s="44">
        <v>3.4983936227370913</v>
      </c>
      <c r="GL8" s="46">
        <v>2507</v>
      </c>
      <c r="GM8" s="44">
        <v>4.8078398281681496</v>
      </c>
      <c r="GN8" s="46">
        <v>997</v>
      </c>
      <c r="GO8" s="43">
        <v>2.1713091012043471</v>
      </c>
      <c r="GP8" s="46">
        <v>1337</v>
      </c>
      <c r="GQ8" s="44">
        <v>3.1053303913598884</v>
      </c>
      <c r="GR8" s="46">
        <v>1540</v>
      </c>
      <c r="GS8" s="44">
        <v>3.730439416694928</v>
      </c>
      <c r="GT8" s="46">
        <v>5006</v>
      </c>
      <c r="GU8" s="49">
        <v>3.5007972250972053</v>
      </c>
      <c r="GV8" s="46">
        <v>4332</v>
      </c>
      <c r="GW8" s="44">
        <v>3.7406742193976239</v>
      </c>
      <c r="GX8" s="46">
        <v>3706</v>
      </c>
      <c r="GY8" s="44">
        <v>4.0989227332050344</v>
      </c>
      <c r="HA8" s="115"/>
    </row>
    <row r="9" spans="1:209" s="55" customFormat="1" ht="18" customHeight="1" thickTop="1" thickBot="1" x14ac:dyDescent="0.35">
      <c r="A9" s="42" t="s">
        <v>450</v>
      </c>
      <c r="B9" s="46">
        <v>6277.04</v>
      </c>
      <c r="C9" s="44">
        <v>1.063064908196748</v>
      </c>
      <c r="D9" s="46">
        <v>20629</v>
      </c>
      <c r="E9" s="44">
        <v>0.9</v>
      </c>
      <c r="F9" s="46">
        <v>6810</v>
      </c>
      <c r="G9" s="44">
        <v>1.2</v>
      </c>
      <c r="H9" s="46">
        <v>5592</v>
      </c>
      <c r="I9" s="44">
        <v>1</v>
      </c>
      <c r="J9" s="46">
        <v>4057.5150000000031</v>
      </c>
      <c r="K9" s="46">
        <v>0.72707699999193687</v>
      </c>
      <c r="L9" s="46">
        <v>4169.2995359650013</v>
      </c>
      <c r="M9" s="44">
        <v>0.75709674843349195</v>
      </c>
      <c r="N9" s="46">
        <v>25130.195379744997</v>
      </c>
      <c r="O9" s="44">
        <v>1.1728313689748826</v>
      </c>
      <c r="P9" s="46">
        <v>11456.400932244997</v>
      </c>
      <c r="Q9" s="44">
        <v>2.1012931970829651</v>
      </c>
      <c r="R9" s="46">
        <v>5243</v>
      </c>
      <c r="S9" s="44">
        <v>1</v>
      </c>
      <c r="T9" s="46">
        <v>4222</v>
      </c>
      <c r="U9" s="44">
        <v>0.80015048816825551</v>
      </c>
      <c r="V9" s="46">
        <v>-5256</v>
      </c>
      <c r="W9" s="44">
        <v>-1.0034309828748356</v>
      </c>
      <c r="X9" s="46">
        <v>16176</v>
      </c>
      <c r="Y9" s="44">
        <v>0.82459705876696265</v>
      </c>
      <c r="Z9" s="46">
        <v>3781.0948778450002</v>
      </c>
      <c r="AA9" s="44">
        <v>0.73600351875230308</v>
      </c>
      <c r="AB9" s="46">
        <v>8981</v>
      </c>
      <c r="AC9" s="44">
        <v>1.8128121343913519</v>
      </c>
      <c r="AD9" s="46">
        <v>3666</v>
      </c>
      <c r="AE9" s="44">
        <v>0.8</v>
      </c>
      <c r="AF9" s="46">
        <v>-251.87987857900043</v>
      </c>
      <c r="AG9" s="44">
        <v>-5.3418561601089189E-2</v>
      </c>
      <c r="AH9" s="46">
        <v>15057</v>
      </c>
      <c r="AI9" s="44">
        <v>0.81723397721081159</v>
      </c>
      <c r="AJ9" s="46">
        <v>4340.8912387230012</v>
      </c>
      <c r="AK9" s="44">
        <v>0.92485180615790641</v>
      </c>
      <c r="AL9" s="46">
        <v>3759.9251502434981</v>
      </c>
      <c r="AM9" s="44">
        <v>0.8050074643876951</v>
      </c>
      <c r="AN9" s="46">
        <v>3928.069834584001</v>
      </c>
      <c r="AO9" s="94">
        <v>0.86406787112403793</v>
      </c>
      <c r="AP9" s="46">
        <v>3027.3312837760022</v>
      </c>
      <c r="AQ9" s="94">
        <v>0.67730439595762038</v>
      </c>
      <c r="AR9" s="46">
        <v>15930.523316621999</v>
      </c>
      <c r="AS9" s="94">
        <v>0.90240663711972835</v>
      </c>
      <c r="AT9" s="46">
        <v>3498.2298370000008</v>
      </c>
      <c r="AU9" s="94">
        <v>0.78265846204809475</v>
      </c>
      <c r="AV9" s="46">
        <v>4123</v>
      </c>
      <c r="AW9" s="94">
        <v>0.95805739514348787</v>
      </c>
      <c r="AX9" s="46">
        <v>-4377.1397096219989</v>
      </c>
      <c r="AY9" s="94">
        <v>-1.0109846451250677</v>
      </c>
      <c r="AZ9" s="46">
        <v>-3932.7537700000012</v>
      </c>
      <c r="BA9" s="94">
        <v>-0.86422397460198619</v>
      </c>
      <c r="BB9" s="46">
        <v>-13728.651309999997</v>
      </c>
      <c r="BC9" s="94">
        <v>-0.76477369039791321</v>
      </c>
      <c r="BD9" s="46">
        <v>-2697.3</v>
      </c>
      <c r="BE9" s="94">
        <v>-0.60283212422726729</v>
      </c>
      <c r="BF9" s="46">
        <v>-4620.3979999999992</v>
      </c>
      <c r="BG9" s="94">
        <v>-1.0208074078273197</v>
      </c>
      <c r="BH9" s="46">
        <v>-3254.97048</v>
      </c>
      <c r="BI9" s="94">
        <v>-0.72746849395893953</v>
      </c>
      <c r="BJ9" s="46">
        <v>-3155.9828300000045</v>
      </c>
      <c r="BK9" s="94">
        <v>-0.7174840702210673</v>
      </c>
      <c r="BL9" s="46">
        <v>-8230.0578999999998</v>
      </c>
      <c r="BM9" s="94">
        <v>-0.51701512754377121</v>
      </c>
      <c r="BN9" s="46">
        <v>-2391.7530000000024</v>
      </c>
      <c r="BO9" s="94">
        <v>-0.55201989000121743</v>
      </c>
      <c r="BP9" s="46">
        <v>-2153.4609</v>
      </c>
      <c r="BQ9" s="94">
        <v>-0.52151894910844321</v>
      </c>
      <c r="BR9" s="46">
        <v>-1791.3369999999995</v>
      </c>
      <c r="BS9" s="94">
        <v>-0.47736189613065372</v>
      </c>
      <c r="BT9" s="46">
        <v>-1893.5069999999996</v>
      </c>
      <c r="BU9" s="94">
        <v>-0.51122078706865715</v>
      </c>
      <c r="BV9" s="46">
        <v>-61342.869399999996</v>
      </c>
      <c r="BW9" s="94">
        <v>-4.2679728534416963</v>
      </c>
      <c r="BX9" s="46">
        <v>-4942.0018900000068</v>
      </c>
      <c r="BY9" s="94">
        <v>-0.34384322276547413</v>
      </c>
      <c r="BZ9" s="46">
        <v>-42104.95</v>
      </c>
      <c r="CA9" s="94">
        <v>-11.3265308071378</v>
      </c>
      <c r="CB9" s="46">
        <v>-1575.9500000000007</v>
      </c>
      <c r="CC9" s="94">
        <v>-0.42394175092260705</v>
      </c>
      <c r="CD9" s="46">
        <v>-3790.9194000000007</v>
      </c>
      <c r="CE9" s="94">
        <v>-1.0536522887710846</v>
      </c>
      <c r="CF9" s="46">
        <v>-1209.9194000000007</v>
      </c>
      <c r="CG9" s="94">
        <v>-0.3362863227950818</v>
      </c>
      <c r="CH9" s="46">
        <v>-7276</v>
      </c>
      <c r="CI9" s="94">
        <v>-2.0536436839108054</v>
      </c>
      <c r="CJ9" s="46">
        <v>6015.3175099999999</v>
      </c>
      <c r="CK9" s="94">
        <v>1.6978173187368846</v>
      </c>
      <c r="CL9" s="46">
        <v>-8171.4500000000007</v>
      </c>
      <c r="CM9" s="94">
        <v>-2.3063835460270687</v>
      </c>
      <c r="CN9" s="46">
        <v>-32272.168059999996</v>
      </c>
      <c r="CO9" s="94">
        <v>-2.3641946087226251</v>
      </c>
      <c r="CP9" s="46">
        <v>-8277.1681300000018</v>
      </c>
      <c r="CQ9" s="94">
        <v>-2.351760145142026</v>
      </c>
      <c r="CR9" s="46">
        <v>-8295.9999299999981</v>
      </c>
      <c r="CS9" s="94">
        <v>-2.4075598463330747</v>
      </c>
      <c r="CT9" s="46">
        <v>-8244</v>
      </c>
      <c r="CU9" s="94">
        <v>-2.4335238275161766</v>
      </c>
      <c r="CV9" s="46">
        <v>-7455</v>
      </c>
      <c r="CW9" s="94">
        <v>-2.2609201990701568</v>
      </c>
      <c r="CX9" s="46">
        <v>-25265</v>
      </c>
      <c r="CY9" s="94">
        <v>-2.0216997641817058</v>
      </c>
      <c r="CZ9" s="46">
        <v>-7382</v>
      </c>
      <c r="DA9" s="94">
        <v>-2.2500266699178568</v>
      </c>
      <c r="DB9" s="46">
        <v>-7254</v>
      </c>
      <c r="DC9" s="94">
        <v>-2.2836239544408521</v>
      </c>
      <c r="DD9" s="46">
        <v>-6000</v>
      </c>
      <c r="DE9" s="94">
        <v>-1.9881374465688062</v>
      </c>
      <c r="DF9" s="46">
        <v>-4629</v>
      </c>
      <c r="DG9" s="94">
        <v>-1.5319546072815005</v>
      </c>
      <c r="DH9" s="46">
        <v>-19146</v>
      </c>
      <c r="DI9" s="94">
        <v>-1.6560547143039988</v>
      </c>
      <c r="DJ9" s="46">
        <v>-5380</v>
      </c>
      <c r="DK9" s="94">
        <v>-1.7784065741542652</v>
      </c>
      <c r="DL9" s="46">
        <v>-5704</v>
      </c>
      <c r="DM9" s="94">
        <v>-1.9803685207508179</v>
      </c>
      <c r="DN9" s="46">
        <v>-4229</v>
      </c>
      <c r="DO9" s="94">
        <v>-1.4930853448854147</v>
      </c>
      <c r="DP9" s="46">
        <v>-3833</v>
      </c>
      <c r="DQ9" s="94">
        <v>-1.3575973752390149</v>
      </c>
      <c r="DR9" s="46">
        <v>-11619</v>
      </c>
      <c r="DS9" s="94">
        <v>-1.0862875433699297</v>
      </c>
      <c r="DT9" s="46">
        <v>-3515</v>
      </c>
      <c r="DU9" s="94">
        <v>-1.2475142878538956</v>
      </c>
      <c r="DV9" s="46">
        <v>-3012</v>
      </c>
      <c r="DW9" s="94">
        <v>-1.11625011118029</v>
      </c>
      <c r="DX9" s="46">
        <v>-2741</v>
      </c>
      <c r="DY9" s="94">
        <v>-1.0423678215995649</v>
      </c>
      <c r="DZ9" s="46">
        <v>-2351</v>
      </c>
      <c r="EA9" s="94">
        <v>-0.92176197290780426</v>
      </c>
      <c r="EB9" s="46">
        <v>-9441</v>
      </c>
      <c r="EC9" s="94">
        <v>-0.98808665355636893</v>
      </c>
      <c r="ED9" s="46">
        <v>-2215</v>
      </c>
      <c r="EE9" s="94">
        <v>-0.89223134370443169</v>
      </c>
      <c r="EF9" s="46">
        <v>-2329</v>
      </c>
      <c r="EG9" s="94">
        <v>-0.95801043157773491</v>
      </c>
      <c r="EH9" s="46">
        <v>-2538</v>
      </c>
      <c r="EI9" s="93">
        <v>-1.0774690938731151</v>
      </c>
      <c r="EJ9" s="46">
        <v>-2359</v>
      </c>
      <c r="EK9" s="44">
        <v>-1.0320734657805739</v>
      </c>
      <c r="EL9" s="46">
        <v>-8348</v>
      </c>
      <c r="EM9" s="44">
        <v>-0.99944568357511354</v>
      </c>
      <c r="EN9" s="46">
        <v>-2344</v>
      </c>
      <c r="EO9" s="44">
        <v>-1.045872951423128</v>
      </c>
      <c r="EP9" s="46">
        <v>-2281</v>
      </c>
      <c r="EQ9" s="44">
        <v>-1.0624671035777333</v>
      </c>
      <c r="ER9" s="46">
        <v>-1783</v>
      </c>
      <c r="ES9" s="44">
        <v>-0.88158220024721878</v>
      </c>
      <c r="ET9" s="46">
        <v>-1940</v>
      </c>
      <c r="EU9" s="44">
        <v>-0.99894441440745596</v>
      </c>
      <c r="EV9" s="46">
        <v>-5355</v>
      </c>
      <c r="EW9" s="44">
        <v>-0.76742616299816424</v>
      </c>
      <c r="EX9" s="46">
        <v>-1288</v>
      </c>
      <c r="EY9" s="44">
        <v>-0.68947796668236905</v>
      </c>
      <c r="EZ9" s="46">
        <v>-1190</v>
      </c>
      <c r="FA9" s="44">
        <v>-0.68041213535055522</v>
      </c>
      <c r="FB9" s="46">
        <v>-1383</v>
      </c>
      <c r="FC9" s="44">
        <v>-0.83620027691954213</v>
      </c>
      <c r="FD9" s="46">
        <v>-1494</v>
      </c>
      <c r="FE9" s="44">
        <v>-0.8752504481704102</v>
      </c>
      <c r="FF9" s="46">
        <v>-3228</v>
      </c>
      <c r="FG9" s="44">
        <v>-0.84392377496411763</v>
      </c>
      <c r="FH9" s="46">
        <v>-816</v>
      </c>
      <c r="FI9" s="44">
        <v>-0.80645161290322576</v>
      </c>
      <c r="FJ9" s="46">
        <v>-585</v>
      </c>
      <c r="FK9" s="44">
        <v>-0.58833586435086938</v>
      </c>
      <c r="FL9" s="46">
        <v>-1419</v>
      </c>
      <c r="FM9" s="44">
        <v>-1.5038311130893716</v>
      </c>
      <c r="FN9" s="46">
        <v>-408</v>
      </c>
      <c r="FO9" s="44">
        <v>-0.46616317996412371</v>
      </c>
      <c r="FP9" s="46">
        <v>-2993</v>
      </c>
      <c r="FQ9" s="44">
        <v>-0.94058861425810414</v>
      </c>
      <c r="FR9" s="46">
        <v>-348</v>
      </c>
      <c r="FS9" s="44">
        <v>-0.40070468755397426</v>
      </c>
      <c r="FT9" s="46">
        <v>-1537</v>
      </c>
      <c r="FU9" s="44">
        <v>-1.8595366281531669</v>
      </c>
      <c r="FV9" s="46">
        <v>-621</v>
      </c>
      <c r="FW9" s="44">
        <v>-0.81359396289697095</v>
      </c>
      <c r="FX9" s="46">
        <v>-487</v>
      </c>
      <c r="FY9" s="44">
        <v>-0.67288428324697758</v>
      </c>
      <c r="FZ9" s="46">
        <v>-2130</v>
      </c>
      <c r="GA9" s="44">
        <v>-0.82205103663337298</v>
      </c>
      <c r="GB9" s="46">
        <v>-1056</v>
      </c>
      <c r="GC9" s="44">
        <v>-1.4895687867631502</v>
      </c>
      <c r="GD9" s="46">
        <v>-410</v>
      </c>
      <c r="GE9" s="44">
        <v>-0.62125918630199251</v>
      </c>
      <c r="GF9" s="46">
        <v>-397</v>
      </c>
      <c r="GG9" s="44">
        <v>-0.62287211509798079</v>
      </c>
      <c r="GH9" s="46">
        <v>-267</v>
      </c>
      <c r="GI9" s="44">
        <v>-0.45654292700442867</v>
      </c>
      <c r="GJ9" s="46">
        <v>-775</v>
      </c>
      <c r="GK9" s="44">
        <v>-0.42489500981370404</v>
      </c>
      <c r="GL9" s="46">
        <v>-232</v>
      </c>
      <c r="GM9" s="44">
        <v>-0.44492175513961335</v>
      </c>
      <c r="GN9" s="46">
        <v>-269</v>
      </c>
      <c r="GO9" s="44">
        <v>-0.58583966722564629</v>
      </c>
      <c r="GP9" s="46">
        <v>-142</v>
      </c>
      <c r="GQ9" s="44">
        <v>-0.32981070723493205</v>
      </c>
      <c r="GR9" s="46">
        <v>-132</v>
      </c>
      <c r="GS9" s="44">
        <v>-0.31975195000242235</v>
      </c>
      <c r="GT9" s="46">
        <v>-555</v>
      </c>
      <c r="GU9" s="44">
        <v>-0.38812274469215924</v>
      </c>
      <c r="GV9" s="46">
        <v>-1485</v>
      </c>
      <c r="GW9" s="44">
        <v>-1.2822948328267476</v>
      </c>
      <c r="GX9" s="46">
        <v>-1198</v>
      </c>
      <c r="GY9" s="44">
        <v>-1.32501603733935</v>
      </c>
      <c r="HA9" s="115"/>
    </row>
    <row r="10" spans="1:209" s="55" customFormat="1" ht="18" customHeight="1" thickTop="1" thickBot="1" x14ac:dyDescent="0.35">
      <c r="A10" s="42" t="s">
        <v>451</v>
      </c>
      <c r="B10" s="46">
        <v>0</v>
      </c>
      <c r="C10" s="44">
        <v>0</v>
      </c>
      <c r="D10" s="46">
        <v>0</v>
      </c>
      <c r="E10" s="44">
        <v>0</v>
      </c>
      <c r="F10" s="46">
        <v>0</v>
      </c>
      <c r="G10" s="44">
        <v>0</v>
      </c>
      <c r="H10" s="46">
        <v>0</v>
      </c>
      <c r="I10" s="44">
        <v>0</v>
      </c>
      <c r="J10" s="46">
        <v>0</v>
      </c>
      <c r="K10" s="46">
        <v>0</v>
      </c>
      <c r="L10" s="46">
        <v>0</v>
      </c>
      <c r="M10" s="44">
        <v>0</v>
      </c>
      <c r="N10" s="46">
        <v>0</v>
      </c>
      <c r="O10" s="44">
        <v>0</v>
      </c>
      <c r="P10" s="46">
        <v>0</v>
      </c>
      <c r="Q10" s="44">
        <v>0</v>
      </c>
      <c r="R10" s="46">
        <v>0</v>
      </c>
      <c r="S10" s="44">
        <v>0</v>
      </c>
      <c r="T10" s="46">
        <v>0</v>
      </c>
      <c r="U10" s="44">
        <v>0</v>
      </c>
      <c r="V10" s="46">
        <v>0</v>
      </c>
      <c r="W10" s="44">
        <v>0</v>
      </c>
      <c r="X10" s="46">
        <v>0</v>
      </c>
      <c r="Y10" s="44">
        <v>0</v>
      </c>
      <c r="Z10" s="46">
        <v>0</v>
      </c>
      <c r="AA10" s="44">
        <v>0</v>
      </c>
      <c r="AB10" s="46">
        <v>0</v>
      </c>
      <c r="AC10" s="44">
        <v>0</v>
      </c>
      <c r="AD10" s="46">
        <v>0</v>
      </c>
      <c r="AE10" s="44">
        <v>0</v>
      </c>
      <c r="AF10" s="46">
        <v>0</v>
      </c>
      <c r="AG10" s="44">
        <v>0</v>
      </c>
      <c r="AH10" s="46">
        <v>0</v>
      </c>
      <c r="AI10" s="44">
        <v>0</v>
      </c>
      <c r="AJ10" s="46">
        <v>0</v>
      </c>
      <c r="AK10" s="44">
        <v>0</v>
      </c>
      <c r="AL10" s="46">
        <v>0</v>
      </c>
      <c r="AM10" s="44">
        <v>0</v>
      </c>
      <c r="AN10" s="46">
        <v>0</v>
      </c>
      <c r="AO10" s="94">
        <v>0</v>
      </c>
      <c r="AP10" s="46">
        <v>0</v>
      </c>
      <c r="AQ10" s="94">
        <v>0</v>
      </c>
      <c r="AR10" s="46">
        <v>0</v>
      </c>
      <c r="AS10" s="94">
        <v>0</v>
      </c>
      <c r="AT10" s="46">
        <v>0</v>
      </c>
      <c r="AU10" s="94">
        <v>0</v>
      </c>
      <c r="AV10" s="46">
        <v>0</v>
      </c>
      <c r="AW10" s="94">
        <v>0</v>
      </c>
      <c r="AX10" s="46">
        <v>0</v>
      </c>
      <c r="AY10" s="94">
        <v>0</v>
      </c>
      <c r="AZ10" s="46">
        <v>0</v>
      </c>
      <c r="BA10" s="94">
        <v>0</v>
      </c>
      <c r="BB10" s="46">
        <v>-2755.1981300000002</v>
      </c>
      <c r="BC10" s="94">
        <v>-0.15348215888640923</v>
      </c>
      <c r="BD10" s="46">
        <v>-271.3</v>
      </c>
      <c r="BE10" s="94">
        <v>-6.0634099026010309E-2</v>
      </c>
      <c r="BF10" s="46">
        <v>-787.28699999999992</v>
      </c>
      <c r="BG10" s="94">
        <v>-0.17393921512522234</v>
      </c>
      <c r="BH10" s="46">
        <v>-712.03879000000006</v>
      </c>
      <c r="BI10" s="94">
        <v>-0.15913686141990624</v>
      </c>
      <c r="BJ10" s="46">
        <v>-984.57234000000005</v>
      </c>
      <c r="BK10" s="94">
        <v>-0.22383359098638683</v>
      </c>
      <c r="BL10" s="46">
        <v>-8561.7495900000013</v>
      </c>
      <c r="BM10" s="94">
        <v>-0.53785211599443072</v>
      </c>
      <c r="BN10" s="46">
        <v>-1678.74</v>
      </c>
      <c r="BO10" s="94">
        <v>-0.3874555065429594</v>
      </c>
      <c r="BP10" s="46">
        <v>-1767.2405900000001</v>
      </c>
      <c r="BQ10" s="94">
        <v>-0.42798522848433668</v>
      </c>
      <c r="BR10" s="46">
        <v>-2522.9319999999998</v>
      </c>
      <c r="BS10" s="94">
        <v>-0.67231995058925409</v>
      </c>
      <c r="BT10" s="46">
        <v>-2592.837</v>
      </c>
      <c r="BU10" s="94">
        <v>-0.70003024645841605</v>
      </c>
      <c r="BV10" s="46">
        <v>-10412.600999999999</v>
      </c>
      <c r="BW10" s="94">
        <v>-0.72446396519103584</v>
      </c>
      <c r="BX10" s="46">
        <v>-10412.58044</v>
      </c>
      <c r="BY10" s="94">
        <v>-0.72446253471471944</v>
      </c>
      <c r="BZ10" s="46">
        <v>-2592.837</v>
      </c>
      <c r="CA10" s="94">
        <v>-0.69749158135532174</v>
      </c>
      <c r="CB10" s="46">
        <v>-2592.837</v>
      </c>
      <c r="CC10" s="94">
        <v>-0.69749158135532174</v>
      </c>
      <c r="CD10" s="46">
        <v>-2592.837</v>
      </c>
      <c r="CE10" s="94">
        <v>-0.72065595471651345</v>
      </c>
      <c r="CF10" s="46">
        <v>-2592.837</v>
      </c>
      <c r="CG10" s="94">
        <v>-0.72065595471651345</v>
      </c>
      <c r="CH10" s="46">
        <v>-2592.8580000000002</v>
      </c>
      <c r="CI10" s="94">
        <v>-0.73183156335591026</v>
      </c>
      <c r="CJ10" s="46">
        <v>-2592.8374400000002</v>
      </c>
      <c r="CK10" s="94">
        <v>-0.73182576031658353</v>
      </c>
      <c r="CL10" s="46">
        <v>-2634.069</v>
      </c>
      <c r="CM10" s="94">
        <v>-0.74346332666784642</v>
      </c>
      <c r="CN10" s="46">
        <v>-9289.2616300000009</v>
      </c>
      <c r="CO10" s="94">
        <v>-0.68051276331448141</v>
      </c>
      <c r="CP10" s="46">
        <v>-2392.2577799999999</v>
      </c>
      <c r="CQ10" s="94">
        <v>-0.67970305973595579</v>
      </c>
      <c r="CR10" s="46">
        <v>-2091.0038500000001</v>
      </c>
      <c r="CS10" s="94">
        <v>-0.60682460827695173</v>
      </c>
      <c r="CT10" s="46">
        <v>-2403</v>
      </c>
      <c r="CU10" s="94">
        <v>-0.70933500212534839</v>
      </c>
      <c r="CV10" s="46">
        <v>-2403</v>
      </c>
      <c r="CW10" s="94">
        <v>-0.72877146054535036</v>
      </c>
      <c r="CX10" s="46">
        <v>-7351</v>
      </c>
      <c r="CY10" s="94">
        <v>-0.58822540932118417</v>
      </c>
      <c r="CZ10" s="46">
        <v>-1881</v>
      </c>
      <c r="DA10" s="94">
        <v>-0.57332703415273489</v>
      </c>
      <c r="DB10" s="46">
        <v>-2651</v>
      </c>
      <c r="DC10" s="94">
        <v>-0.83455846473982609</v>
      </c>
      <c r="DD10" s="46">
        <v>-1549</v>
      </c>
      <c r="DE10" s="94">
        <v>-0.5132708174558468</v>
      </c>
      <c r="DF10" s="46">
        <v>-1270</v>
      </c>
      <c r="DG10" s="94">
        <v>-0.42030294907053473</v>
      </c>
      <c r="DH10" s="46">
        <v>-7738</v>
      </c>
      <c r="DI10" s="94">
        <v>-0.66930697687685903</v>
      </c>
      <c r="DJ10" s="46">
        <v>-1270</v>
      </c>
      <c r="DK10" s="94">
        <v>-0.41980973033009605</v>
      </c>
      <c r="DL10" s="46">
        <v>-3070</v>
      </c>
      <c r="DM10" s="94">
        <v>-1.0658715565752124</v>
      </c>
      <c r="DN10" s="46">
        <v>-1740</v>
      </c>
      <c r="DO10" s="94">
        <v>-0.61432218020823404</v>
      </c>
      <c r="DP10" s="46">
        <v>-1658</v>
      </c>
      <c r="DQ10" s="94">
        <v>-0.58724144225053143</v>
      </c>
      <c r="DR10" s="46">
        <v>-6350</v>
      </c>
      <c r="DS10" s="94">
        <v>-0.59367638354411334</v>
      </c>
      <c r="DT10" s="46">
        <v>-1658</v>
      </c>
      <c r="DU10" s="94">
        <v>-0.58844343933478216</v>
      </c>
      <c r="DV10" s="46">
        <v>-2271</v>
      </c>
      <c r="DW10" s="94">
        <v>-0.84163479498354532</v>
      </c>
      <c r="DX10" s="46">
        <v>-1211</v>
      </c>
      <c r="DY10" s="94">
        <v>-0.46052806711312405</v>
      </c>
      <c r="DZ10" s="46">
        <v>-1210</v>
      </c>
      <c r="EA10" s="94">
        <v>-0.47440748073944838</v>
      </c>
      <c r="EB10" s="46">
        <v>-3624</v>
      </c>
      <c r="EC10" s="94">
        <v>-0.37928461312236844</v>
      </c>
      <c r="ED10" s="46">
        <v>-1210</v>
      </c>
      <c r="EE10" s="94">
        <v>-0.4874040297437302</v>
      </c>
      <c r="EF10" s="46">
        <v>-735</v>
      </c>
      <c r="EG10" s="94">
        <v>-0.30233476479589316</v>
      </c>
      <c r="EH10" s="46">
        <v>-733</v>
      </c>
      <c r="EI10" s="93">
        <v>-0.31118394239913055</v>
      </c>
      <c r="EJ10" s="46">
        <v>-946</v>
      </c>
      <c r="EK10" s="44">
        <v>-0.41387939746859814</v>
      </c>
      <c r="EL10" s="46">
        <v>-2863</v>
      </c>
      <c r="EM10" s="44">
        <v>-0.34276629037800072</v>
      </c>
      <c r="EN10" s="46">
        <v>-946</v>
      </c>
      <c r="EO10" s="44">
        <v>-0.42209718943953878</v>
      </c>
      <c r="EP10" s="46">
        <v>-495</v>
      </c>
      <c r="EQ10" s="44">
        <v>-0.23056607464751336</v>
      </c>
      <c r="ER10" s="46">
        <v>-628</v>
      </c>
      <c r="ES10" s="44">
        <v>-0.31050679851668728</v>
      </c>
      <c r="ET10" s="46">
        <v>-794</v>
      </c>
      <c r="EU10" s="44">
        <v>-0.40884632218531958</v>
      </c>
      <c r="EV10" s="46">
        <v>-5739</v>
      </c>
      <c r="EW10" s="44">
        <v>-0.82245728280979735</v>
      </c>
      <c r="EX10" s="46">
        <v>-2558</v>
      </c>
      <c r="EY10" s="44">
        <v>-1.369320371718556</v>
      </c>
      <c r="EZ10" s="46">
        <v>-1195</v>
      </c>
      <c r="FA10" s="44">
        <v>-0.68327100986883482</v>
      </c>
      <c r="FB10" s="46">
        <v>-993</v>
      </c>
      <c r="FC10" s="44">
        <v>-0.60039542659515943</v>
      </c>
      <c r="FD10" s="46">
        <v>-993</v>
      </c>
      <c r="FE10" s="44">
        <v>-0.5817427677598509</v>
      </c>
      <c r="FF10" s="46">
        <v>-2030</v>
      </c>
      <c r="FG10" s="44">
        <v>-0.53072034175252747</v>
      </c>
      <c r="FH10" s="46">
        <v>-418</v>
      </c>
      <c r="FI10" s="44">
        <v>-0.41310879190385835</v>
      </c>
      <c r="FJ10" s="46">
        <v>-502</v>
      </c>
      <c r="FK10" s="44">
        <v>-0.50486257077630159</v>
      </c>
      <c r="FL10" s="46">
        <v>-630</v>
      </c>
      <c r="FM10" s="44">
        <v>-0.6676628620481353</v>
      </c>
      <c r="FN10" s="46">
        <v>-480</v>
      </c>
      <c r="FO10" s="44">
        <v>-0.54842727054602791</v>
      </c>
      <c r="FP10" s="46">
        <v>-1720</v>
      </c>
      <c r="FQ10" s="44">
        <v>-0.54053204695086499</v>
      </c>
      <c r="FR10" s="46">
        <v>-1720</v>
      </c>
      <c r="FS10" s="44">
        <v>-1.9804944327380336</v>
      </c>
      <c r="FT10" s="46">
        <v>0</v>
      </c>
      <c r="FU10" s="44">
        <v>0</v>
      </c>
      <c r="FV10" s="46">
        <v>0</v>
      </c>
      <c r="FW10" s="44">
        <v>0</v>
      </c>
      <c r="FX10" s="46">
        <v>0</v>
      </c>
      <c r="FY10" s="44">
        <v>0</v>
      </c>
      <c r="FZ10" s="46">
        <v>0</v>
      </c>
      <c r="GA10" s="44">
        <v>0</v>
      </c>
      <c r="GB10" s="46">
        <v>0</v>
      </c>
      <c r="GC10" s="44">
        <v>0</v>
      </c>
      <c r="GD10" s="46">
        <v>0</v>
      </c>
      <c r="GE10" s="44">
        <v>0</v>
      </c>
      <c r="GF10" s="46">
        <v>0</v>
      </c>
      <c r="GG10" s="44">
        <v>0</v>
      </c>
      <c r="GH10" s="46">
        <v>0</v>
      </c>
      <c r="GI10" s="44">
        <v>0</v>
      </c>
      <c r="GJ10" s="46">
        <v>0</v>
      </c>
      <c r="GK10" s="44">
        <v>0</v>
      </c>
      <c r="GL10" s="46">
        <v>0</v>
      </c>
      <c r="GM10" s="44">
        <v>0</v>
      </c>
      <c r="GN10" s="46">
        <v>0</v>
      </c>
      <c r="GO10" s="44">
        <v>0</v>
      </c>
      <c r="GP10" s="46">
        <v>0</v>
      </c>
      <c r="GQ10" s="44">
        <v>0</v>
      </c>
      <c r="GR10" s="46">
        <v>0</v>
      </c>
      <c r="GS10" s="44">
        <v>0</v>
      </c>
      <c r="GT10" s="46">
        <v>0</v>
      </c>
      <c r="GU10" s="44">
        <v>0</v>
      </c>
      <c r="GV10" s="46">
        <v>0</v>
      </c>
      <c r="GW10" s="44">
        <v>0</v>
      </c>
      <c r="GX10" s="46">
        <v>0</v>
      </c>
      <c r="GY10" s="44">
        <v>0</v>
      </c>
      <c r="HA10" s="115"/>
    </row>
    <row r="11" spans="1:209" s="55" customFormat="1" ht="18" customHeight="1" thickTop="1" thickBot="1" x14ac:dyDescent="0.35">
      <c r="A11" s="42" t="s">
        <v>261</v>
      </c>
      <c r="B11" s="46">
        <v>-154.93</v>
      </c>
      <c r="C11" s="44">
        <v>0</v>
      </c>
      <c r="D11" s="46">
        <v>-111</v>
      </c>
      <c r="E11" s="44">
        <v>0</v>
      </c>
      <c r="F11" s="46">
        <v>-44</v>
      </c>
      <c r="G11" s="44">
        <v>0</v>
      </c>
      <c r="H11" s="46">
        <v>106</v>
      </c>
      <c r="I11" s="44">
        <v>0</v>
      </c>
      <c r="J11" s="46">
        <v>-124.58499999999999</v>
      </c>
      <c r="K11" s="46">
        <v>0</v>
      </c>
      <c r="L11" s="46">
        <v>-48.493137399999995</v>
      </c>
      <c r="M11" s="44">
        <v>0</v>
      </c>
      <c r="N11" s="46">
        <v>-196.47914034000001</v>
      </c>
      <c r="O11" s="44">
        <v>0</v>
      </c>
      <c r="P11" s="46">
        <v>-43.6193296</v>
      </c>
      <c r="Q11" s="44">
        <v>0</v>
      </c>
      <c r="R11" s="46">
        <v>-90</v>
      </c>
      <c r="S11" s="44">
        <v>0</v>
      </c>
      <c r="T11" s="46">
        <v>-117</v>
      </c>
      <c r="U11" s="44">
        <v>-2.2220101043103135E-2</v>
      </c>
      <c r="V11" s="46">
        <v>54</v>
      </c>
      <c r="W11" s="44">
        <v>1.0383694425428028E-2</v>
      </c>
      <c r="X11" s="46">
        <v>810</v>
      </c>
      <c r="Y11" s="44">
        <v>4.1291024826980695E-2</v>
      </c>
      <c r="Z11" s="46">
        <v>-40.232697813600055</v>
      </c>
      <c r="AA11" s="44">
        <v>-7.8314372202647493E-3</v>
      </c>
      <c r="AB11" s="46">
        <v>302</v>
      </c>
      <c r="AC11" s="44">
        <v>6.0958608683463797E-2</v>
      </c>
      <c r="AD11" s="46">
        <v>36</v>
      </c>
      <c r="AE11" s="44">
        <v>0</v>
      </c>
      <c r="AF11" s="46">
        <v>511.77189887680004</v>
      </c>
      <c r="AG11" s="44">
        <v>0.10853633430382298</v>
      </c>
      <c r="AH11" s="46">
        <v>-981.17243633859994</v>
      </c>
      <c r="AI11" s="44">
        <v>-5.3254131133600044E-2</v>
      </c>
      <c r="AJ11" s="46">
        <v>445.76817816800008</v>
      </c>
      <c r="AK11" s="44">
        <v>9.4973470200943183E-2</v>
      </c>
      <c r="AL11" s="46">
        <v>-122.01067771300004</v>
      </c>
      <c r="AM11" s="44">
        <v>-2.6122729141989858E-2</v>
      </c>
      <c r="AN11" s="46">
        <v>-913.33275178459996</v>
      </c>
      <c r="AO11" s="94">
        <v>-0.20090821184342725</v>
      </c>
      <c r="AP11" s="46">
        <v>-392.07500224839993</v>
      </c>
      <c r="AQ11" s="94">
        <v>-8.7718884283027154E-2</v>
      </c>
      <c r="AR11" s="46">
        <v>1406.7514194384</v>
      </c>
      <c r="AS11" s="94">
        <v>7.968738957584949E-2</v>
      </c>
      <c r="AT11" s="46">
        <v>-21.971006165199981</v>
      </c>
      <c r="AU11" s="94">
        <v>-4.9155700729061683E-3</v>
      </c>
      <c r="AV11" s="46">
        <v>396</v>
      </c>
      <c r="AW11" s="94">
        <v>9.2018124782154057E-2</v>
      </c>
      <c r="AX11" s="46">
        <v>627.62194395500001</v>
      </c>
      <c r="AY11" s="94">
        <v>0.14496136526947784</v>
      </c>
      <c r="AZ11" s="46">
        <v>405.10048164859995</v>
      </c>
      <c r="BA11" s="94">
        <v>8.9020968216764793E-2</v>
      </c>
      <c r="BB11" s="46">
        <v>-57.670995351999863</v>
      </c>
      <c r="BC11" s="94">
        <v>-3.2126433214997169E-3</v>
      </c>
      <c r="BD11" s="46">
        <v>1051.5</v>
      </c>
      <c r="BE11" s="94">
        <v>0.2350046263392917</v>
      </c>
      <c r="BF11" s="46">
        <v>-263.83199999999999</v>
      </c>
      <c r="BG11" s="94">
        <v>-5.8289710111963822E-2</v>
      </c>
      <c r="BH11" s="46">
        <v>-592.30355535199999</v>
      </c>
      <c r="BI11" s="94">
        <v>-0.13237667684729504</v>
      </c>
      <c r="BJ11" s="46">
        <v>-253.03543999999999</v>
      </c>
      <c r="BK11" s="94">
        <v>-5.7525312139096278E-2</v>
      </c>
      <c r="BL11" s="46">
        <v>-483.93358000000001</v>
      </c>
      <c r="BM11" s="94">
        <v>-3.0400877445396081E-2</v>
      </c>
      <c r="BN11" s="46">
        <v>-297.07399999999996</v>
      </c>
      <c r="BO11" s="94">
        <v>-6.856508878727087E-2</v>
      </c>
      <c r="BP11" s="46">
        <v>-170.93958000000001</v>
      </c>
      <c r="BQ11" s="94">
        <v>-4.1397654409531491E-2</v>
      </c>
      <c r="BR11" s="46">
        <v>-146.99200000000002</v>
      </c>
      <c r="BS11" s="94">
        <v>-3.9170954340828706E-2</v>
      </c>
      <c r="BT11" s="46">
        <v>131.072</v>
      </c>
      <c r="BU11" s="94">
        <v>3.538763310759508E-2</v>
      </c>
      <c r="BV11" s="46">
        <v>89</v>
      </c>
      <c r="BW11" s="94">
        <v>6.1922369734518966E-3</v>
      </c>
      <c r="BX11" s="46">
        <v>89.260539999999992</v>
      </c>
      <c r="BY11" s="94">
        <v>6.2103642253739542E-3</v>
      </c>
      <c r="BZ11" s="46">
        <v>188</v>
      </c>
      <c r="CA11" s="94">
        <v>5.0573336193058212E-2</v>
      </c>
      <c r="CB11" s="46">
        <v>188</v>
      </c>
      <c r="CC11" s="94">
        <v>5.0573336193058212E-2</v>
      </c>
      <c r="CD11" s="46">
        <v>18</v>
      </c>
      <c r="CE11" s="94">
        <v>5.0029397084727046E-3</v>
      </c>
      <c r="CF11" s="46">
        <v>18</v>
      </c>
      <c r="CG11" s="94">
        <v>5.0029397084727046E-3</v>
      </c>
      <c r="CH11" s="46">
        <v>-49</v>
      </c>
      <c r="CI11" s="94">
        <v>-1.3830200730020541E-2</v>
      </c>
      <c r="CJ11" s="46">
        <v>-48.96866</v>
      </c>
      <c r="CK11" s="94">
        <v>-1.3821355046533219E-2</v>
      </c>
      <c r="CL11" s="46">
        <v>-67.770800000000008</v>
      </c>
      <c r="CM11" s="94">
        <v>-1.9128240155797473E-2</v>
      </c>
      <c r="CN11" s="46">
        <v>-59.983447142399996</v>
      </c>
      <c r="CO11" s="94">
        <v>-4.3942675956261928E-3</v>
      </c>
      <c r="CP11" s="46">
        <v>207.5</v>
      </c>
      <c r="CQ11" s="94">
        <v>5.8956181927522402E-2</v>
      </c>
      <c r="CR11" s="46">
        <v>-239.4834471424</v>
      </c>
      <c r="CS11" s="94">
        <v>-6.949984764542684E-2</v>
      </c>
      <c r="CT11" s="46">
        <v>107</v>
      </c>
      <c r="CU11" s="94">
        <v>3.1585037547820341E-2</v>
      </c>
      <c r="CV11" s="46">
        <v>-135</v>
      </c>
      <c r="CW11" s="94">
        <v>-4.0942216884570247E-2</v>
      </c>
      <c r="CX11" s="46">
        <v>-216</v>
      </c>
      <c r="CY11" s="94">
        <v>-1.728427267220457E-2</v>
      </c>
      <c r="CZ11" s="46">
        <v>3</v>
      </c>
      <c r="DA11" s="94">
        <v>9.1439718365667435E-4</v>
      </c>
      <c r="DB11" s="46">
        <v>-110</v>
      </c>
      <c r="DC11" s="94">
        <v>-3.4628981939411878E-2</v>
      </c>
      <c r="DD11" s="46">
        <v>-51</v>
      </c>
      <c r="DE11" s="94">
        <v>-1.6899168295834852E-2</v>
      </c>
      <c r="DF11" s="46">
        <v>-58</v>
      </c>
      <c r="DG11" s="94">
        <v>-1.919493783156773E-2</v>
      </c>
      <c r="DH11" s="46">
        <v>-283</v>
      </c>
      <c r="DI11" s="94">
        <v>-2.4478401971588411E-2</v>
      </c>
      <c r="DJ11" s="46">
        <v>59</v>
      </c>
      <c r="DK11" s="94">
        <v>1.9502971723996589E-2</v>
      </c>
      <c r="DL11" s="46">
        <v>-160</v>
      </c>
      <c r="DM11" s="94">
        <v>-5.555030913747034E-2</v>
      </c>
      <c r="DN11" s="46">
        <v>-78</v>
      </c>
      <c r="DO11" s="94">
        <v>-2.7538580492093248E-2</v>
      </c>
      <c r="DP11" s="46">
        <v>-104</v>
      </c>
      <c r="DQ11" s="94">
        <v>-3.6835410129104497E-2</v>
      </c>
      <c r="DR11" s="46">
        <v>-345</v>
      </c>
      <c r="DS11" s="94">
        <v>-3.225485863349907E-2</v>
      </c>
      <c r="DT11" s="46">
        <v>13</v>
      </c>
      <c r="DU11" s="94">
        <v>4.6138508512377366E-3</v>
      </c>
      <c r="DV11" s="46">
        <v>-242</v>
      </c>
      <c r="DW11" s="94">
        <v>-8.9685433899611616E-2</v>
      </c>
      <c r="DX11" s="46">
        <v>-101</v>
      </c>
      <c r="DY11" s="94">
        <v>-3.8409029544529752E-2</v>
      </c>
      <c r="DZ11" s="46">
        <v>-15</v>
      </c>
      <c r="EA11" s="94">
        <v>-5.8810844719766322E-3</v>
      </c>
      <c r="EB11" s="46">
        <v>-197</v>
      </c>
      <c r="EC11" s="94">
        <v>-2.0617844587501818E-2</v>
      </c>
      <c r="ED11" s="46">
        <v>-22</v>
      </c>
      <c r="EE11" s="94">
        <v>-8.8618914498860037E-3</v>
      </c>
      <c r="EF11" s="46">
        <v>-71</v>
      </c>
      <c r="EG11" s="94">
        <v>-2.9205126939467231E-2</v>
      </c>
      <c r="EH11" s="46">
        <v>-62</v>
      </c>
      <c r="EI11" s="93">
        <v>-2.6321152017388945E-2</v>
      </c>
      <c r="EJ11" s="46">
        <v>-42</v>
      </c>
      <c r="EK11" s="44">
        <v>-1.8375195236449385E-2</v>
      </c>
      <c r="EL11" s="46">
        <v>-359</v>
      </c>
      <c r="EM11" s="44">
        <v>-4.2980474413448225E-2</v>
      </c>
      <c r="EN11" s="46">
        <v>-89</v>
      </c>
      <c r="EO11" s="44">
        <v>-3.9711046363762111E-2</v>
      </c>
      <c r="EP11" s="46">
        <v>-66</v>
      </c>
      <c r="EQ11" s="44">
        <v>-3.0742143286335118E-2</v>
      </c>
      <c r="ER11" s="46">
        <v>-61</v>
      </c>
      <c r="ES11" s="44">
        <v>-3.016069221260816E-2</v>
      </c>
      <c r="ET11" s="46">
        <v>-143</v>
      </c>
      <c r="EU11" s="44">
        <v>-7.3633531577456807E-2</v>
      </c>
      <c r="EV11" s="46">
        <v>-422</v>
      </c>
      <c r="EW11" s="44">
        <v>-6.0476907709659244E-2</v>
      </c>
      <c r="EX11" s="46">
        <v>-104</v>
      </c>
      <c r="EY11" s="44">
        <v>-5.5672133955719239E-2</v>
      </c>
      <c r="EZ11" s="46">
        <v>-57</v>
      </c>
      <c r="FA11" s="43">
        <v>-3.2591169508387939E-2</v>
      </c>
      <c r="FB11" s="46">
        <v>-148</v>
      </c>
      <c r="FC11" s="44">
        <v>-8.9484917558996555E-2</v>
      </c>
      <c r="FD11" s="46">
        <v>-113</v>
      </c>
      <c r="FE11" s="44">
        <v>-6.620033510258122E-2</v>
      </c>
      <c r="FF11" s="46">
        <v>-152</v>
      </c>
      <c r="FG11" s="44">
        <v>-3.9738665983440481E-2</v>
      </c>
      <c r="FH11" s="46">
        <v>-33</v>
      </c>
      <c r="FI11" s="44">
        <v>-3.2613851992409869E-2</v>
      </c>
      <c r="FJ11" s="46">
        <v>-51</v>
      </c>
      <c r="FK11" s="44">
        <v>-5.1290818943409131E-2</v>
      </c>
      <c r="FL11" s="46">
        <v>-93</v>
      </c>
      <c r="FM11" s="44">
        <v>-9.8559755826153311E-2</v>
      </c>
      <c r="FN11" s="46">
        <v>25</v>
      </c>
      <c r="FO11" s="44">
        <v>2.856392034093895E-2</v>
      </c>
      <c r="FP11" s="46">
        <v>2</v>
      </c>
      <c r="FQ11" s="44">
        <v>6.2852563598937792E-4</v>
      </c>
      <c r="FR11" s="46">
        <v>-23</v>
      </c>
      <c r="FS11" s="44">
        <v>-2.6483355786613236E-2</v>
      </c>
      <c r="FT11" s="46">
        <v>25</v>
      </c>
      <c r="FU11" s="44">
        <v>3.0246204101385277E-2</v>
      </c>
      <c r="FV11" s="46">
        <v>0</v>
      </c>
      <c r="FW11" s="44">
        <v>0</v>
      </c>
      <c r="FX11" s="46">
        <v>0</v>
      </c>
      <c r="FY11" s="44">
        <v>0</v>
      </c>
      <c r="FZ11" s="46">
        <v>0</v>
      </c>
      <c r="GA11" s="44">
        <v>0</v>
      </c>
      <c r="GB11" s="46">
        <v>0</v>
      </c>
      <c r="GC11" s="44">
        <v>0</v>
      </c>
      <c r="GD11" s="46">
        <v>0</v>
      </c>
      <c r="GE11" s="44">
        <v>0</v>
      </c>
      <c r="GF11" s="46">
        <v>0</v>
      </c>
      <c r="GG11" s="44">
        <v>0</v>
      </c>
      <c r="GH11" s="46">
        <v>0</v>
      </c>
      <c r="GI11" s="44">
        <v>0</v>
      </c>
      <c r="GJ11" s="46">
        <v>0</v>
      </c>
      <c r="GK11" s="44">
        <v>0</v>
      </c>
      <c r="GL11" s="46">
        <v>0</v>
      </c>
      <c r="GM11" s="44">
        <v>0</v>
      </c>
      <c r="GN11" s="46">
        <v>0</v>
      </c>
      <c r="GO11" s="44">
        <v>0</v>
      </c>
      <c r="GP11" s="46">
        <v>0</v>
      </c>
      <c r="GQ11" s="44">
        <v>0</v>
      </c>
      <c r="GR11" s="46">
        <v>0</v>
      </c>
      <c r="GS11" s="44">
        <v>0</v>
      </c>
      <c r="GT11" s="46">
        <v>0</v>
      </c>
      <c r="GU11" s="44">
        <v>0</v>
      </c>
      <c r="GV11" s="46">
        <v>0</v>
      </c>
      <c r="GW11" s="44">
        <v>0</v>
      </c>
      <c r="GX11" s="46">
        <v>0</v>
      </c>
      <c r="GY11" s="44">
        <v>0</v>
      </c>
      <c r="HA11" s="115"/>
    </row>
    <row r="12" spans="1:209" s="55" customFormat="1" ht="18" customHeight="1" thickTop="1" thickBot="1" x14ac:dyDescent="0.35">
      <c r="A12" s="42" t="s">
        <v>452</v>
      </c>
      <c r="B12" s="46">
        <v>0</v>
      </c>
      <c r="C12" s="44">
        <v>0</v>
      </c>
      <c r="D12" s="46">
        <v>0</v>
      </c>
      <c r="E12" s="44">
        <v>0</v>
      </c>
      <c r="F12" s="46">
        <v>0</v>
      </c>
      <c r="G12" s="44">
        <v>0</v>
      </c>
      <c r="H12" s="46">
        <v>0</v>
      </c>
      <c r="I12" s="44">
        <v>0</v>
      </c>
      <c r="J12" s="46">
        <v>0</v>
      </c>
      <c r="K12" s="46">
        <v>0</v>
      </c>
      <c r="L12" s="46">
        <v>0</v>
      </c>
      <c r="M12" s="44">
        <v>0</v>
      </c>
      <c r="N12" s="46">
        <v>0</v>
      </c>
      <c r="O12" s="44">
        <v>0</v>
      </c>
      <c r="P12" s="46">
        <v>0</v>
      </c>
      <c r="Q12" s="44">
        <v>0</v>
      </c>
      <c r="R12" s="46">
        <v>0</v>
      </c>
      <c r="S12" s="44">
        <v>0</v>
      </c>
      <c r="T12" s="46">
        <v>0</v>
      </c>
      <c r="U12" s="44">
        <v>0</v>
      </c>
      <c r="V12" s="46">
        <v>0</v>
      </c>
      <c r="W12" s="44">
        <v>0</v>
      </c>
      <c r="X12" s="46">
        <v>0</v>
      </c>
      <c r="Y12" s="44">
        <v>0</v>
      </c>
      <c r="Z12" s="46">
        <v>0</v>
      </c>
      <c r="AA12" s="44">
        <v>0</v>
      </c>
      <c r="AB12" s="46">
        <v>0</v>
      </c>
      <c r="AC12" s="44">
        <v>0</v>
      </c>
      <c r="AD12" s="46">
        <v>0</v>
      </c>
      <c r="AE12" s="44">
        <v>0</v>
      </c>
      <c r="AF12" s="46">
        <v>0</v>
      </c>
      <c r="AG12" s="44">
        <v>0</v>
      </c>
      <c r="AH12" s="46">
        <v>0</v>
      </c>
      <c r="AI12" s="44">
        <v>0</v>
      </c>
      <c r="AJ12" s="46">
        <v>0</v>
      </c>
      <c r="AK12" s="44">
        <v>0</v>
      </c>
      <c r="AL12" s="46">
        <v>0</v>
      </c>
      <c r="AM12" s="44">
        <v>0</v>
      </c>
      <c r="AN12" s="46">
        <v>0</v>
      </c>
      <c r="AO12" s="94">
        <v>0</v>
      </c>
      <c r="AP12" s="46">
        <v>0</v>
      </c>
      <c r="AQ12" s="94">
        <v>0</v>
      </c>
      <c r="AR12" s="46">
        <v>0</v>
      </c>
      <c r="AS12" s="46">
        <v>0</v>
      </c>
      <c r="AT12" s="46">
        <v>0</v>
      </c>
      <c r="AU12" s="46">
        <v>0</v>
      </c>
      <c r="AV12" s="46">
        <v>0</v>
      </c>
      <c r="AW12" s="46">
        <v>0</v>
      </c>
      <c r="AX12" s="46">
        <v>0</v>
      </c>
      <c r="AY12" s="46">
        <v>0</v>
      </c>
      <c r="AZ12" s="46">
        <v>0</v>
      </c>
      <c r="BA12" s="46">
        <v>0</v>
      </c>
      <c r="BB12" s="46">
        <v>0</v>
      </c>
      <c r="BC12" s="46">
        <v>0</v>
      </c>
      <c r="BD12" s="46">
        <v>0</v>
      </c>
      <c r="BE12" s="94">
        <v>0</v>
      </c>
      <c r="BF12" s="46">
        <v>0</v>
      </c>
      <c r="BG12" s="94">
        <v>0</v>
      </c>
      <c r="BH12" s="46">
        <v>0</v>
      </c>
      <c r="BI12" s="94">
        <v>0</v>
      </c>
      <c r="BJ12" s="46">
        <v>0</v>
      </c>
      <c r="BK12" s="94">
        <v>0</v>
      </c>
      <c r="BL12" s="46">
        <v>0</v>
      </c>
      <c r="BM12" s="94">
        <v>0</v>
      </c>
      <c r="BN12" s="46">
        <v>0</v>
      </c>
      <c r="BO12" s="94">
        <v>0</v>
      </c>
      <c r="BP12" s="46">
        <v>0</v>
      </c>
      <c r="BQ12" s="94">
        <v>0</v>
      </c>
      <c r="BR12" s="46">
        <v>0</v>
      </c>
      <c r="BS12" s="94">
        <v>0</v>
      </c>
      <c r="BT12" s="46">
        <v>0</v>
      </c>
      <c r="BU12" s="94">
        <v>0</v>
      </c>
      <c r="BV12" s="46">
        <v>0</v>
      </c>
      <c r="BW12" s="94">
        <v>0</v>
      </c>
      <c r="BX12" s="46">
        <v>0</v>
      </c>
      <c r="BY12" s="94">
        <v>0</v>
      </c>
      <c r="BZ12" s="46">
        <v>0</v>
      </c>
      <c r="CA12" s="94">
        <v>0</v>
      </c>
      <c r="CB12" s="46">
        <v>0</v>
      </c>
      <c r="CC12" s="94">
        <v>0</v>
      </c>
      <c r="CD12" s="46">
        <v>0</v>
      </c>
      <c r="CE12" s="94">
        <v>0</v>
      </c>
      <c r="CF12" s="46">
        <v>0</v>
      </c>
      <c r="CG12" s="94">
        <v>0</v>
      </c>
      <c r="CH12" s="46">
        <v>0</v>
      </c>
      <c r="CI12" s="94">
        <v>0</v>
      </c>
      <c r="CJ12" s="46">
        <v>0</v>
      </c>
      <c r="CK12" s="94">
        <v>0</v>
      </c>
      <c r="CL12" s="46">
        <v>0</v>
      </c>
      <c r="CM12" s="94">
        <v>0</v>
      </c>
      <c r="CN12" s="46">
        <v>0</v>
      </c>
      <c r="CO12" s="94">
        <v>0</v>
      </c>
      <c r="CP12" s="46">
        <v>0</v>
      </c>
      <c r="CQ12" s="94">
        <v>0</v>
      </c>
      <c r="CR12" s="46">
        <v>0</v>
      </c>
      <c r="CS12" s="94">
        <v>0</v>
      </c>
      <c r="CT12" s="46">
        <v>0</v>
      </c>
      <c r="CU12" s="94">
        <v>0</v>
      </c>
      <c r="CV12" s="46">
        <v>0</v>
      </c>
      <c r="CW12" s="94">
        <v>0</v>
      </c>
      <c r="CX12" s="46">
        <v>0</v>
      </c>
      <c r="CY12" s="94">
        <v>0</v>
      </c>
      <c r="CZ12" s="46">
        <v>0</v>
      </c>
      <c r="DA12" s="94">
        <v>0</v>
      </c>
      <c r="DB12" s="46">
        <v>0</v>
      </c>
      <c r="DC12" s="94">
        <v>0</v>
      </c>
      <c r="DD12" s="46">
        <v>0</v>
      </c>
      <c r="DE12" s="94">
        <v>0</v>
      </c>
      <c r="DF12" s="46">
        <v>0</v>
      </c>
      <c r="DG12" s="94">
        <v>0</v>
      </c>
      <c r="DH12" s="46">
        <v>0</v>
      </c>
      <c r="DI12" s="94">
        <v>0</v>
      </c>
      <c r="DJ12" s="46">
        <v>0</v>
      </c>
      <c r="DK12" s="94">
        <v>0</v>
      </c>
      <c r="DL12" s="46">
        <v>0</v>
      </c>
      <c r="DM12" s="94">
        <v>0</v>
      </c>
      <c r="DN12" s="46">
        <v>0</v>
      </c>
      <c r="DO12" s="94">
        <v>0</v>
      </c>
      <c r="DP12" s="46">
        <v>0</v>
      </c>
      <c r="DQ12" s="94">
        <v>0</v>
      </c>
      <c r="DR12" s="46">
        <v>0</v>
      </c>
      <c r="DS12" s="94">
        <v>0</v>
      </c>
      <c r="DT12" s="46">
        <v>0</v>
      </c>
      <c r="DU12" s="94">
        <v>0</v>
      </c>
      <c r="DV12" s="46">
        <v>0</v>
      </c>
      <c r="DW12" s="94">
        <v>0</v>
      </c>
      <c r="DX12" s="46">
        <v>0</v>
      </c>
      <c r="DY12" s="94">
        <v>0</v>
      </c>
      <c r="DZ12" s="46">
        <v>0</v>
      </c>
      <c r="EA12" s="94">
        <v>0</v>
      </c>
      <c r="EB12" s="46">
        <v>0</v>
      </c>
      <c r="EC12" s="94">
        <v>0</v>
      </c>
      <c r="ED12" s="46">
        <v>0</v>
      </c>
      <c r="EE12" s="94">
        <v>0</v>
      </c>
      <c r="EF12" s="46">
        <v>0</v>
      </c>
      <c r="EG12" s="94">
        <v>0</v>
      </c>
      <c r="EH12" s="46">
        <v>0</v>
      </c>
      <c r="EI12" s="93">
        <v>0</v>
      </c>
      <c r="EJ12" s="46">
        <v>0</v>
      </c>
      <c r="EK12" s="44">
        <v>0</v>
      </c>
      <c r="EL12" s="46">
        <v>0</v>
      </c>
      <c r="EM12" s="44">
        <v>0</v>
      </c>
      <c r="EN12" s="46">
        <v>0</v>
      </c>
      <c r="EO12" s="44">
        <v>0</v>
      </c>
      <c r="EP12" s="46">
        <v>0</v>
      </c>
      <c r="EQ12" s="44">
        <v>0</v>
      </c>
      <c r="ER12" s="46">
        <v>0</v>
      </c>
      <c r="ES12" s="44">
        <v>0</v>
      </c>
      <c r="ET12" s="46">
        <v>0</v>
      </c>
      <c r="EU12" s="44">
        <v>0</v>
      </c>
      <c r="EV12" s="46">
        <v>0</v>
      </c>
      <c r="EW12" s="44">
        <v>0</v>
      </c>
      <c r="EX12" s="46">
        <v>0</v>
      </c>
      <c r="EY12" s="44">
        <v>0</v>
      </c>
      <c r="EZ12" s="46">
        <v>0</v>
      </c>
      <c r="FA12" s="44">
        <v>0</v>
      </c>
      <c r="FB12" s="46">
        <v>0</v>
      </c>
      <c r="FC12" s="44">
        <v>0</v>
      </c>
      <c r="FD12" s="46">
        <v>0</v>
      </c>
      <c r="FE12" s="44">
        <v>0</v>
      </c>
      <c r="FF12" s="46">
        <v>0</v>
      </c>
      <c r="FG12" s="44">
        <v>0</v>
      </c>
      <c r="FH12" s="46">
        <v>0</v>
      </c>
      <c r="FI12" s="44">
        <v>0</v>
      </c>
      <c r="FJ12" s="46">
        <v>0</v>
      </c>
      <c r="FK12" s="44">
        <v>0</v>
      </c>
      <c r="FL12" s="46">
        <v>0</v>
      </c>
      <c r="FM12" s="44">
        <v>0</v>
      </c>
      <c r="FN12" s="46">
        <v>0</v>
      </c>
      <c r="FO12" s="44">
        <v>0</v>
      </c>
      <c r="FP12" s="46">
        <v>-21</v>
      </c>
      <c r="FQ12" s="44">
        <v>-6.5995191778884677E-3</v>
      </c>
      <c r="FR12" s="46">
        <v>0</v>
      </c>
      <c r="FS12" s="44">
        <v>0</v>
      </c>
      <c r="FT12" s="46">
        <v>0</v>
      </c>
      <c r="FU12" s="44">
        <v>0</v>
      </c>
      <c r="FV12" s="46">
        <v>-17</v>
      </c>
      <c r="FW12" s="44">
        <v>-2.2272298501205323E-2</v>
      </c>
      <c r="FX12" s="46">
        <v>-4</v>
      </c>
      <c r="FY12" s="44">
        <v>-5.5267702936096716E-3</v>
      </c>
      <c r="FZ12" s="46">
        <v>-1356</v>
      </c>
      <c r="GA12" s="44">
        <v>-0.52333389937786567</v>
      </c>
      <c r="GB12" s="46">
        <v>-316</v>
      </c>
      <c r="GC12" s="44">
        <v>-0.44574217482685169</v>
      </c>
      <c r="GD12" s="46">
        <v>-318</v>
      </c>
      <c r="GE12" s="44">
        <v>-0.48185468596105763</v>
      </c>
      <c r="GF12" s="46">
        <v>-382</v>
      </c>
      <c r="GG12" s="44">
        <v>-0.59933790420007216</v>
      </c>
      <c r="GH12" s="46">
        <v>-340</v>
      </c>
      <c r="GI12" s="44">
        <v>-0.58136552502436611</v>
      </c>
      <c r="GJ12" s="46">
        <v>-1933</v>
      </c>
      <c r="GK12" s="44">
        <v>-1.059770392219213</v>
      </c>
      <c r="GL12" s="46">
        <v>-1279</v>
      </c>
      <c r="GM12" s="44">
        <v>-2.4528229518257132</v>
      </c>
      <c r="GN12" s="46">
        <v>-227</v>
      </c>
      <c r="GO12" s="44">
        <v>-0.49437027680379819</v>
      </c>
      <c r="GP12" s="46">
        <v>-230</v>
      </c>
      <c r="GQ12" s="44">
        <v>-0.53420044129601674</v>
      </c>
      <c r="GR12" s="46">
        <v>-197</v>
      </c>
      <c r="GS12" s="44">
        <v>-0.47720556174603945</v>
      </c>
      <c r="GT12" s="46">
        <v>-811</v>
      </c>
      <c r="GU12" s="44">
        <v>-0.56714873143304712</v>
      </c>
      <c r="GV12" s="46">
        <v>-580</v>
      </c>
      <c r="GW12" s="44">
        <v>-0.50082895827576679</v>
      </c>
      <c r="GX12" s="46">
        <v>-442</v>
      </c>
      <c r="GY12" s="44">
        <v>-0.48886234432720599</v>
      </c>
      <c r="HA12" s="115"/>
    </row>
    <row r="13" spans="1:209" s="55" customFormat="1" ht="18" customHeight="1" thickTop="1" thickBot="1" x14ac:dyDescent="0.35">
      <c r="A13" s="42" t="s">
        <v>453</v>
      </c>
      <c r="B13" s="46">
        <v>0</v>
      </c>
      <c r="C13" s="44">
        <v>0</v>
      </c>
      <c r="D13" s="46">
        <v>0</v>
      </c>
      <c r="E13" s="44">
        <v>0</v>
      </c>
      <c r="F13" s="46">
        <v>0</v>
      </c>
      <c r="G13" s="44">
        <v>0</v>
      </c>
      <c r="H13" s="46">
        <v>0</v>
      </c>
      <c r="I13" s="44">
        <v>0</v>
      </c>
      <c r="J13" s="46">
        <v>0</v>
      </c>
      <c r="K13" s="46">
        <v>0</v>
      </c>
      <c r="L13" s="46">
        <v>0</v>
      </c>
      <c r="M13" s="44">
        <v>0</v>
      </c>
      <c r="N13" s="46">
        <v>0</v>
      </c>
      <c r="O13" s="44">
        <v>0</v>
      </c>
      <c r="P13" s="46">
        <v>0</v>
      </c>
      <c r="Q13" s="44">
        <v>0</v>
      </c>
      <c r="R13" s="46">
        <v>0</v>
      </c>
      <c r="S13" s="44">
        <v>0</v>
      </c>
      <c r="T13" s="46">
        <v>0</v>
      </c>
      <c r="U13" s="44">
        <v>0</v>
      </c>
      <c r="V13" s="46">
        <v>0</v>
      </c>
      <c r="W13" s="44">
        <v>0</v>
      </c>
      <c r="X13" s="46">
        <v>0</v>
      </c>
      <c r="Y13" s="44">
        <v>0</v>
      </c>
      <c r="Z13" s="46">
        <v>0</v>
      </c>
      <c r="AA13" s="44">
        <v>0</v>
      </c>
      <c r="AB13" s="46">
        <v>0</v>
      </c>
      <c r="AC13" s="44">
        <v>0</v>
      </c>
      <c r="AD13" s="46">
        <v>0</v>
      </c>
      <c r="AE13" s="44">
        <v>0</v>
      </c>
      <c r="AF13" s="46">
        <v>0</v>
      </c>
      <c r="AG13" s="44">
        <v>0</v>
      </c>
      <c r="AH13" s="46">
        <v>0</v>
      </c>
      <c r="AI13" s="44">
        <v>0</v>
      </c>
      <c r="AJ13" s="46">
        <v>0</v>
      </c>
      <c r="AK13" s="44">
        <v>0</v>
      </c>
      <c r="AL13" s="46">
        <v>0</v>
      </c>
      <c r="AM13" s="44">
        <v>0</v>
      </c>
      <c r="AN13" s="46">
        <v>0</v>
      </c>
      <c r="AO13" s="94">
        <v>0</v>
      </c>
      <c r="AP13" s="46">
        <v>0</v>
      </c>
      <c r="AQ13" s="94">
        <v>0</v>
      </c>
      <c r="AR13" s="46">
        <v>0</v>
      </c>
      <c r="AS13" s="46">
        <v>0</v>
      </c>
      <c r="AT13" s="46">
        <v>0</v>
      </c>
      <c r="AU13" s="46">
        <v>0</v>
      </c>
      <c r="AV13" s="46">
        <v>0</v>
      </c>
      <c r="AW13" s="46">
        <v>0</v>
      </c>
      <c r="AX13" s="46">
        <v>0</v>
      </c>
      <c r="AY13" s="46">
        <v>0</v>
      </c>
      <c r="AZ13" s="46">
        <v>0</v>
      </c>
      <c r="BA13" s="46">
        <v>0</v>
      </c>
      <c r="BB13" s="46">
        <v>0</v>
      </c>
      <c r="BC13" s="46">
        <v>0</v>
      </c>
      <c r="BD13" s="46">
        <v>0</v>
      </c>
      <c r="BE13" s="94">
        <v>0</v>
      </c>
      <c r="BF13" s="46">
        <v>0</v>
      </c>
      <c r="BG13" s="94">
        <v>0</v>
      </c>
      <c r="BH13" s="46">
        <v>0</v>
      </c>
      <c r="BI13" s="94">
        <v>0</v>
      </c>
      <c r="BJ13" s="46">
        <v>0</v>
      </c>
      <c r="BK13" s="94">
        <v>0</v>
      </c>
      <c r="BL13" s="46">
        <v>0</v>
      </c>
      <c r="BM13" s="94">
        <v>0</v>
      </c>
      <c r="BN13" s="46">
        <v>0</v>
      </c>
      <c r="BO13" s="94">
        <v>0</v>
      </c>
      <c r="BP13" s="46">
        <v>0</v>
      </c>
      <c r="BQ13" s="94">
        <v>0</v>
      </c>
      <c r="BR13" s="46">
        <v>0</v>
      </c>
      <c r="BS13" s="94">
        <v>0</v>
      </c>
      <c r="BT13" s="46">
        <v>0</v>
      </c>
      <c r="BU13" s="94">
        <v>0</v>
      </c>
      <c r="BV13" s="46">
        <v>0</v>
      </c>
      <c r="BW13" s="94">
        <v>0</v>
      </c>
      <c r="BX13" s="46">
        <v>0</v>
      </c>
      <c r="BY13" s="94">
        <v>0</v>
      </c>
      <c r="BZ13" s="46">
        <v>0</v>
      </c>
      <c r="CA13" s="94">
        <v>0</v>
      </c>
      <c r="CB13" s="46">
        <v>0</v>
      </c>
      <c r="CC13" s="94">
        <v>0</v>
      </c>
      <c r="CD13" s="46">
        <v>0</v>
      </c>
      <c r="CE13" s="94">
        <v>0</v>
      </c>
      <c r="CF13" s="46">
        <v>0</v>
      </c>
      <c r="CG13" s="94">
        <v>0</v>
      </c>
      <c r="CH13" s="46">
        <v>0</v>
      </c>
      <c r="CI13" s="94">
        <v>0</v>
      </c>
      <c r="CJ13" s="46">
        <v>0</v>
      </c>
      <c r="CK13" s="94">
        <v>0</v>
      </c>
      <c r="CL13" s="46">
        <v>0</v>
      </c>
      <c r="CM13" s="94">
        <v>0</v>
      </c>
      <c r="CN13" s="46">
        <v>0</v>
      </c>
      <c r="CO13" s="94">
        <v>0</v>
      </c>
      <c r="CP13" s="46">
        <v>0</v>
      </c>
      <c r="CQ13" s="94">
        <v>0</v>
      </c>
      <c r="CR13" s="46">
        <v>0</v>
      </c>
      <c r="CS13" s="94">
        <v>0</v>
      </c>
      <c r="CT13" s="46">
        <v>0</v>
      </c>
      <c r="CU13" s="94">
        <v>0</v>
      </c>
      <c r="CV13" s="46">
        <v>0</v>
      </c>
      <c r="CW13" s="94">
        <v>0</v>
      </c>
      <c r="CX13" s="46">
        <v>0</v>
      </c>
      <c r="CY13" s="94">
        <v>0</v>
      </c>
      <c r="CZ13" s="46">
        <v>0</v>
      </c>
      <c r="DA13" s="94">
        <v>0</v>
      </c>
      <c r="DB13" s="46">
        <v>0</v>
      </c>
      <c r="DC13" s="94">
        <v>0</v>
      </c>
      <c r="DD13" s="46">
        <v>0</v>
      </c>
      <c r="DE13" s="94">
        <v>0</v>
      </c>
      <c r="DF13" s="46">
        <v>0</v>
      </c>
      <c r="DG13" s="94">
        <v>0</v>
      </c>
      <c r="DH13" s="46">
        <v>0</v>
      </c>
      <c r="DI13" s="94">
        <v>0</v>
      </c>
      <c r="DJ13" s="46">
        <v>0</v>
      </c>
      <c r="DK13" s="94">
        <v>0</v>
      </c>
      <c r="DL13" s="46">
        <v>0</v>
      </c>
      <c r="DM13" s="94">
        <v>0</v>
      </c>
      <c r="DN13" s="46">
        <v>0</v>
      </c>
      <c r="DO13" s="94">
        <v>0</v>
      </c>
      <c r="DP13" s="46">
        <v>0</v>
      </c>
      <c r="DQ13" s="94">
        <v>0</v>
      </c>
      <c r="DR13" s="46">
        <v>0</v>
      </c>
      <c r="DS13" s="94">
        <v>0</v>
      </c>
      <c r="DT13" s="46">
        <v>0</v>
      </c>
      <c r="DU13" s="94">
        <v>0</v>
      </c>
      <c r="DV13" s="46">
        <v>0</v>
      </c>
      <c r="DW13" s="94">
        <v>0</v>
      </c>
      <c r="DX13" s="46">
        <v>0</v>
      </c>
      <c r="DY13" s="94">
        <v>0</v>
      </c>
      <c r="DZ13" s="46">
        <v>0</v>
      </c>
      <c r="EA13" s="94">
        <v>0</v>
      </c>
      <c r="EB13" s="46">
        <v>0</v>
      </c>
      <c r="EC13" s="94">
        <v>0</v>
      </c>
      <c r="ED13" s="46">
        <v>0</v>
      </c>
      <c r="EE13" s="94">
        <v>0</v>
      </c>
      <c r="EF13" s="46">
        <v>0</v>
      </c>
      <c r="EG13" s="94">
        <v>0</v>
      </c>
      <c r="EH13" s="46">
        <v>0</v>
      </c>
      <c r="EI13" s="93">
        <v>0</v>
      </c>
      <c r="EJ13" s="46">
        <v>0</v>
      </c>
      <c r="EK13" s="44">
        <v>0</v>
      </c>
      <c r="EL13" s="46">
        <v>0</v>
      </c>
      <c r="EM13" s="44">
        <v>0</v>
      </c>
      <c r="EN13" s="46">
        <v>0</v>
      </c>
      <c r="EO13" s="44">
        <v>0</v>
      </c>
      <c r="EP13" s="46">
        <v>0</v>
      </c>
      <c r="EQ13" s="44">
        <v>0</v>
      </c>
      <c r="ER13" s="46">
        <v>0</v>
      </c>
      <c r="ES13" s="44">
        <v>0</v>
      </c>
      <c r="ET13" s="46">
        <v>0</v>
      </c>
      <c r="EU13" s="44">
        <v>0</v>
      </c>
      <c r="EV13" s="46">
        <v>-1</v>
      </c>
      <c r="EW13" s="44">
        <v>-1.4331020784279444E-4</v>
      </c>
      <c r="EX13" s="46">
        <v>0</v>
      </c>
      <c r="EY13" s="44">
        <v>0</v>
      </c>
      <c r="EZ13" s="46">
        <v>0</v>
      </c>
      <c r="FA13" s="44">
        <v>0</v>
      </c>
      <c r="FB13" s="46">
        <v>6</v>
      </c>
      <c r="FC13" s="44">
        <v>3.6277669280674282E-3</v>
      </c>
      <c r="FD13" s="46">
        <v>-7</v>
      </c>
      <c r="FE13" s="44">
        <v>-4.1009057143191908E-3</v>
      </c>
      <c r="FF13" s="46">
        <v>-459</v>
      </c>
      <c r="FG13" s="44">
        <v>-0.1200003137263104</v>
      </c>
      <c r="FH13" s="46">
        <v>-228</v>
      </c>
      <c r="FI13" s="44">
        <v>-0.22533206831119545</v>
      </c>
      <c r="FJ13" s="46">
        <v>-4</v>
      </c>
      <c r="FK13" s="44">
        <v>-4.0228093288948337E-3</v>
      </c>
      <c r="FL13" s="46">
        <v>-226</v>
      </c>
      <c r="FM13" s="44">
        <v>-0.23951080448075965</v>
      </c>
      <c r="FN13" s="46">
        <v>-1</v>
      </c>
      <c r="FO13" s="44">
        <v>-1.142556813637558E-3</v>
      </c>
      <c r="FP13" s="46">
        <v>-328</v>
      </c>
      <c r="FQ13" s="44">
        <v>-0.10307820430225798</v>
      </c>
      <c r="FR13" s="46">
        <v>-3</v>
      </c>
      <c r="FS13" s="44">
        <v>-3.4543507547756397E-3</v>
      </c>
      <c r="FT13" s="46">
        <v>-81</v>
      </c>
      <c r="FU13" s="44">
        <v>-9.7997701288488295E-2</v>
      </c>
      <c r="FV13" s="46">
        <v>-112</v>
      </c>
      <c r="FW13" s="44">
        <v>-0.1467351430667645</v>
      </c>
      <c r="FX13" s="46">
        <v>-132</v>
      </c>
      <c r="FY13" s="44">
        <v>-0.18238341968911917</v>
      </c>
      <c r="FZ13" s="46">
        <v>-483</v>
      </c>
      <c r="GA13" s="44">
        <v>-0.18640875619432826</v>
      </c>
      <c r="GB13" s="46">
        <v>-123</v>
      </c>
      <c r="GC13" s="44">
        <v>-0.17350090982184418</v>
      </c>
      <c r="GD13" s="46">
        <v>-130</v>
      </c>
      <c r="GE13" s="44">
        <v>-0.19698462004697329</v>
      </c>
      <c r="GF13" s="46">
        <v>-115</v>
      </c>
      <c r="GG13" s="44">
        <v>-0.18042895021729921</v>
      </c>
      <c r="GH13" s="46">
        <v>-115</v>
      </c>
      <c r="GI13" s="44">
        <v>-0.19663833934647676</v>
      </c>
      <c r="GJ13" s="46">
        <v>-230</v>
      </c>
      <c r="GK13" s="44">
        <v>-0.12609787388019605</v>
      </c>
      <c r="GL13" s="46">
        <v>-86</v>
      </c>
      <c r="GM13" s="44">
        <v>-0.16492789199140839</v>
      </c>
      <c r="GN13" s="46">
        <v>-35</v>
      </c>
      <c r="GO13" s="44">
        <v>-7.622449201820676E-2</v>
      </c>
      <c r="GP13" s="46">
        <v>-52</v>
      </c>
      <c r="GQ13" s="44">
        <v>-0.1207757519451864</v>
      </c>
      <c r="GR13" s="46">
        <v>-57</v>
      </c>
      <c r="GS13" s="44">
        <v>-0.1380747056828642</v>
      </c>
      <c r="GT13" s="46">
        <v>-201</v>
      </c>
      <c r="GU13" s="44">
        <v>-0.14056337240202524</v>
      </c>
      <c r="GV13" s="46">
        <v>-165</v>
      </c>
      <c r="GW13" s="44">
        <v>-0.14247720364741642</v>
      </c>
      <c r="GX13" s="46">
        <v>-177</v>
      </c>
      <c r="GY13" s="44">
        <v>-0.19576614241157342</v>
      </c>
      <c r="HA13" s="115"/>
    </row>
    <row r="14" spans="1:209" s="55" customFormat="1" ht="18" customHeight="1" thickTop="1" thickBot="1" x14ac:dyDescent="0.35">
      <c r="A14" s="42" t="s">
        <v>454</v>
      </c>
      <c r="B14" s="46">
        <v>0</v>
      </c>
      <c r="C14" s="44">
        <v>0</v>
      </c>
      <c r="D14" s="46">
        <v>0</v>
      </c>
      <c r="E14" s="44">
        <v>0</v>
      </c>
      <c r="F14" s="46">
        <v>0</v>
      </c>
      <c r="G14" s="44">
        <v>0</v>
      </c>
      <c r="H14" s="46">
        <v>0</v>
      </c>
      <c r="I14" s="44">
        <v>0</v>
      </c>
      <c r="J14" s="46">
        <v>0</v>
      </c>
      <c r="K14" s="46">
        <v>0</v>
      </c>
      <c r="L14" s="46">
        <v>0</v>
      </c>
      <c r="M14" s="44">
        <v>0</v>
      </c>
      <c r="N14" s="46">
        <v>0</v>
      </c>
      <c r="O14" s="44">
        <v>0</v>
      </c>
      <c r="P14" s="46">
        <v>0</v>
      </c>
      <c r="Q14" s="44">
        <v>0</v>
      </c>
      <c r="R14" s="46">
        <v>0</v>
      </c>
      <c r="S14" s="44">
        <v>0</v>
      </c>
      <c r="T14" s="46">
        <v>0</v>
      </c>
      <c r="U14" s="44">
        <v>0</v>
      </c>
      <c r="V14" s="46">
        <v>0</v>
      </c>
      <c r="W14" s="44">
        <v>0</v>
      </c>
      <c r="X14" s="46">
        <v>0</v>
      </c>
      <c r="Y14" s="44">
        <v>0</v>
      </c>
      <c r="Z14" s="46">
        <v>0</v>
      </c>
      <c r="AA14" s="44">
        <v>0</v>
      </c>
      <c r="AB14" s="46">
        <v>0</v>
      </c>
      <c r="AC14" s="44">
        <v>0</v>
      </c>
      <c r="AD14" s="46">
        <v>0</v>
      </c>
      <c r="AE14" s="44">
        <v>0</v>
      </c>
      <c r="AF14" s="46">
        <v>0</v>
      </c>
      <c r="AG14" s="44">
        <v>0</v>
      </c>
      <c r="AH14" s="46">
        <v>0</v>
      </c>
      <c r="AI14" s="44">
        <v>0</v>
      </c>
      <c r="AJ14" s="46">
        <v>0</v>
      </c>
      <c r="AK14" s="44">
        <v>0</v>
      </c>
      <c r="AL14" s="46">
        <v>0</v>
      </c>
      <c r="AM14" s="44">
        <v>0</v>
      </c>
      <c r="AN14" s="46">
        <v>0</v>
      </c>
      <c r="AO14" s="94">
        <v>0</v>
      </c>
      <c r="AP14" s="46">
        <v>0</v>
      </c>
      <c r="AQ14" s="94">
        <v>0</v>
      </c>
      <c r="AR14" s="46">
        <v>0</v>
      </c>
      <c r="AS14" s="46">
        <v>0</v>
      </c>
      <c r="AT14" s="46">
        <v>0</v>
      </c>
      <c r="AU14" s="46">
        <v>0</v>
      </c>
      <c r="AV14" s="46">
        <v>0</v>
      </c>
      <c r="AW14" s="46">
        <v>0</v>
      </c>
      <c r="AX14" s="46">
        <v>0</v>
      </c>
      <c r="AY14" s="46">
        <v>0</v>
      </c>
      <c r="AZ14" s="46">
        <v>0</v>
      </c>
      <c r="BA14" s="46">
        <v>0</v>
      </c>
      <c r="BB14" s="46">
        <v>0</v>
      </c>
      <c r="BC14" s="46">
        <v>0</v>
      </c>
      <c r="BD14" s="46">
        <v>0</v>
      </c>
      <c r="BE14" s="94">
        <v>0</v>
      </c>
      <c r="BF14" s="46">
        <v>0</v>
      </c>
      <c r="BG14" s="94">
        <v>0</v>
      </c>
      <c r="BH14" s="46">
        <v>0</v>
      </c>
      <c r="BI14" s="94">
        <v>0</v>
      </c>
      <c r="BJ14" s="46">
        <v>0</v>
      </c>
      <c r="BK14" s="94">
        <v>0</v>
      </c>
      <c r="BL14" s="46">
        <v>0</v>
      </c>
      <c r="BM14" s="94">
        <v>0</v>
      </c>
      <c r="BN14" s="46">
        <v>0</v>
      </c>
      <c r="BO14" s="94">
        <v>0</v>
      </c>
      <c r="BP14" s="46">
        <v>0</v>
      </c>
      <c r="BQ14" s="94">
        <v>0</v>
      </c>
      <c r="BR14" s="46">
        <v>0</v>
      </c>
      <c r="BS14" s="94">
        <v>0</v>
      </c>
      <c r="BT14" s="46">
        <v>0</v>
      </c>
      <c r="BU14" s="94">
        <v>0</v>
      </c>
      <c r="BV14" s="46">
        <v>0</v>
      </c>
      <c r="BW14" s="94">
        <v>0</v>
      </c>
      <c r="BX14" s="46">
        <v>0</v>
      </c>
      <c r="BY14" s="94">
        <v>0</v>
      </c>
      <c r="BZ14" s="46">
        <v>0</v>
      </c>
      <c r="CA14" s="94">
        <v>0</v>
      </c>
      <c r="CB14" s="46">
        <v>0</v>
      </c>
      <c r="CC14" s="94">
        <v>0</v>
      </c>
      <c r="CD14" s="46">
        <v>0</v>
      </c>
      <c r="CE14" s="94">
        <v>0</v>
      </c>
      <c r="CF14" s="46">
        <v>0</v>
      </c>
      <c r="CG14" s="94">
        <v>0</v>
      </c>
      <c r="CH14" s="46">
        <v>0</v>
      </c>
      <c r="CI14" s="94">
        <v>0</v>
      </c>
      <c r="CJ14" s="46">
        <v>0</v>
      </c>
      <c r="CK14" s="94">
        <v>0</v>
      </c>
      <c r="CL14" s="46">
        <v>0</v>
      </c>
      <c r="CM14" s="94">
        <v>0</v>
      </c>
      <c r="CN14" s="46">
        <v>0</v>
      </c>
      <c r="CO14" s="94">
        <v>0</v>
      </c>
      <c r="CP14" s="46">
        <v>0</v>
      </c>
      <c r="CQ14" s="94">
        <v>0</v>
      </c>
      <c r="CR14" s="46">
        <v>0</v>
      </c>
      <c r="CS14" s="94">
        <v>0</v>
      </c>
      <c r="CT14" s="46">
        <v>0</v>
      </c>
      <c r="CU14" s="94">
        <v>0</v>
      </c>
      <c r="CV14" s="46">
        <v>0</v>
      </c>
      <c r="CW14" s="94">
        <v>0</v>
      </c>
      <c r="CX14" s="46">
        <v>0</v>
      </c>
      <c r="CY14" s="94">
        <v>0</v>
      </c>
      <c r="CZ14" s="46">
        <v>0</v>
      </c>
      <c r="DA14" s="94">
        <v>0</v>
      </c>
      <c r="DB14" s="46">
        <v>0</v>
      </c>
      <c r="DC14" s="94">
        <v>0</v>
      </c>
      <c r="DD14" s="46">
        <v>0</v>
      </c>
      <c r="DE14" s="94">
        <v>0</v>
      </c>
      <c r="DF14" s="46">
        <v>0</v>
      </c>
      <c r="DG14" s="94">
        <v>0</v>
      </c>
      <c r="DH14" s="46">
        <v>0</v>
      </c>
      <c r="DI14" s="94">
        <v>0</v>
      </c>
      <c r="DJ14" s="46">
        <v>0</v>
      </c>
      <c r="DK14" s="94">
        <v>0</v>
      </c>
      <c r="DL14" s="46">
        <v>0</v>
      </c>
      <c r="DM14" s="94">
        <v>0</v>
      </c>
      <c r="DN14" s="46">
        <v>0</v>
      </c>
      <c r="DO14" s="94">
        <v>0</v>
      </c>
      <c r="DP14" s="46">
        <v>0</v>
      </c>
      <c r="DQ14" s="94">
        <v>0</v>
      </c>
      <c r="DR14" s="46">
        <v>0</v>
      </c>
      <c r="DS14" s="94">
        <v>0</v>
      </c>
      <c r="DT14" s="46">
        <v>0</v>
      </c>
      <c r="DU14" s="94">
        <v>0</v>
      </c>
      <c r="DV14" s="46">
        <v>0</v>
      </c>
      <c r="DW14" s="94">
        <v>0</v>
      </c>
      <c r="DX14" s="46">
        <v>0</v>
      </c>
      <c r="DY14" s="94">
        <v>0</v>
      </c>
      <c r="DZ14" s="46">
        <v>0</v>
      </c>
      <c r="EA14" s="94">
        <v>0</v>
      </c>
      <c r="EB14" s="46">
        <v>0</v>
      </c>
      <c r="EC14" s="94">
        <v>0</v>
      </c>
      <c r="ED14" s="46">
        <v>0</v>
      </c>
      <c r="EE14" s="94">
        <v>0</v>
      </c>
      <c r="EF14" s="46">
        <v>0</v>
      </c>
      <c r="EG14" s="94">
        <v>0</v>
      </c>
      <c r="EH14" s="46">
        <v>0</v>
      </c>
      <c r="EI14" s="93">
        <v>0</v>
      </c>
      <c r="EJ14" s="46">
        <v>0</v>
      </c>
      <c r="EK14" s="44">
        <v>0</v>
      </c>
      <c r="EL14" s="46">
        <v>0</v>
      </c>
      <c r="EM14" s="44">
        <v>0</v>
      </c>
      <c r="EN14" s="46">
        <v>0</v>
      </c>
      <c r="EO14" s="44">
        <v>0</v>
      </c>
      <c r="EP14" s="46">
        <v>0</v>
      </c>
      <c r="EQ14" s="44">
        <v>0</v>
      </c>
      <c r="ER14" s="46">
        <v>0</v>
      </c>
      <c r="ES14" s="44">
        <v>0</v>
      </c>
      <c r="ET14" s="46">
        <v>0</v>
      </c>
      <c r="EU14" s="44">
        <v>0</v>
      </c>
      <c r="EV14" s="46">
        <v>33901</v>
      </c>
      <c r="EW14" s="44">
        <v>4.8583593560785738</v>
      </c>
      <c r="EX14" s="46">
        <v>0</v>
      </c>
      <c r="EY14" s="44">
        <v>0</v>
      </c>
      <c r="EZ14" s="46">
        <v>0</v>
      </c>
      <c r="FA14" s="44">
        <v>0</v>
      </c>
      <c r="FB14" s="46">
        <v>0</v>
      </c>
      <c r="FC14" s="44">
        <v>0</v>
      </c>
      <c r="FD14" s="46">
        <v>33901</v>
      </c>
      <c r="FE14" s="44">
        <v>19.860686374447841</v>
      </c>
      <c r="FF14" s="46">
        <v>-1917</v>
      </c>
      <c r="FG14" s="44">
        <v>-0.50117778085694342</v>
      </c>
      <c r="FH14" s="46">
        <v>-388</v>
      </c>
      <c r="FI14" s="44">
        <v>-0.3834598355471221</v>
      </c>
      <c r="FJ14" s="46">
        <v>-862</v>
      </c>
      <c r="FK14" s="44">
        <v>-0.86691541037683673</v>
      </c>
      <c r="FL14" s="46">
        <v>-156</v>
      </c>
      <c r="FM14" s="44">
        <v>-0.16532604203096682</v>
      </c>
      <c r="FN14" s="46">
        <v>-511</v>
      </c>
      <c r="FO14" s="44">
        <v>-0.5838465317687922</v>
      </c>
      <c r="FP14" s="46">
        <v>-543</v>
      </c>
      <c r="FQ14" s="44">
        <v>-0.1706447101711161</v>
      </c>
      <c r="FR14" s="46">
        <v>246</v>
      </c>
      <c r="FS14" s="44">
        <v>0.28325676189160248</v>
      </c>
      <c r="FT14" s="46">
        <v>-309</v>
      </c>
      <c r="FU14" s="44">
        <v>-0.373843082693122</v>
      </c>
      <c r="FV14" s="46">
        <v>-453</v>
      </c>
      <c r="FW14" s="44">
        <v>-0.5934912482968242</v>
      </c>
      <c r="FX14" s="46">
        <v>-27</v>
      </c>
      <c r="FY14" s="44">
        <v>-3.7305699481865282E-2</v>
      </c>
      <c r="FZ14" s="46">
        <v>-1812</v>
      </c>
      <c r="GA14" s="44">
        <v>-0.69932229031909476</v>
      </c>
      <c r="GB14" s="46">
        <v>-659</v>
      </c>
      <c r="GC14" s="44">
        <v>-0.92956991522435228</v>
      </c>
      <c r="GD14" s="46">
        <v>-423</v>
      </c>
      <c r="GE14" s="44">
        <v>-0.64095764830668989</v>
      </c>
      <c r="GF14" s="46">
        <v>-381</v>
      </c>
      <c r="GG14" s="44">
        <v>-0.59776895680687825</v>
      </c>
      <c r="GH14" s="46">
        <v>-349</v>
      </c>
      <c r="GI14" s="44">
        <v>-0.59675461245148165</v>
      </c>
      <c r="GJ14" s="46">
        <v>-4128</v>
      </c>
      <c r="GK14" s="44">
        <v>-2.2631827103367361</v>
      </c>
      <c r="GL14" s="46">
        <v>-880</v>
      </c>
      <c r="GM14" s="44">
        <v>-1.6876342436330163</v>
      </c>
      <c r="GN14" s="46">
        <v>-2825</v>
      </c>
      <c r="GO14" s="44">
        <v>-6.1524054271838313</v>
      </c>
      <c r="GP14" s="46">
        <v>-241</v>
      </c>
      <c r="GQ14" s="44">
        <v>-0.55974915805365233</v>
      </c>
      <c r="GR14" s="46">
        <v>-182</v>
      </c>
      <c r="GS14" s="44">
        <v>-0.44087011288212785</v>
      </c>
      <c r="GT14" s="46">
        <v>-2181</v>
      </c>
      <c r="GU14" s="44">
        <v>-1.5252174886010799</v>
      </c>
      <c r="GV14" s="46">
        <v>-1420</v>
      </c>
      <c r="GW14" s="44">
        <v>-1.226167449571705</v>
      </c>
      <c r="GX14" s="46">
        <v>-956</v>
      </c>
      <c r="GY14" s="44">
        <v>-1.0573583737031875</v>
      </c>
      <c r="HA14" s="115"/>
    </row>
    <row r="15" spans="1:209" s="55" customFormat="1" ht="18" customHeight="1" thickTop="1" thickBot="1" x14ac:dyDescent="0.35">
      <c r="A15" s="42" t="s">
        <v>455</v>
      </c>
      <c r="B15" s="46">
        <v>0</v>
      </c>
      <c r="C15" s="44">
        <v>0</v>
      </c>
      <c r="D15" s="46">
        <v>0</v>
      </c>
      <c r="E15" s="44">
        <v>0</v>
      </c>
      <c r="F15" s="46">
        <v>0</v>
      </c>
      <c r="G15" s="44">
        <v>0</v>
      </c>
      <c r="H15" s="46">
        <v>0</v>
      </c>
      <c r="I15" s="44">
        <v>0</v>
      </c>
      <c r="J15" s="46">
        <v>0</v>
      </c>
      <c r="K15" s="46">
        <v>0</v>
      </c>
      <c r="L15" s="46">
        <v>0</v>
      </c>
      <c r="M15" s="44">
        <v>0</v>
      </c>
      <c r="N15" s="46">
        <v>49226.430771017491</v>
      </c>
      <c r="O15" s="44">
        <v>2.2974076133707153</v>
      </c>
      <c r="P15" s="46">
        <v>14260.9540101075</v>
      </c>
      <c r="Q15" s="44">
        <v>2.6156945643381651</v>
      </c>
      <c r="R15" s="46">
        <v>12791</v>
      </c>
      <c r="S15" s="44">
        <v>2.2999999999999998</v>
      </c>
      <c r="T15" s="46">
        <v>0</v>
      </c>
      <c r="U15" s="44">
        <v>0</v>
      </c>
      <c r="V15" s="46">
        <v>0</v>
      </c>
      <c r="W15" s="44">
        <v>0</v>
      </c>
      <c r="X15" s="46">
        <v>0</v>
      </c>
      <c r="Y15" s="44">
        <v>0</v>
      </c>
      <c r="Z15" s="46">
        <v>0</v>
      </c>
      <c r="AA15" s="44">
        <v>0</v>
      </c>
      <c r="AB15" s="46">
        <v>0</v>
      </c>
      <c r="AC15" s="44">
        <v>0</v>
      </c>
      <c r="AD15" s="46">
        <v>0</v>
      </c>
      <c r="AE15" s="44">
        <v>0</v>
      </c>
      <c r="AF15" s="46">
        <v>0</v>
      </c>
      <c r="AG15" s="44">
        <v>0</v>
      </c>
      <c r="AH15" s="46">
        <v>0</v>
      </c>
      <c r="AI15" s="44">
        <v>0</v>
      </c>
      <c r="AJ15" s="46">
        <v>37077.823762963999</v>
      </c>
      <c r="AK15" s="44">
        <v>7.8996432736401916</v>
      </c>
      <c r="AL15" s="46">
        <v>0</v>
      </c>
      <c r="AM15" s="44">
        <v>0</v>
      </c>
      <c r="AN15" s="46">
        <v>6726.6525727375001</v>
      </c>
      <c r="AO15" s="94">
        <v>1.4796794896931535</v>
      </c>
      <c r="AP15" s="46">
        <v>0</v>
      </c>
      <c r="AQ15" s="94">
        <v>0</v>
      </c>
      <c r="AR15" s="46">
        <v>0</v>
      </c>
      <c r="AS15" s="46">
        <v>0</v>
      </c>
      <c r="AT15" s="46">
        <v>0</v>
      </c>
      <c r="AU15" s="46">
        <v>0</v>
      </c>
      <c r="AV15" s="46">
        <v>0</v>
      </c>
      <c r="AW15" s="46">
        <v>0</v>
      </c>
      <c r="AX15" s="46">
        <v>0</v>
      </c>
      <c r="AY15" s="46">
        <v>0</v>
      </c>
      <c r="AZ15" s="46">
        <v>0</v>
      </c>
      <c r="BA15" s="46">
        <v>0</v>
      </c>
      <c r="BB15" s="46">
        <v>0</v>
      </c>
      <c r="BC15" s="46">
        <v>0</v>
      </c>
      <c r="BD15" s="46">
        <v>0</v>
      </c>
      <c r="BE15" s="94">
        <v>0</v>
      </c>
      <c r="BF15" s="46">
        <v>0</v>
      </c>
      <c r="BG15" s="94">
        <v>0</v>
      </c>
      <c r="BH15" s="46">
        <v>0</v>
      </c>
      <c r="BI15" s="94">
        <v>0</v>
      </c>
      <c r="BJ15" s="46">
        <v>0</v>
      </c>
      <c r="BK15" s="94">
        <v>0</v>
      </c>
      <c r="BL15" s="46">
        <v>0</v>
      </c>
      <c r="BM15" s="94">
        <v>0</v>
      </c>
      <c r="BN15" s="46">
        <v>0</v>
      </c>
      <c r="BO15" s="94">
        <v>0</v>
      </c>
      <c r="BP15" s="46">
        <v>0</v>
      </c>
      <c r="BQ15" s="94">
        <v>0</v>
      </c>
      <c r="BR15" s="46">
        <v>0</v>
      </c>
      <c r="BS15" s="94">
        <v>0</v>
      </c>
      <c r="BT15" s="46">
        <v>0</v>
      </c>
      <c r="BU15" s="94">
        <v>0</v>
      </c>
      <c r="BV15" s="46">
        <v>0</v>
      </c>
      <c r="BW15" s="94">
        <v>0</v>
      </c>
      <c r="BX15" s="46">
        <v>0</v>
      </c>
      <c r="BY15" s="94">
        <v>0</v>
      </c>
      <c r="BZ15" s="46">
        <v>0</v>
      </c>
      <c r="CA15" s="94">
        <v>0</v>
      </c>
      <c r="CB15" s="46">
        <v>0</v>
      </c>
      <c r="CC15" s="94">
        <v>0</v>
      </c>
      <c r="CD15" s="46">
        <v>0</v>
      </c>
      <c r="CE15" s="94">
        <v>0</v>
      </c>
      <c r="CF15" s="46">
        <v>0</v>
      </c>
      <c r="CG15" s="94">
        <v>0</v>
      </c>
      <c r="CH15" s="46">
        <v>0</v>
      </c>
      <c r="CI15" s="94">
        <v>0</v>
      </c>
      <c r="CJ15" s="46">
        <v>0</v>
      </c>
      <c r="CK15" s="94">
        <v>0</v>
      </c>
      <c r="CL15" s="46">
        <v>0</v>
      </c>
      <c r="CM15" s="94">
        <v>0</v>
      </c>
      <c r="CN15" s="46">
        <v>0</v>
      </c>
      <c r="CO15" s="94">
        <v>0</v>
      </c>
      <c r="CP15" s="46">
        <v>0</v>
      </c>
      <c r="CQ15" s="94">
        <v>0</v>
      </c>
      <c r="CR15" s="46">
        <v>0</v>
      </c>
      <c r="CS15" s="94">
        <v>0</v>
      </c>
      <c r="CT15" s="46">
        <v>0</v>
      </c>
      <c r="CU15" s="94">
        <v>0</v>
      </c>
      <c r="CV15" s="46">
        <v>0</v>
      </c>
      <c r="CW15" s="94">
        <v>0</v>
      </c>
      <c r="CX15" s="46">
        <v>0</v>
      </c>
      <c r="CY15" s="94">
        <v>0</v>
      </c>
      <c r="CZ15" s="46">
        <v>0</v>
      </c>
      <c r="DA15" s="94">
        <v>0</v>
      </c>
      <c r="DB15" s="46">
        <v>0</v>
      </c>
      <c r="DC15" s="94">
        <v>0</v>
      </c>
      <c r="DD15" s="46">
        <v>0</v>
      </c>
      <c r="DE15" s="94">
        <v>0</v>
      </c>
      <c r="DF15" s="46">
        <v>0</v>
      </c>
      <c r="DG15" s="94">
        <v>0</v>
      </c>
      <c r="DH15" s="46">
        <v>0</v>
      </c>
      <c r="DI15" s="94">
        <v>0</v>
      </c>
      <c r="DJ15" s="46">
        <v>0</v>
      </c>
      <c r="DK15" s="94">
        <v>0</v>
      </c>
      <c r="DL15" s="46">
        <v>0</v>
      </c>
      <c r="DM15" s="94">
        <v>0</v>
      </c>
      <c r="DN15" s="46">
        <v>0</v>
      </c>
      <c r="DO15" s="94">
        <v>0</v>
      </c>
      <c r="DP15" s="46">
        <v>0</v>
      </c>
      <c r="DQ15" s="94">
        <v>0</v>
      </c>
      <c r="DR15" s="46">
        <v>0</v>
      </c>
      <c r="DS15" s="94">
        <v>0</v>
      </c>
      <c r="DT15" s="46">
        <v>0</v>
      </c>
      <c r="DU15" s="94">
        <v>0</v>
      </c>
      <c r="DV15" s="46">
        <v>0</v>
      </c>
      <c r="DW15" s="94">
        <v>0</v>
      </c>
      <c r="DX15" s="46">
        <v>0</v>
      </c>
      <c r="DY15" s="94">
        <v>0</v>
      </c>
      <c r="DZ15" s="46">
        <v>0</v>
      </c>
      <c r="EA15" s="94">
        <v>0</v>
      </c>
      <c r="EB15" s="46">
        <v>0</v>
      </c>
      <c r="EC15" s="94">
        <v>0</v>
      </c>
      <c r="ED15" s="46">
        <v>0</v>
      </c>
      <c r="EE15" s="94">
        <v>0</v>
      </c>
      <c r="EF15" s="46">
        <v>0</v>
      </c>
      <c r="EG15" s="94">
        <v>0</v>
      </c>
      <c r="EH15" s="46">
        <v>0</v>
      </c>
      <c r="EI15" s="93">
        <v>0</v>
      </c>
      <c r="EJ15" s="46">
        <v>0</v>
      </c>
      <c r="EK15" s="44">
        <v>0</v>
      </c>
      <c r="EL15" s="46">
        <v>0</v>
      </c>
      <c r="EM15" s="44">
        <v>0</v>
      </c>
      <c r="EN15" s="46">
        <v>0</v>
      </c>
      <c r="EO15" s="44">
        <v>0</v>
      </c>
      <c r="EP15" s="46">
        <v>0</v>
      </c>
      <c r="EQ15" s="44">
        <v>0</v>
      </c>
      <c r="ER15" s="46">
        <v>0</v>
      </c>
      <c r="ES15" s="44">
        <v>0</v>
      </c>
      <c r="ET15" s="46">
        <v>0</v>
      </c>
      <c r="EU15" s="44">
        <v>0</v>
      </c>
      <c r="EV15" s="46">
        <v>0</v>
      </c>
      <c r="EW15" s="44">
        <v>0</v>
      </c>
      <c r="EX15" s="46">
        <v>0</v>
      </c>
      <c r="EY15" s="44">
        <v>0</v>
      </c>
      <c r="EZ15" s="46">
        <v>0</v>
      </c>
      <c r="FA15" s="44">
        <v>0</v>
      </c>
      <c r="FB15" s="46">
        <v>0</v>
      </c>
      <c r="FC15" s="44">
        <v>0</v>
      </c>
      <c r="FD15" s="46">
        <v>0</v>
      </c>
      <c r="FE15" s="44">
        <v>0</v>
      </c>
      <c r="FF15" s="46">
        <v>0</v>
      </c>
      <c r="FG15" s="44">
        <v>0</v>
      </c>
      <c r="FH15" s="46">
        <v>0</v>
      </c>
      <c r="FI15" s="44">
        <v>0</v>
      </c>
      <c r="FJ15" s="46">
        <v>0</v>
      </c>
      <c r="FK15" s="44">
        <v>0</v>
      </c>
      <c r="FL15" s="46">
        <v>0</v>
      </c>
      <c r="FM15" s="44">
        <v>0</v>
      </c>
      <c r="FN15" s="46">
        <v>0</v>
      </c>
      <c r="FO15" s="44">
        <v>0</v>
      </c>
      <c r="FP15" s="46">
        <v>-6538</v>
      </c>
      <c r="FQ15" s="44">
        <v>-2.0546503040492761</v>
      </c>
      <c r="FR15" s="46">
        <v>-3343</v>
      </c>
      <c r="FS15" s="44">
        <v>-3.8492981910716546</v>
      </c>
      <c r="FT15" s="46">
        <v>-3195</v>
      </c>
      <c r="FU15" s="44">
        <v>-3.8654648841570385</v>
      </c>
      <c r="FV15" s="46">
        <v>0</v>
      </c>
      <c r="FW15" s="44">
        <v>0</v>
      </c>
      <c r="FX15" s="46">
        <v>0</v>
      </c>
      <c r="FY15" s="44">
        <v>0</v>
      </c>
      <c r="FZ15" s="46">
        <v>0</v>
      </c>
      <c r="GA15" s="44">
        <v>0</v>
      </c>
      <c r="GB15" s="46">
        <v>0</v>
      </c>
      <c r="GC15" s="44">
        <v>0</v>
      </c>
      <c r="GD15" s="46">
        <v>0</v>
      </c>
      <c r="GE15" s="44">
        <v>0</v>
      </c>
      <c r="GF15" s="46">
        <v>0</v>
      </c>
      <c r="GG15" s="44">
        <v>0</v>
      </c>
      <c r="GH15" s="46">
        <v>0</v>
      </c>
      <c r="GI15" s="44">
        <v>0</v>
      </c>
      <c r="GJ15" s="46">
        <v>0</v>
      </c>
      <c r="GK15" s="44">
        <v>0</v>
      </c>
      <c r="GL15" s="46">
        <v>0</v>
      </c>
      <c r="GM15" s="44">
        <v>0</v>
      </c>
      <c r="GN15" s="46">
        <v>0</v>
      </c>
      <c r="GO15" s="44">
        <v>0</v>
      </c>
      <c r="GP15" s="46">
        <v>0</v>
      </c>
      <c r="GQ15" s="44">
        <v>0</v>
      </c>
      <c r="GR15" s="46">
        <v>0</v>
      </c>
      <c r="GS15" s="44">
        <v>0</v>
      </c>
      <c r="GT15" s="46">
        <v>0</v>
      </c>
      <c r="GU15" s="44">
        <v>0</v>
      </c>
      <c r="GV15" s="46">
        <v>0</v>
      </c>
      <c r="GW15" s="44">
        <v>0</v>
      </c>
      <c r="GX15" s="46">
        <v>0</v>
      </c>
      <c r="GY15" s="44">
        <v>0</v>
      </c>
      <c r="HA15" s="115"/>
    </row>
    <row r="16" spans="1:209" s="55" customFormat="1" ht="18" customHeight="1" thickTop="1" thickBot="1" x14ac:dyDescent="0.35">
      <c r="A16" s="42" t="s">
        <v>456</v>
      </c>
      <c r="B16" s="46">
        <v>13382.73</v>
      </c>
      <c r="C16" s="44">
        <v>2.266468551531347</v>
      </c>
      <c r="D16" s="46">
        <v>49793</v>
      </c>
      <c r="E16" s="44">
        <v>2.2000000000000002</v>
      </c>
      <c r="F16" s="46">
        <v>13963</v>
      </c>
      <c r="G16" s="44">
        <v>2.4</v>
      </c>
      <c r="H16" s="46">
        <v>11897</v>
      </c>
      <c r="I16" s="44">
        <v>2.1</v>
      </c>
      <c r="J16" s="46">
        <v>11255.106</v>
      </c>
      <c r="K16" s="46">
        <v>2.0168326438894848</v>
      </c>
      <c r="L16" s="46">
        <v>12677.84</v>
      </c>
      <c r="M16" s="44">
        <v>2.3021496436903242</v>
      </c>
      <c r="N16" s="46">
        <v>6597.7354599999999</v>
      </c>
      <c r="O16" s="44">
        <v>0.30791766616835775</v>
      </c>
      <c r="P16" s="46">
        <v>2807.93451</v>
      </c>
      <c r="Q16" s="44">
        <v>0.51502157777235436</v>
      </c>
      <c r="R16" s="46">
        <v>1898</v>
      </c>
      <c r="S16" s="44">
        <v>0.3</v>
      </c>
      <c r="T16" s="46">
        <v>11563</v>
      </c>
      <c r="U16" s="44">
        <v>2.1912653799036637</v>
      </c>
      <c r="V16" s="46">
        <v>10612</v>
      </c>
      <c r="W16" s="44">
        <v>2.0258801319595334</v>
      </c>
      <c r="X16" s="46">
        <v>32395</v>
      </c>
      <c r="Y16" s="44">
        <v>1.6513861102099254</v>
      </c>
      <c r="Z16" s="46">
        <v>9940.1096274150004</v>
      </c>
      <c r="AA16" s="44">
        <v>1.9348775682483654</v>
      </c>
      <c r="AB16" s="46">
        <v>8775.2999999999993</v>
      </c>
      <c r="AC16" s="44">
        <v>1.7712916515894035</v>
      </c>
      <c r="AD16" s="46">
        <v>9446</v>
      </c>
      <c r="AE16" s="44">
        <v>2</v>
      </c>
      <c r="AF16" s="46">
        <v>4233.5752947760002</v>
      </c>
      <c r="AG16" s="44">
        <v>0.89785458033683385</v>
      </c>
      <c r="AH16" s="46">
        <v>57760</v>
      </c>
      <c r="AI16" s="44">
        <v>3.1349827006506263</v>
      </c>
      <c r="AJ16" s="46">
        <v>1869.59617</v>
      </c>
      <c r="AK16" s="44">
        <v>0.39832820025204518</v>
      </c>
      <c r="AL16" s="46">
        <v>7515.7968612240002</v>
      </c>
      <c r="AM16" s="44">
        <v>1.609147079354786</v>
      </c>
      <c r="AN16" s="46">
        <v>1316.6908699999999</v>
      </c>
      <c r="AO16" s="94">
        <v>0.28963595986827601</v>
      </c>
      <c r="AP16" s="46">
        <v>6440.0434230660012</v>
      </c>
      <c r="AQ16" s="94">
        <v>1.4408299957049917</v>
      </c>
      <c r="AR16" s="46">
        <v>24847.4612553265</v>
      </c>
      <c r="AS16" s="94">
        <v>1.407518981437738</v>
      </c>
      <c r="AT16" s="46">
        <v>6916.4612553264997</v>
      </c>
      <c r="AU16" s="94">
        <v>1.5474188893064067</v>
      </c>
      <c r="AV16" s="46">
        <v>6078.2563453805014</v>
      </c>
      <c r="AW16" s="94">
        <v>1.4123983607251078</v>
      </c>
      <c r="AX16" s="46">
        <v>-5878.6385871234997</v>
      </c>
      <c r="AY16" s="94">
        <v>-1.3577847041886686</v>
      </c>
      <c r="AZ16" s="46">
        <v>-5974.1050674959997</v>
      </c>
      <c r="BA16" s="94">
        <v>-1.3128116144737072</v>
      </c>
      <c r="BB16" s="46">
        <v>-20991.121500000001</v>
      </c>
      <c r="BC16" s="94">
        <v>-1.1693397328441568</v>
      </c>
      <c r="BD16" s="46">
        <v>-5567.8</v>
      </c>
      <c r="BE16" s="94">
        <v>-1.2443735221416152</v>
      </c>
      <c r="BF16" s="46">
        <v>-5258.9220000000005</v>
      </c>
      <c r="BG16" s="94">
        <v>-1.1618796767694179</v>
      </c>
      <c r="BH16" s="46">
        <v>-4998.1792299999997</v>
      </c>
      <c r="BI16" s="94">
        <v>-1.1170663265078067</v>
      </c>
      <c r="BJ16" s="46">
        <v>-5166.2202699999998</v>
      </c>
      <c r="BK16" s="94">
        <v>-1.1744933184500805</v>
      </c>
      <c r="BL16" s="46">
        <v>-15984.347040000001</v>
      </c>
      <c r="BM16" s="94">
        <v>-1.0041422945019016</v>
      </c>
      <c r="BN16" s="46">
        <v>-7656.8520000000008</v>
      </c>
      <c r="BO16" s="94">
        <v>-1.7672119983943149</v>
      </c>
      <c r="BP16" s="46">
        <v>-3605.4250400000001</v>
      </c>
      <c r="BQ16" s="94">
        <v>-0.87315143634605419</v>
      </c>
      <c r="BR16" s="46">
        <v>-2284.2799999999997</v>
      </c>
      <c r="BS16" s="94">
        <v>-0.60872311133713519</v>
      </c>
      <c r="BT16" s="46">
        <v>-2437.79</v>
      </c>
      <c r="BU16" s="94">
        <v>-0.65816969385806434</v>
      </c>
      <c r="BV16" s="46">
        <v>-8182.7085400000005</v>
      </c>
      <c r="BW16" s="94">
        <v>-0.56931764454346734</v>
      </c>
      <c r="BX16" s="46">
        <v>-8182.7085400000005</v>
      </c>
      <c r="BY16" s="94">
        <v>-0.56931764454346734</v>
      </c>
      <c r="BZ16" s="46">
        <v>-2144.5500000000002</v>
      </c>
      <c r="CA16" s="94">
        <v>-0.57689919219586705</v>
      </c>
      <c r="CB16" s="46">
        <v>-2144.5500000000002</v>
      </c>
      <c r="CC16" s="94">
        <v>-0.57689919219586705</v>
      </c>
      <c r="CD16" s="46">
        <v>-2091.5810000000001</v>
      </c>
      <c r="CE16" s="94">
        <v>-0.58133631324372492</v>
      </c>
      <c r="CF16" s="46">
        <v>-2091.5810000000001</v>
      </c>
      <c r="CG16" s="94">
        <v>-0.58133631324372492</v>
      </c>
      <c r="CH16" s="46">
        <v>-1949</v>
      </c>
      <c r="CI16" s="94">
        <v>-0.55010329026142923</v>
      </c>
      <c r="CJ16" s="46">
        <v>-1948.5504600000002</v>
      </c>
      <c r="CK16" s="94">
        <v>-0.54997640804844616</v>
      </c>
      <c r="CL16" s="46">
        <v>-1998.0270799999998</v>
      </c>
      <c r="CM16" s="94">
        <v>-0.56394113429422055</v>
      </c>
      <c r="CN16" s="46">
        <v>-7446.2489939675006</v>
      </c>
      <c r="CO16" s="94">
        <v>-0.54549733671485579</v>
      </c>
      <c r="CP16" s="46">
        <v>-2171.2524100000001</v>
      </c>
      <c r="CQ16" s="94">
        <v>-0.61690964864834441</v>
      </c>
      <c r="CR16" s="46">
        <v>-1701.9965839675001</v>
      </c>
      <c r="CS16" s="94">
        <v>-0.49393185495798503</v>
      </c>
      <c r="CT16" s="46">
        <v>-1821</v>
      </c>
      <c r="CU16" s="94">
        <v>-0.53753601284654984</v>
      </c>
      <c r="CV16" s="46">
        <v>-1752</v>
      </c>
      <c r="CW16" s="94">
        <v>-0.5313389924575338</v>
      </c>
      <c r="CX16" s="46">
        <v>-7747</v>
      </c>
      <c r="CY16" s="94">
        <v>-0.61991324255355928</v>
      </c>
      <c r="CZ16" s="46">
        <v>-3127</v>
      </c>
      <c r="DA16" s="94">
        <v>-0.95310666443147352</v>
      </c>
      <c r="DB16" s="46">
        <v>-1639</v>
      </c>
      <c r="DC16" s="94">
        <v>-0.51597183089723697</v>
      </c>
      <c r="DD16" s="46">
        <v>-1418</v>
      </c>
      <c r="DE16" s="94">
        <v>-0.46986314987242789</v>
      </c>
      <c r="DF16" s="46">
        <v>-1563</v>
      </c>
      <c r="DG16" s="94">
        <v>-0.51727047984035113</v>
      </c>
      <c r="DH16" s="46">
        <v>-6761</v>
      </c>
      <c r="DI16" s="94">
        <v>-0.58480026759685244</v>
      </c>
      <c r="DJ16" s="46">
        <v>-2699</v>
      </c>
      <c r="DK16" s="94">
        <v>-0.89217831666214897</v>
      </c>
      <c r="DL16" s="46">
        <v>-1360</v>
      </c>
      <c r="DM16" s="94">
        <v>-0.47217762766849791</v>
      </c>
      <c r="DN16" s="46">
        <v>-1391</v>
      </c>
      <c r="DO16" s="94">
        <v>-0.49110468544232966</v>
      </c>
      <c r="DP16" s="46">
        <v>-1311</v>
      </c>
      <c r="DQ16" s="94">
        <v>-0.46433867960823078</v>
      </c>
      <c r="DR16" s="46">
        <v>-5140</v>
      </c>
      <c r="DS16" s="94">
        <v>-0.48055064746720355</v>
      </c>
      <c r="DT16" s="46">
        <v>-1300</v>
      </c>
      <c r="DU16" s="94">
        <v>-0.46138508512377369</v>
      </c>
      <c r="DV16" s="46">
        <v>-1285</v>
      </c>
      <c r="DW16" s="94">
        <v>-0.47622224198760715</v>
      </c>
      <c r="DX16" s="46">
        <v>-1288</v>
      </c>
      <c r="DY16" s="94">
        <v>-0.48981019854806263</v>
      </c>
      <c r="DZ16" s="46">
        <v>-1267</v>
      </c>
      <c r="EA16" s="94">
        <v>-0.49675560173295957</v>
      </c>
      <c r="EB16" s="46">
        <v>-5159</v>
      </c>
      <c r="EC16" s="94">
        <v>-0.53993634632955267</v>
      </c>
      <c r="ED16" s="46">
        <v>-1284</v>
      </c>
      <c r="EE16" s="94">
        <v>-0.51721221007516494</v>
      </c>
      <c r="EF16" s="46">
        <v>-1202</v>
      </c>
      <c r="EG16" s="94">
        <v>-0.49443045889069875</v>
      </c>
      <c r="EH16" s="46">
        <v>-1117</v>
      </c>
      <c r="EI16" s="93">
        <v>-0.4742052710229589</v>
      </c>
      <c r="EJ16" s="46">
        <v>-1556</v>
      </c>
      <c r="EK16" s="44">
        <v>-0.6807572330456011</v>
      </c>
      <c r="EL16" s="46">
        <v>-6173</v>
      </c>
      <c r="EM16" s="44">
        <v>-0.73904865892539229</v>
      </c>
      <c r="EN16" s="46">
        <v>-1726</v>
      </c>
      <c r="EO16" s="44">
        <v>-0.77012658453767868</v>
      </c>
      <c r="EP16" s="46">
        <v>-1474</v>
      </c>
      <c r="EQ16" s="44">
        <v>-0.68657453339481755</v>
      </c>
      <c r="ER16" s="46">
        <v>-1488</v>
      </c>
      <c r="ES16" s="44">
        <v>-0.7357231149567367</v>
      </c>
      <c r="ET16" s="46">
        <v>-1485</v>
      </c>
      <c r="EU16" s="44">
        <v>-0.76465590484282076</v>
      </c>
      <c r="EV16" s="46">
        <v>-5474</v>
      </c>
      <c r="EW16" s="44">
        <v>-0.78448007773145678</v>
      </c>
      <c r="EX16" s="46">
        <v>-1440</v>
      </c>
      <c r="EY16" s="44">
        <v>-0.77084493169457413</v>
      </c>
      <c r="EZ16" s="46">
        <v>-1408</v>
      </c>
      <c r="FA16" s="44">
        <v>-0.80505906434754759</v>
      </c>
      <c r="FB16" s="46">
        <v>-1324</v>
      </c>
      <c r="FC16" s="44">
        <v>-0.80052723546021243</v>
      </c>
      <c r="FD16" s="46">
        <v>-1302</v>
      </c>
      <c r="FE16" s="44">
        <v>-0.76276846286336952</v>
      </c>
      <c r="FF16" s="46">
        <v>-4556</v>
      </c>
      <c r="FG16" s="44">
        <v>-1.1911142251352291</v>
      </c>
      <c r="FH16" s="46">
        <v>-1179</v>
      </c>
      <c r="FI16" s="44">
        <v>-1.1652039848197344</v>
      </c>
      <c r="FJ16" s="46">
        <v>-1771</v>
      </c>
      <c r="FK16" s="44">
        <v>-1.7810988303681874</v>
      </c>
      <c r="FL16" s="46">
        <v>-1073</v>
      </c>
      <c r="FM16" s="44">
        <v>-1.1371464301232526</v>
      </c>
      <c r="FN16" s="46">
        <v>-533</v>
      </c>
      <c r="FO16" s="44">
        <v>-0.60898278166881847</v>
      </c>
      <c r="FP16" s="46">
        <v>-5897</v>
      </c>
      <c r="FQ16" s="44">
        <v>-1.8532078377146808</v>
      </c>
      <c r="FR16" s="46">
        <v>-693</v>
      </c>
      <c r="FS16" s="44">
        <v>-0.79795502435317278</v>
      </c>
      <c r="FT16" s="46">
        <v>-589</v>
      </c>
      <c r="FU16" s="44">
        <v>-0.71260056862863708</v>
      </c>
      <c r="FV16" s="46">
        <v>-2588</v>
      </c>
      <c r="FW16" s="44">
        <v>-3.3906299130070225</v>
      </c>
      <c r="FX16" s="46">
        <v>-2027</v>
      </c>
      <c r="FY16" s="44">
        <v>-2.8006908462867011</v>
      </c>
      <c r="FZ16" s="46">
        <v>-6406</v>
      </c>
      <c r="GA16" s="44">
        <v>-2.4723281411612148</v>
      </c>
      <c r="GB16" s="46">
        <v>-1927</v>
      </c>
      <c r="GC16" s="44">
        <v>-2.7181809205422258</v>
      </c>
      <c r="GD16" s="46">
        <v>-1637</v>
      </c>
      <c r="GE16" s="44">
        <v>-2.4804909462838096</v>
      </c>
      <c r="GF16" s="46">
        <v>-1632</v>
      </c>
      <c r="GG16" s="44">
        <v>-2.5605221456924547</v>
      </c>
      <c r="GH16" s="46">
        <v>-1210</v>
      </c>
      <c r="GI16" s="44">
        <v>-2.0689773096455379</v>
      </c>
      <c r="GJ16" s="46">
        <v>-1289</v>
      </c>
      <c r="GK16" s="44">
        <v>-0.70669634535466397</v>
      </c>
      <c r="GL16" s="46">
        <v>-362</v>
      </c>
      <c r="GM16" s="44">
        <v>-0.69423135931267255</v>
      </c>
      <c r="GN16" s="46">
        <v>-331</v>
      </c>
      <c r="GO16" s="44">
        <v>-0.72086591022932689</v>
      </c>
      <c r="GP16" s="46">
        <v>-346</v>
      </c>
      <c r="GQ16" s="44">
        <v>-0.80362327255835564</v>
      </c>
      <c r="GR16" s="46">
        <v>-250</v>
      </c>
      <c r="GS16" s="44">
        <v>-0.60559081439852724</v>
      </c>
      <c r="GT16" s="46">
        <v>-889</v>
      </c>
      <c r="GU16" s="44">
        <v>-0.6216957117681613</v>
      </c>
      <c r="GV16" s="46">
        <v>-860</v>
      </c>
      <c r="GW16" s="44">
        <v>-0.74260845537441278</v>
      </c>
      <c r="GX16" s="46">
        <v>-880</v>
      </c>
      <c r="GY16" s="44">
        <v>-0.97330059504059119</v>
      </c>
      <c r="HA16" s="115"/>
    </row>
    <row r="17" spans="1:209" s="55" customFormat="1" ht="18" customHeight="1" thickTop="1" thickBot="1" x14ac:dyDescent="0.35">
      <c r="A17" s="42" t="s">
        <v>457</v>
      </c>
      <c r="B17" s="46">
        <v>1549.14</v>
      </c>
      <c r="C17" s="44">
        <v>0.26235901939298573</v>
      </c>
      <c r="D17" s="46">
        <v>6358</v>
      </c>
      <c r="E17" s="44">
        <v>0.3</v>
      </c>
      <c r="F17" s="46">
        <v>1494</v>
      </c>
      <c r="G17" s="44">
        <v>0.3</v>
      </c>
      <c r="H17" s="46">
        <v>1562</v>
      </c>
      <c r="I17" s="44">
        <v>0.3</v>
      </c>
      <c r="J17" s="46">
        <v>1634.5167000000001</v>
      </c>
      <c r="K17" s="46">
        <v>0.29289343321533495</v>
      </c>
      <c r="L17" s="46">
        <v>1667.3679999999999</v>
      </c>
      <c r="M17" s="44">
        <v>0.30277481393523253</v>
      </c>
      <c r="N17" s="46">
        <v>3141.9824120525</v>
      </c>
      <c r="O17" s="44">
        <v>0.14663696314087035</v>
      </c>
      <c r="P17" s="46">
        <v>-1395.9897034530002</v>
      </c>
      <c r="Q17" s="44">
        <v>-0.25604757413887308</v>
      </c>
      <c r="R17" s="46">
        <v>1446</v>
      </c>
      <c r="S17" s="44">
        <v>0.3</v>
      </c>
      <c r="T17" s="46">
        <v>965</v>
      </c>
      <c r="U17" s="44">
        <v>0.18294776831045595</v>
      </c>
      <c r="V17" s="46">
        <v>926</v>
      </c>
      <c r="W17" s="44">
        <v>0.17686478159295563</v>
      </c>
      <c r="X17" s="46">
        <v>4628</v>
      </c>
      <c r="Y17" s="44">
        <v>0.23591958382625516</v>
      </c>
      <c r="Z17" s="46">
        <v>1112.73369</v>
      </c>
      <c r="AA17" s="44">
        <v>0.21659755645724557</v>
      </c>
      <c r="AB17" s="46">
        <v>1095.2</v>
      </c>
      <c r="AC17" s="44">
        <v>0.22106578884148859</v>
      </c>
      <c r="AD17" s="46">
        <v>930</v>
      </c>
      <c r="AE17" s="44">
        <v>0.2</v>
      </c>
      <c r="AF17" s="46">
        <v>1490.2692999999999</v>
      </c>
      <c r="AG17" s="44">
        <v>0.31605558512008541</v>
      </c>
      <c r="AH17" s="46">
        <v>5822</v>
      </c>
      <c r="AI17" s="44">
        <v>0.31599496681419575</v>
      </c>
      <c r="AJ17" s="46">
        <v>1462.2576619887</v>
      </c>
      <c r="AK17" s="44">
        <v>0.31154239196196165</v>
      </c>
      <c r="AL17" s="46">
        <v>1348.5429999999999</v>
      </c>
      <c r="AM17" s="44">
        <v>0.28872574257960193</v>
      </c>
      <c r="AN17" s="46">
        <v>1519.3495705405999</v>
      </c>
      <c r="AO17" s="94">
        <v>0.33421532818783778</v>
      </c>
      <c r="AP17" s="46">
        <v>1287.4435399999998</v>
      </c>
      <c r="AQ17" s="94">
        <v>0.2880395594173632</v>
      </c>
      <c r="AR17" s="46">
        <v>5113.07395</v>
      </c>
      <c r="AS17" s="94">
        <v>0.28963718120607107</v>
      </c>
      <c r="AT17" s="46">
        <v>1252.02125</v>
      </c>
      <c r="AU17" s="94">
        <v>0.28011453553231269</v>
      </c>
      <c r="AV17" s="46">
        <v>1275</v>
      </c>
      <c r="AW17" s="94">
        <v>0.29627047751829905</v>
      </c>
      <c r="AX17" s="46">
        <v>-1275.6275400000002</v>
      </c>
      <c r="AY17" s="94">
        <v>-0.29463072723123884</v>
      </c>
      <c r="AZ17" s="46">
        <v>-1310.42516</v>
      </c>
      <c r="BA17" s="94">
        <v>-0.28796637329105995</v>
      </c>
      <c r="BB17" s="46">
        <v>-5496.1165700000001</v>
      </c>
      <c r="BC17" s="94">
        <v>-0.30616884770278441</v>
      </c>
      <c r="BD17" s="46">
        <v>-1608.1</v>
      </c>
      <c r="BE17" s="94">
        <v>-0.35940174951613402</v>
      </c>
      <c r="BF17" s="46">
        <v>-1305.4260000000002</v>
      </c>
      <c r="BG17" s="94">
        <v>-0.28841422993655241</v>
      </c>
      <c r="BH17" s="46">
        <v>-1331.65282</v>
      </c>
      <c r="BI17" s="94">
        <v>-0.29761728328841092</v>
      </c>
      <c r="BJ17" s="46">
        <v>-1250.9377500000001</v>
      </c>
      <c r="BK17" s="94">
        <v>-0.28438935089617795</v>
      </c>
      <c r="BL17" s="46">
        <v>0</v>
      </c>
      <c r="BM17" s="94">
        <v>0</v>
      </c>
      <c r="BN17" s="46">
        <v>0</v>
      </c>
      <c r="BO17" s="94">
        <v>0</v>
      </c>
      <c r="BP17" s="46">
        <v>0</v>
      </c>
      <c r="BQ17" s="94">
        <v>0</v>
      </c>
      <c r="BR17" s="46">
        <v>0</v>
      </c>
      <c r="BS17" s="94">
        <v>0</v>
      </c>
      <c r="BT17" s="46">
        <v>0</v>
      </c>
      <c r="BU17" s="94">
        <v>0</v>
      </c>
      <c r="BV17" s="46">
        <v>0</v>
      </c>
      <c r="BW17" s="94">
        <v>0</v>
      </c>
      <c r="BX17" s="46">
        <v>0</v>
      </c>
      <c r="BY17" s="94">
        <v>0</v>
      </c>
      <c r="BZ17" s="46">
        <v>0</v>
      </c>
      <c r="CA17" s="94">
        <v>0</v>
      </c>
      <c r="CB17" s="46">
        <v>0</v>
      </c>
      <c r="CC17" s="94">
        <v>0</v>
      </c>
      <c r="CD17" s="46">
        <v>0</v>
      </c>
      <c r="CE17" s="94">
        <v>0</v>
      </c>
      <c r="CF17" s="46">
        <v>0</v>
      </c>
      <c r="CG17" s="94">
        <v>0</v>
      </c>
      <c r="CH17" s="46">
        <v>0</v>
      </c>
      <c r="CI17" s="94">
        <v>0</v>
      </c>
      <c r="CJ17" s="46">
        <v>0</v>
      </c>
      <c r="CK17" s="94">
        <v>0</v>
      </c>
      <c r="CL17" s="46">
        <v>0</v>
      </c>
      <c r="CM17" s="94">
        <v>0</v>
      </c>
      <c r="CN17" s="46">
        <v>0</v>
      </c>
      <c r="CO17" s="94">
        <v>0</v>
      </c>
      <c r="CP17" s="46">
        <v>0</v>
      </c>
      <c r="CQ17" s="94">
        <v>0</v>
      </c>
      <c r="CR17" s="46">
        <v>0</v>
      </c>
      <c r="CS17" s="94">
        <v>0</v>
      </c>
      <c r="CT17" s="46">
        <v>0</v>
      </c>
      <c r="CU17" s="94">
        <v>0</v>
      </c>
      <c r="CV17" s="46">
        <v>0</v>
      </c>
      <c r="CW17" s="94">
        <v>0</v>
      </c>
      <c r="CX17" s="46">
        <v>0</v>
      </c>
      <c r="CY17" s="94">
        <v>0</v>
      </c>
      <c r="CZ17" s="46">
        <v>0</v>
      </c>
      <c r="DA17" s="94">
        <v>0</v>
      </c>
      <c r="DB17" s="46">
        <v>0</v>
      </c>
      <c r="DC17" s="94">
        <v>0</v>
      </c>
      <c r="DD17" s="46">
        <v>0</v>
      </c>
      <c r="DE17" s="94">
        <v>0</v>
      </c>
      <c r="DF17" s="46">
        <v>0</v>
      </c>
      <c r="DG17" s="94">
        <v>0</v>
      </c>
      <c r="DH17" s="46">
        <v>0</v>
      </c>
      <c r="DI17" s="94">
        <v>0</v>
      </c>
      <c r="DJ17" s="46">
        <v>0</v>
      </c>
      <c r="DK17" s="94">
        <v>0</v>
      </c>
      <c r="DL17" s="46">
        <v>0</v>
      </c>
      <c r="DM17" s="94">
        <v>0</v>
      </c>
      <c r="DN17" s="46">
        <v>0</v>
      </c>
      <c r="DO17" s="94">
        <v>0</v>
      </c>
      <c r="DP17" s="46">
        <v>0</v>
      </c>
      <c r="DQ17" s="94">
        <v>0</v>
      </c>
      <c r="DR17" s="46">
        <v>0</v>
      </c>
      <c r="DS17" s="94">
        <v>0</v>
      </c>
      <c r="DT17" s="46">
        <v>0</v>
      </c>
      <c r="DU17" s="94">
        <v>0</v>
      </c>
      <c r="DV17" s="46">
        <v>0</v>
      </c>
      <c r="DW17" s="94">
        <v>0</v>
      </c>
      <c r="DX17" s="46">
        <v>0</v>
      </c>
      <c r="DY17" s="94">
        <v>0</v>
      </c>
      <c r="DZ17" s="46">
        <v>0</v>
      </c>
      <c r="EA17" s="94">
        <v>0</v>
      </c>
      <c r="EB17" s="46">
        <v>0</v>
      </c>
      <c r="EC17" s="94">
        <v>0</v>
      </c>
      <c r="ED17" s="46">
        <v>0</v>
      </c>
      <c r="EE17" s="94">
        <v>0</v>
      </c>
      <c r="EF17" s="46">
        <v>0</v>
      </c>
      <c r="EG17" s="94">
        <v>0</v>
      </c>
      <c r="EH17" s="46">
        <v>0</v>
      </c>
      <c r="EI17" s="93">
        <v>0</v>
      </c>
      <c r="EJ17" s="46">
        <v>0</v>
      </c>
      <c r="EK17" s="44">
        <v>0</v>
      </c>
      <c r="EL17" s="46">
        <v>0</v>
      </c>
      <c r="EM17" s="44">
        <v>0</v>
      </c>
      <c r="EN17" s="46">
        <v>0</v>
      </c>
      <c r="EO17" s="44">
        <v>0</v>
      </c>
      <c r="EP17" s="46">
        <v>0</v>
      </c>
      <c r="EQ17" s="44">
        <v>0</v>
      </c>
      <c r="ER17" s="46">
        <v>0</v>
      </c>
      <c r="ES17" s="44">
        <v>0</v>
      </c>
      <c r="ET17" s="46">
        <v>0</v>
      </c>
      <c r="EU17" s="44">
        <v>0</v>
      </c>
      <c r="EV17" s="46">
        <v>0</v>
      </c>
      <c r="EW17" s="44">
        <v>0</v>
      </c>
      <c r="EX17" s="46">
        <v>0</v>
      </c>
      <c r="EY17" s="44">
        <v>0</v>
      </c>
      <c r="EZ17" s="46">
        <v>0</v>
      </c>
      <c r="FA17" s="44">
        <v>0</v>
      </c>
      <c r="FB17" s="46">
        <v>0</v>
      </c>
      <c r="FC17" s="44">
        <v>0</v>
      </c>
      <c r="FD17" s="46">
        <v>0</v>
      </c>
      <c r="FE17" s="44">
        <v>0</v>
      </c>
      <c r="FF17" s="46">
        <v>0</v>
      </c>
      <c r="FG17" s="44">
        <v>0</v>
      </c>
      <c r="FH17" s="46">
        <v>0</v>
      </c>
      <c r="FI17" s="44">
        <v>0</v>
      </c>
      <c r="FJ17" s="46">
        <v>0</v>
      </c>
      <c r="FK17" s="44">
        <v>0</v>
      </c>
      <c r="FL17" s="46">
        <v>0</v>
      </c>
      <c r="FM17" s="44">
        <v>0</v>
      </c>
      <c r="FN17" s="46">
        <v>0</v>
      </c>
      <c r="FO17" s="44">
        <v>0</v>
      </c>
      <c r="FP17" s="46">
        <v>0</v>
      </c>
      <c r="FQ17" s="44">
        <v>0</v>
      </c>
      <c r="FR17" s="46">
        <v>0</v>
      </c>
      <c r="FS17" s="44">
        <v>0</v>
      </c>
      <c r="FT17" s="46">
        <v>0</v>
      </c>
      <c r="FU17" s="44">
        <v>0</v>
      </c>
      <c r="FV17" s="46">
        <v>0</v>
      </c>
      <c r="FW17" s="44">
        <v>0</v>
      </c>
      <c r="FX17" s="46">
        <v>0</v>
      </c>
      <c r="FY17" s="44">
        <v>0</v>
      </c>
      <c r="FZ17" s="46">
        <v>0</v>
      </c>
      <c r="GA17" s="44">
        <v>0</v>
      </c>
      <c r="GB17" s="46">
        <v>0</v>
      </c>
      <c r="GC17" s="44">
        <v>0</v>
      </c>
      <c r="GD17" s="46">
        <v>0</v>
      </c>
      <c r="GE17" s="44">
        <v>0</v>
      </c>
      <c r="GF17" s="46">
        <v>0</v>
      </c>
      <c r="GG17" s="44">
        <v>0</v>
      </c>
      <c r="GH17" s="46">
        <v>0</v>
      </c>
      <c r="GI17" s="44">
        <v>0</v>
      </c>
      <c r="GJ17" s="46">
        <v>0</v>
      </c>
      <c r="GK17" s="44">
        <v>0</v>
      </c>
      <c r="GL17" s="46">
        <v>0</v>
      </c>
      <c r="GM17" s="44">
        <v>0</v>
      </c>
      <c r="GN17" s="46">
        <v>0</v>
      </c>
      <c r="GO17" s="44">
        <v>0</v>
      </c>
      <c r="GP17" s="46">
        <v>0</v>
      </c>
      <c r="GQ17" s="44">
        <v>0</v>
      </c>
      <c r="GR17" s="46">
        <v>0</v>
      </c>
      <c r="GS17" s="44">
        <v>0</v>
      </c>
      <c r="GT17" s="46">
        <v>0</v>
      </c>
      <c r="GU17" s="44">
        <v>0</v>
      </c>
      <c r="GV17" s="46">
        <v>0</v>
      </c>
      <c r="GW17" s="44">
        <v>0</v>
      </c>
      <c r="GX17" s="46">
        <v>0</v>
      </c>
      <c r="GY17" s="44">
        <v>0</v>
      </c>
      <c r="HA17" s="115"/>
    </row>
    <row r="18" spans="1:209" s="55" customFormat="1" ht="18" customHeight="1" thickTop="1" thickBot="1" x14ac:dyDescent="0.35">
      <c r="A18" s="42" t="s">
        <v>459</v>
      </c>
      <c r="B18" s="46">
        <v>1650.69</v>
      </c>
      <c r="C18" s="44">
        <v>0.27955657153249486</v>
      </c>
      <c r="D18" s="46">
        <v>5997</v>
      </c>
      <c r="E18" s="44">
        <v>0.3</v>
      </c>
      <c r="F18" s="46">
        <v>1726</v>
      </c>
      <c r="G18" s="44">
        <v>0.3</v>
      </c>
      <c r="H18" s="46">
        <v>1313</v>
      </c>
      <c r="I18" s="44">
        <v>0.2</v>
      </c>
      <c r="J18" s="46">
        <v>1681.0169999999998</v>
      </c>
      <c r="K18" s="46">
        <v>0.30122594674214259</v>
      </c>
      <c r="L18" s="46">
        <v>1276.4176218275011</v>
      </c>
      <c r="M18" s="44">
        <v>0.23178273059844837</v>
      </c>
      <c r="N18" s="46">
        <v>0</v>
      </c>
      <c r="O18" s="44">
        <v>0</v>
      </c>
      <c r="P18" s="46">
        <v>0</v>
      </c>
      <c r="Q18" s="44">
        <v>0</v>
      </c>
      <c r="R18" s="46">
        <v>0</v>
      </c>
      <c r="S18" s="44">
        <v>0</v>
      </c>
      <c r="T18" s="46">
        <v>1417</v>
      </c>
      <c r="U18" s="44">
        <v>0.26859004748318349</v>
      </c>
      <c r="V18" s="46">
        <v>1675</v>
      </c>
      <c r="W18" s="44">
        <v>0.31971476294016582</v>
      </c>
      <c r="X18" s="46">
        <v>6609</v>
      </c>
      <c r="Y18" s="44">
        <v>0.3369041766438462</v>
      </c>
      <c r="Z18" s="46">
        <v>357.81613913959973</v>
      </c>
      <c r="AA18" s="44">
        <v>6.9650179638762522E-2</v>
      </c>
      <c r="AB18" s="46">
        <v>1998</v>
      </c>
      <c r="AC18" s="44">
        <v>0.40329569585947245</v>
      </c>
      <c r="AD18" s="46">
        <v>1815</v>
      </c>
      <c r="AE18" s="44">
        <v>0.4</v>
      </c>
      <c r="AF18" s="46">
        <v>2438.0235379952001</v>
      </c>
      <c r="AG18" s="44">
        <v>0.51705484091876142</v>
      </c>
      <c r="AH18" s="46">
        <v>6559</v>
      </c>
      <c r="AI18" s="44">
        <v>0.35599639081661111</v>
      </c>
      <c r="AJ18" s="46">
        <v>0</v>
      </c>
      <c r="AK18" s="44">
        <v>0</v>
      </c>
      <c r="AL18" s="46">
        <v>1633.4055247054998</v>
      </c>
      <c r="AM18" s="44">
        <v>0.34971537656138502</v>
      </c>
      <c r="AN18" s="46">
        <v>0</v>
      </c>
      <c r="AO18" s="94">
        <v>0</v>
      </c>
      <c r="AP18" s="46">
        <v>1943.5191617923997</v>
      </c>
      <c r="AQ18" s="94">
        <v>0.43482326462400517</v>
      </c>
      <c r="AR18" s="46">
        <v>6672.8521743816436</v>
      </c>
      <c r="AS18" s="94">
        <v>0.37799298685924565</v>
      </c>
      <c r="AT18" s="46">
        <v>2592.1913095724462</v>
      </c>
      <c r="AU18" s="94">
        <v>0.57995059164673379</v>
      </c>
      <c r="AV18" s="46">
        <v>1551</v>
      </c>
      <c r="AW18" s="94">
        <v>0.36040432206343676</v>
      </c>
      <c r="AX18" s="46">
        <v>-971.00157468514203</v>
      </c>
      <c r="AY18" s="94">
        <v>-0.22427149863208617</v>
      </c>
      <c r="AZ18" s="46">
        <v>-1558.6592901240558</v>
      </c>
      <c r="BA18" s="94">
        <v>-0.34251590756502442</v>
      </c>
      <c r="BB18" s="46">
        <v>-5041.7601100000002</v>
      </c>
      <c r="BC18" s="94">
        <v>-0.28085828668524104</v>
      </c>
      <c r="BD18" s="46">
        <v>-1424</v>
      </c>
      <c r="BE18" s="94">
        <v>-0.3182563841247279</v>
      </c>
      <c r="BF18" s="46">
        <v>-1271.7439999999999</v>
      </c>
      <c r="BG18" s="94">
        <v>-0.28097269890168486</v>
      </c>
      <c r="BH18" s="46">
        <v>-619.52133000000003</v>
      </c>
      <c r="BI18" s="94">
        <v>-0.13845970391428536</v>
      </c>
      <c r="BJ18" s="46">
        <v>-1726.49478</v>
      </c>
      <c r="BK18" s="94">
        <v>-0.3925029281511726</v>
      </c>
      <c r="BL18" s="46">
        <v>-4368.7137899999998</v>
      </c>
      <c r="BM18" s="94">
        <v>-0.27444413451077687</v>
      </c>
      <c r="BN18" s="46">
        <v>-816.69499999999994</v>
      </c>
      <c r="BO18" s="94">
        <v>-0.18849433200859109</v>
      </c>
      <c r="BP18" s="46">
        <v>-1281.1247900000001</v>
      </c>
      <c r="BQ18" s="94">
        <v>-0.3102591062403664</v>
      </c>
      <c r="BR18" s="46">
        <v>-919.995</v>
      </c>
      <c r="BS18" s="94">
        <v>-0.24516356086583421</v>
      </c>
      <c r="BT18" s="46">
        <v>-1350.8989999999999</v>
      </c>
      <c r="BU18" s="94">
        <v>-0.36472410718854587</v>
      </c>
      <c r="BV18" s="46">
        <v>-2441.8869999999997</v>
      </c>
      <c r="BW18" s="94">
        <v>-0.1698959883864217</v>
      </c>
      <c r="BX18" s="46">
        <v>-2442.0138999999999</v>
      </c>
      <c r="BY18" s="94">
        <v>-0.16990481754228612</v>
      </c>
      <c r="BZ18" s="46">
        <v>-505.24199999999996</v>
      </c>
      <c r="CA18" s="94">
        <v>-0.13591368896198466</v>
      </c>
      <c r="CB18" s="46">
        <v>-505.24199999999996</v>
      </c>
      <c r="CC18" s="94">
        <v>-0.13591368896198466</v>
      </c>
      <c r="CD18" s="46">
        <v>-537.64499999999998</v>
      </c>
      <c r="CE18" s="94">
        <v>-0.14943363997565595</v>
      </c>
      <c r="CF18" s="46">
        <v>-537.64499999999998</v>
      </c>
      <c r="CG18" s="94">
        <v>-0.14943363997565595</v>
      </c>
      <c r="CH18" s="46">
        <v>-536.4</v>
      </c>
      <c r="CI18" s="94">
        <v>-0.15139836064455139</v>
      </c>
      <c r="CJ18" s="46">
        <v>-536.47946999999999</v>
      </c>
      <c r="CK18" s="94">
        <v>-0.1514207909721435</v>
      </c>
      <c r="CL18" s="46">
        <v>-862.64742999999999</v>
      </c>
      <c r="CM18" s="94">
        <v>-0.24348136971706824</v>
      </c>
      <c r="CN18" s="46">
        <v>-1327.4765593198119</v>
      </c>
      <c r="CO18" s="94">
        <v>-9.7248282759145974E-2</v>
      </c>
      <c r="CP18" s="46">
        <v>-364.47381999999999</v>
      </c>
      <c r="CQ18" s="94">
        <v>-0.10355655344452554</v>
      </c>
      <c r="CR18" s="46">
        <v>-341.00273931981201</v>
      </c>
      <c r="CS18" s="94">
        <v>-9.8961488621416169E-2</v>
      </c>
      <c r="CT18" s="46">
        <v>-937</v>
      </c>
      <c r="CU18" s="94">
        <v>-0.27659046899352951</v>
      </c>
      <c r="CV18" s="46">
        <v>315</v>
      </c>
      <c r="CW18" s="94">
        <v>9.5531839397330579E-2</v>
      </c>
      <c r="CX18" s="46">
        <v>3462</v>
      </c>
      <c r="CY18" s="94">
        <v>0.2770284814406121</v>
      </c>
      <c r="CZ18" s="46">
        <v>1509</v>
      </c>
      <c r="DA18" s="94">
        <v>0.45994178337930719</v>
      </c>
      <c r="DB18" s="46">
        <v>797</v>
      </c>
      <c r="DC18" s="94">
        <v>0.25090271459737512</v>
      </c>
      <c r="DD18" s="46">
        <v>146</v>
      </c>
      <c r="DE18" s="94">
        <v>4.8378011199840948E-2</v>
      </c>
      <c r="DF18" s="46">
        <v>1010</v>
      </c>
      <c r="DG18" s="94">
        <v>0.33425667603247255</v>
      </c>
      <c r="DH18" s="46">
        <v>1470</v>
      </c>
      <c r="DI18" s="94">
        <v>0.12714929646019421</v>
      </c>
      <c r="DJ18" s="46">
        <v>297</v>
      </c>
      <c r="DK18" s="94">
        <v>9.8175976305542159E-2</v>
      </c>
      <c r="DL18" s="46">
        <v>537</v>
      </c>
      <c r="DM18" s="94">
        <v>0.18644072504263484</v>
      </c>
      <c r="DN18" s="46">
        <v>226</v>
      </c>
      <c r="DO18" s="94">
        <v>7.9791271682218903E-2</v>
      </c>
      <c r="DP18" s="46">
        <v>410</v>
      </c>
      <c r="DQ18" s="94">
        <v>0.14521652070127736</v>
      </c>
      <c r="DR18" s="46">
        <v>-102</v>
      </c>
      <c r="DS18" s="94">
        <v>-9.5362190742519001E-3</v>
      </c>
      <c r="DT18" s="46">
        <v>305</v>
      </c>
      <c r="DU18" s="94">
        <v>0.10824803920211612</v>
      </c>
      <c r="DV18" s="46">
        <v>-62</v>
      </c>
      <c r="DW18" s="94">
        <v>-2.2977259924693884E-2</v>
      </c>
      <c r="DX18" s="46">
        <v>15</v>
      </c>
      <c r="DY18" s="94">
        <v>5.7043113184945182E-3</v>
      </c>
      <c r="DZ18" s="46">
        <v>-360</v>
      </c>
      <c r="EA18" s="94">
        <v>-0.14114602732743919</v>
      </c>
      <c r="EB18" s="46">
        <v>728</v>
      </c>
      <c r="EC18" s="94">
        <v>7.6191831775133625E-2</v>
      </c>
      <c r="ED18" s="46">
        <v>184</v>
      </c>
      <c r="EE18" s="94">
        <v>7.4117637580864759E-2</v>
      </c>
      <c r="EF18" s="46">
        <v>144</v>
      </c>
      <c r="EG18" s="94">
        <v>5.9232933511032135E-2</v>
      </c>
      <c r="EH18" s="46">
        <v>316</v>
      </c>
      <c r="EI18" s="93">
        <v>0.13415296834669202</v>
      </c>
      <c r="EJ18" s="46">
        <v>84</v>
      </c>
      <c r="EK18" s="44">
        <v>3.675039047289877E-2</v>
      </c>
      <c r="EL18" s="46">
        <v>871</v>
      </c>
      <c r="EM18" s="44">
        <v>0.10427853262984235</v>
      </c>
      <c r="EN18" s="46">
        <v>126</v>
      </c>
      <c r="EO18" s="44">
        <v>5.6220133054314898E-2</v>
      </c>
      <c r="EP18" s="46">
        <v>745</v>
      </c>
      <c r="EQ18" s="44">
        <v>0.34701358709575247</v>
      </c>
      <c r="ER18" s="46">
        <v>0</v>
      </c>
      <c r="ES18" s="44">
        <v>0</v>
      </c>
      <c r="ET18" s="46">
        <v>0</v>
      </c>
      <c r="EU18" s="44">
        <v>0</v>
      </c>
      <c r="EV18" s="46">
        <v>-324</v>
      </c>
      <c r="EW18" s="44">
        <v>-4.6432507341065396E-2</v>
      </c>
      <c r="EX18" s="46">
        <v>0</v>
      </c>
      <c r="EY18" s="44">
        <v>0</v>
      </c>
      <c r="EZ18" s="46">
        <v>0</v>
      </c>
      <c r="FA18" s="44">
        <v>0</v>
      </c>
      <c r="FB18" s="46">
        <v>-294</v>
      </c>
      <c r="FC18" s="44">
        <v>-0.17776057947530396</v>
      </c>
      <c r="FD18" s="46">
        <v>-30</v>
      </c>
      <c r="FE18" s="44">
        <v>-1.7575310204225106E-2</v>
      </c>
      <c r="FF18" s="46">
        <v>-14</v>
      </c>
      <c r="FG18" s="44">
        <v>-3.6601402879484655E-3</v>
      </c>
      <c r="FH18" s="46">
        <v>58</v>
      </c>
      <c r="FI18" s="44">
        <v>5.7321315623023394E-2</v>
      </c>
      <c r="FJ18" s="46">
        <v>-49</v>
      </c>
      <c r="FK18" s="44">
        <v>-4.9279414278961708E-2</v>
      </c>
      <c r="FL18" s="46">
        <v>-22</v>
      </c>
      <c r="FM18" s="44">
        <v>-2.3315211055649172E-2</v>
      </c>
      <c r="FN18" s="46">
        <v>-1</v>
      </c>
      <c r="FO18" s="44">
        <v>-1.142556813637558E-3</v>
      </c>
      <c r="FP18" s="46">
        <v>5</v>
      </c>
      <c r="FQ18" s="44">
        <v>1.571314089973445E-3</v>
      </c>
      <c r="FR18" s="46">
        <v>0</v>
      </c>
      <c r="FS18" s="44">
        <v>0</v>
      </c>
      <c r="FT18" s="46">
        <v>4</v>
      </c>
      <c r="FU18" s="44">
        <v>4.8393926562216444E-3</v>
      </c>
      <c r="FV18" s="46">
        <v>0</v>
      </c>
      <c r="FW18" s="44">
        <v>0</v>
      </c>
      <c r="FX18" s="46">
        <v>1</v>
      </c>
      <c r="FY18" s="44">
        <v>1.3816925734024179E-3</v>
      </c>
      <c r="FZ18" s="46">
        <v>0</v>
      </c>
      <c r="GA18" s="44">
        <v>0</v>
      </c>
      <c r="GB18" s="46">
        <v>0</v>
      </c>
      <c r="GC18" s="44">
        <v>0</v>
      </c>
      <c r="GD18" s="46">
        <v>0</v>
      </c>
      <c r="GE18" s="44">
        <v>0</v>
      </c>
      <c r="GF18" s="46">
        <v>0</v>
      </c>
      <c r="GG18" s="44">
        <v>0</v>
      </c>
      <c r="GH18" s="46">
        <v>0</v>
      </c>
      <c r="GI18" s="44">
        <v>0</v>
      </c>
      <c r="GJ18" s="46">
        <v>0</v>
      </c>
      <c r="GK18" s="44">
        <v>0</v>
      </c>
      <c r="GL18" s="46">
        <v>0</v>
      </c>
      <c r="GM18" s="44">
        <v>0</v>
      </c>
      <c r="GN18" s="46">
        <v>0</v>
      </c>
      <c r="GO18" s="44">
        <v>0</v>
      </c>
      <c r="GP18" s="46">
        <v>0</v>
      </c>
      <c r="GQ18" s="44">
        <v>0</v>
      </c>
      <c r="GR18" s="46">
        <v>0</v>
      </c>
      <c r="GS18" s="44">
        <v>0</v>
      </c>
      <c r="GT18" s="46">
        <v>0</v>
      </c>
      <c r="GU18" s="44">
        <v>0</v>
      </c>
      <c r="GV18" s="46">
        <v>0</v>
      </c>
      <c r="GW18" s="44">
        <v>0</v>
      </c>
      <c r="GX18" s="46">
        <v>0</v>
      </c>
      <c r="GY18" s="44">
        <v>0</v>
      </c>
      <c r="HA18" s="115"/>
    </row>
    <row r="19" spans="1:209" s="55" customFormat="1" ht="18" customHeight="1" thickTop="1" thickBot="1" x14ac:dyDescent="0.35">
      <c r="A19" s="108" t="s">
        <v>262</v>
      </c>
      <c r="B19" s="123">
        <v>229387.61</v>
      </c>
      <c r="C19" s="110">
        <v>38.848548982109534</v>
      </c>
      <c r="D19" s="123">
        <v>694667</v>
      </c>
      <c r="E19" s="110">
        <v>30.6</v>
      </c>
      <c r="F19" s="123">
        <v>151447</v>
      </c>
      <c r="G19" s="110">
        <v>25.7</v>
      </c>
      <c r="H19" s="123">
        <v>176619</v>
      </c>
      <c r="I19" s="110">
        <v>30.9</v>
      </c>
      <c r="J19" s="123">
        <v>159701.53800000003</v>
      </c>
      <c r="K19" s="123">
        <v>28.617347106082967</v>
      </c>
      <c r="L19" s="123">
        <v>206898.95727806262</v>
      </c>
      <c r="M19" s="110">
        <v>37.5704663237264</v>
      </c>
      <c r="N19" s="123">
        <v>714948.14180510503</v>
      </c>
      <c r="O19" s="110">
        <v>33.366776311463695</v>
      </c>
      <c r="P19" s="123">
        <v>173346.5852771223</v>
      </c>
      <c r="Q19" s="110">
        <v>31.794627521734292</v>
      </c>
      <c r="R19" s="123">
        <v>151576</v>
      </c>
      <c r="S19" s="110">
        <v>27.8</v>
      </c>
      <c r="T19" s="123">
        <v>163652</v>
      </c>
      <c r="U19" s="110">
        <v>31.013816309539692</v>
      </c>
      <c r="V19" s="123">
        <v>223379</v>
      </c>
      <c r="W19" s="110">
        <v>42.645451683043092</v>
      </c>
      <c r="X19" s="123">
        <v>604005</v>
      </c>
      <c r="Y19" s="110">
        <v>30.790105494593178</v>
      </c>
      <c r="Z19" s="123">
        <v>127886.42591441107</v>
      </c>
      <c r="AA19" s="110">
        <v>24.893546053334649</v>
      </c>
      <c r="AB19" s="123">
        <v>128879.5</v>
      </c>
      <c r="AC19" s="110">
        <v>26.0142881053658</v>
      </c>
      <c r="AD19" s="123">
        <v>133247</v>
      </c>
      <c r="AE19" s="110">
        <v>27.7</v>
      </c>
      <c r="AF19" s="123">
        <v>213992.4030072811</v>
      </c>
      <c r="AG19" s="110">
        <v>45.383404290566389</v>
      </c>
      <c r="AH19" s="123">
        <v>564974.98749947175</v>
      </c>
      <c r="AI19" s="110">
        <v>30.664591622422922</v>
      </c>
      <c r="AJ19" s="123">
        <v>139017.04394846401</v>
      </c>
      <c r="AK19" s="110">
        <v>29.618379524360677</v>
      </c>
      <c r="AL19" s="123">
        <v>136531.92247654899</v>
      </c>
      <c r="AM19" s="110">
        <v>29.231756571990847</v>
      </c>
      <c r="AN19" s="123">
        <v>127363.6861617276</v>
      </c>
      <c r="AO19" s="110">
        <v>28.016525620637019</v>
      </c>
      <c r="AP19" s="123">
        <v>162062.62272958702</v>
      </c>
      <c r="AQ19" s="110">
        <v>35.901826176992444</v>
      </c>
      <c r="AR19" s="109">
        <v>538150.15103038063</v>
      </c>
      <c r="AS19" s="110">
        <v>30.484263348090412</v>
      </c>
      <c r="AT19" s="109">
        <v>122137.71750456106</v>
      </c>
      <c r="AU19" s="110">
        <v>27.325854101731057</v>
      </c>
      <c r="AV19" s="109">
        <v>127701.25634538051</v>
      </c>
      <c r="AW19" s="110">
        <v>-29.673813487947136</v>
      </c>
      <c r="AX19" s="109">
        <v>-176752.35447499063</v>
      </c>
      <c r="AY19" s="110">
        <v>40.824357507051154</v>
      </c>
      <c r="AZ19" s="109">
        <v>111559.24787063514</v>
      </c>
      <c r="BA19" s="110">
        <v>24.515182550665621</v>
      </c>
      <c r="BB19" s="109">
        <v>410524.81519700005</v>
      </c>
      <c r="BC19" s="110">
        <v>22.868858042118276</v>
      </c>
      <c r="BD19" s="109">
        <v>100710.25</v>
      </c>
      <c r="BE19" s="110">
        <v>22.508202253720068</v>
      </c>
      <c r="BF19" s="109">
        <v>78011.230649999954</v>
      </c>
      <c r="BG19" s="110">
        <v>17.235407456510373</v>
      </c>
      <c r="BH19" s="109">
        <v>90116.597270000027</v>
      </c>
      <c r="BI19" s="110">
        <v>20.140577525824813</v>
      </c>
      <c r="BJ19" s="109">
        <v>141685.78186700001</v>
      </c>
      <c r="BK19" s="110">
        <v>32.210977353887991</v>
      </c>
      <c r="BL19" s="109">
        <v>401742.08909958636</v>
      </c>
      <c r="BM19" s="110">
        <v>25.237579122684391</v>
      </c>
      <c r="BN19" s="109">
        <v>112970.94330000006</v>
      </c>
      <c r="BO19" s="110">
        <v>26.073849470994599</v>
      </c>
      <c r="BP19" s="109">
        <v>90098.584106237016</v>
      </c>
      <c r="BQ19" s="110">
        <v>21.819815209667105</v>
      </c>
      <c r="BR19" s="109">
        <v>83216.229000000021</v>
      </c>
      <c r="BS19" s="110">
        <v>22.175758589412663</v>
      </c>
      <c r="BT19" s="109">
        <v>115456.33269334884</v>
      </c>
      <c r="BU19" s="110">
        <v>31.171618204503353</v>
      </c>
      <c r="BV19" s="109">
        <v>334322.00239999976</v>
      </c>
      <c r="BW19" s="110">
        <v>23.260686115727555</v>
      </c>
      <c r="BX19" s="109">
        <v>592053.52409999981</v>
      </c>
      <c r="BY19" s="110">
        <v>41.192536204432727</v>
      </c>
      <c r="BZ19" s="109">
        <v>87623.384000000122</v>
      </c>
      <c r="CA19" s="110">
        <v>23.571313071305553</v>
      </c>
      <c r="CB19" s="109">
        <v>126342.38400000008</v>
      </c>
      <c r="CC19" s="110">
        <v>33.986999263108849</v>
      </c>
      <c r="CD19" s="109">
        <v>78161.882460000052</v>
      </c>
      <c r="CE19" s="110">
        <v>21.724399191561691</v>
      </c>
      <c r="CF19" s="109">
        <v>83484.882460000052</v>
      </c>
      <c r="CG19" s="110">
        <v>23.203879639795037</v>
      </c>
      <c r="CH19" s="109">
        <v>72972.164699999994</v>
      </c>
      <c r="CI19" s="110">
        <v>20.596320112349371</v>
      </c>
      <c r="CJ19" s="109">
        <v>286661.94771000004</v>
      </c>
      <c r="CK19" s="110">
        <v>80.910046499754145</v>
      </c>
      <c r="CL19" s="109">
        <v>95564.309929999887</v>
      </c>
      <c r="CM19" s="110">
        <v>26.972930386893751</v>
      </c>
      <c r="CN19" s="109">
        <v>297147.0365085497</v>
      </c>
      <c r="CO19" s="110">
        <v>21.768398714499575</v>
      </c>
      <c r="CP19" s="109">
        <v>77734.449820000038</v>
      </c>
      <c r="CQ19" s="110">
        <v>22.08639212348811</v>
      </c>
      <c r="CR19" s="109">
        <v>59837.814068549538</v>
      </c>
      <c r="CS19" s="110">
        <v>17.365371222198682</v>
      </c>
      <c r="CT19" s="109">
        <v>61187.772620000003</v>
      </c>
      <c r="CU19" s="110">
        <v>18.061851361403676</v>
      </c>
      <c r="CV19" s="109">
        <v>98387</v>
      </c>
      <c r="CW19" s="110">
        <v>29.838384389794165</v>
      </c>
      <c r="CX19" s="109">
        <v>327220.13445000001</v>
      </c>
      <c r="CY19" s="110">
        <v>26.184083461431669</v>
      </c>
      <c r="CZ19" s="109">
        <v>82808</v>
      </c>
      <c r="DA19" s="110">
        <v>25.239800661413963</v>
      </c>
      <c r="DB19" s="109">
        <v>72186.134449999998</v>
      </c>
      <c r="DC19" s="110">
        <v>22.724839510409154</v>
      </c>
      <c r="DD19" s="109">
        <v>72553</v>
      </c>
      <c r="DE19" s="110">
        <v>24.040889360151098</v>
      </c>
      <c r="DF19" s="109">
        <v>99673</v>
      </c>
      <c r="DG19" s="110">
        <v>32.986500663549144</v>
      </c>
      <c r="DH19" s="109">
        <v>289423.76474999997</v>
      </c>
      <c r="DI19" s="110">
        <v>25.034032698519216</v>
      </c>
      <c r="DJ19" s="109">
        <v>64080</v>
      </c>
      <c r="DK19" s="110">
        <v>21.182210645316975</v>
      </c>
      <c r="DL19" s="109">
        <v>70575.850000000006</v>
      </c>
      <c r="DM19" s="110">
        <v>24.503189282123355</v>
      </c>
      <c r="DN19" s="109">
        <v>69692.902219999989</v>
      </c>
      <c r="DO19" s="110">
        <v>24.605687147603255</v>
      </c>
      <c r="DP19" s="109">
        <v>85075.012529999993</v>
      </c>
      <c r="DQ19" s="110">
        <v>30.132432483473597</v>
      </c>
      <c r="DR19" s="109">
        <v>274473.3</v>
      </c>
      <c r="DS19" s="110">
        <v>25.661152145420235</v>
      </c>
      <c r="DT19" s="109">
        <v>64314.299999999988</v>
      </c>
      <c r="DU19" s="110">
        <v>22.825891369366087</v>
      </c>
      <c r="DV19" s="109">
        <v>67699</v>
      </c>
      <c r="DW19" s="110">
        <v>25.089314832933084</v>
      </c>
      <c r="DX19" s="109">
        <v>56612</v>
      </c>
      <c r="DY19" s="110">
        <v>21.528831490840776</v>
      </c>
      <c r="DZ19" s="109">
        <v>85848</v>
      </c>
      <c r="EA19" s="110">
        <v>33.65862265001666</v>
      </c>
      <c r="EB19" s="109">
        <v>209439</v>
      </c>
      <c r="EC19" s="110">
        <v>21.91969925158271</v>
      </c>
      <c r="ED19" s="109">
        <v>39266</v>
      </c>
      <c r="EE19" s="110">
        <v>15.816864985055629</v>
      </c>
      <c r="EF19" s="109">
        <v>48179</v>
      </c>
      <c r="EG19" s="110">
        <v>19.817940997416787</v>
      </c>
      <c r="EH19" s="109">
        <v>57343</v>
      </c>
      <c r="EI19" s="111">
        <v>24.344093873115067</v>
      </c>
      <c r="EJ19" s="109">
        <v>64651</v>
      </c>
      <c r="EK19" s="112">
        <v>28.285113029325938</v>
      </c>
      <c r="EL19" s="109">
        <v>189077</v>
      </c>
      <c r="EM19" s="112">
        <v>22.636822174572561</v>
      </c>
      <c r="EN19" s="109">
        <v>44619</v>
      </c>
      <c r="EO19" s="112">
        <v>19.908619974210129</v>
      </c>
      <c r="EP19" s="109">
        <v>41971</v>
      </c>
      <c r="EQ19" s="112">
        <v>19.549674179860169</v>
      </c>
      <c r="ER19" s="109">
        <v>52182</v>
      </c>
      <c r="ES19" s="112">
        <v>25.800741656365883</v>
      </c>
      <c r="ET19" s="109">
        <v>50305</v>
      </c>
      <c r="EU19" s="112">
        <v>25.90304060142633</v>
      </c>
      <c r="EV19" s="109">
        <v>92790</v>
      </c>
      <c r="EW19" s="112">
        <v>13.297754185732897</v>
      </c>
      <c r="EX19" s="109">
        <v>35723</v>
      </c>
      <c r="EY19" s="112">
        <v>19.122842704809216</v>
      </c>
      <c r="EZ19" s="109">
        <v>36108</v>
      </c>
      <c r="FA19" s="112">
        <v>20.645648221208273</v>
      </c>
      <c r="FB19" s="109">
        <v>33470</v>
      </c>
      <c r="FC19" s="112">
        <v>20.236893180402802</v>
      </c>
      <c r="FD19" s="109">
        <v>-12511</v>
      </c>
      <c r="FE19" s="112">
        <v>-7.3294901988353427</v>
      </c>
      <c r="FF19" s="109">
        <v>76167</v>
      </c>
      <c r="FG19" s="112">
        <v>19.912993236583628</v>
      </c>
      <c r="FH19" s="109">
        <v>19197</v>
      </c>
      <c r="FI19" s="112">
        <v>18.972367172675522</v>
      </c>
      <c r="FJ19" s="109">
        <v>18299</v>
      </c>
      <c r="FK19" s="112">
        <v>18.40334697736164</v>
      </c>
      <c r="FL19" s="109">
        <v>18688</v>
      </c>
      <c r="FM19" s="112">
        <v>19.805212009453257</v>
      </c>
      <c r="FN19" s="109">
        <v>19983</v>
      </c>
      <c r="FO19" s="112">
        <v>22.831712806919324</v>
      </c>
      <c r="FP19" s="109">
        <v>70720</v>
      </c>
      <c r="FQ19" s="112">
        <v>22.224666488584401</v>
      </c>
      <c r="FR19" s="109">
        <v>15063</v>
      </c>
      <c r="FS19" s="112">
        <v>17.344295139728487</v>
      </c>
      <c r="FT19" s="109">
        <v>16997</v>
      </c>
      <c r="FU19" s="112">
        <v>20.563789244449822</v>
      </c>
      <c r="FV19" s="109">
        <v>17476</v>
      </c>
      <c r="FW19" s="112">
        <v>22.895922859239075</v>
      </c>
      <c r="FX19" s="109">
        <v>21184</v>
      </c>
      <c r="FY19" s="112">
        <v>29.269775474956823</v>
      </c>
      <c r="FZ19" s="109">
        <v>55955</v>
      </c>
      <c r="GA19" s="112">
        <v>21.595242138413326</v>
      </c>
      <c r="GB19" s="109">
        <v>16011</v>
      </c>
      <c r="GC19" s="112">
        <v>22.584740383394696</v>
      </c>
      <c r="GD19" s="109">
        <v>11861</v>
      </c>
      <c r="GE19" s="112">
        <v>17.972573679824229</v>
      </c>
      <c r="GF19" s="109">
        <v>13421</v>
      </c>
      <c r="GG19" s="112">
        <v>21.056842964055413</v>
      </c>
      <c r="GH19" s="109">
        <v>14662</v>
      </c>
      <c r="GI19" s="112">
        <v>25.070533317374277</v>
      </c>
      <c r="GJ19" s="109">
        <v>29642</v>
      </c>
      <c r="GK19" s="112">
        <v>16.25127468502944</v>
      </c>
      <c r="GL19" s="109">
        <v>799</v>
      </c>
      <c r="GM19" s="112">
        <v>1.5322951825713409</v>
      </c>
      <c r="GN19" s="109">
        <v>9105</v>
      </c>
      <c r="GO19" s="112">
        <v>19.829257137879218</v>
      </c>
      <c r="GP19" s="109">
        <v>7675</v>
      </c>
      <c r="GQ19" s="112">
        <v>17.826036464986643</v>
      </c>
      <c r="GR19" s="109">
        <v>12063</v>
      </c>
      <c r="GS19" s="112">
        <v>29.220967976357738</v>
      </c>
      <c r="GT19" s="109">
        <v>28546</v>
      </c>
      <c r="GU19" s="112">
        <v>19.96279616213041</v>
      </c>
      <c r="GV19" s="109">
        <v>19915</v>
      </c>
      <c r="GW19" s="112">
        <v>17.1965667311412</v>
      </c>
      <c r="GX19" s="109">
        <v>9812</v>
      </c>
      <c r="GY19" s="112">
        <v>10.852301634702592</v>
      </c>
      <c r="HA19" s="115"/>
    </row>
    <row r="20" spans="1:209" s="55" customFormat="1" ht="18" customHeight="1" thickTop="1" thickBot="1" x14ac:dyDescent="0.35">
      <c r="A20" s="104" t="s">
        <v>263</v>
      </c>
      <c r="B20" s="105"/>
      <c r="C20" s="105"/>
      <c r="D20" s="105">
        <v>0</v>
      </c>
      <c r="E20" s="105">
        <v>0</v>
      </c>
      <c r="F20" s="105">
        <v>0</v>
      </c>
      <c r="G20" s="105">
        <v>0</v>
      </c>
      <c r="H20" s="105">
        <v>0</v>
      </c>
      <c r="I20" s="105">
        <v>0</v>
      </c>
      <c r="J20" s="105"/>
      <c r="K20" s="105"/>
      <c r="L20" s="105"/>
      <c r="M20" s="106"/>
      <c r="N20" s="105"/>
      <c r="O20" s="106"/>
      <c r="P20" s="105"/>
      <c r="Q20" s="106"/>
      <c r="R20" s="105">
        <v>0</v>
      </c>
      <c r="S20" s="106">
        <v>0</v>
      </c>
      <c r="T20" s="105">
        <v>0</v>
      </c>
      <c r="U20" s="106"/>
      <c r="V20" s="105">
        <v>0</v>
      </c>
      <c r="W20" s="106"/>
      <c r="X20" s="105"/>
      <c r="Y20" s="106"/>
      <c r="Z20" s="105"/>
      <c r="AA20" s="106"/>
      <c r="AB20" s="105"/>
      <c r="AC20" s="106"/>
      <c r="AD20" s="105">
        <v>0</v>
      </c>
      <c r="AE20" s="106">
        <v>0</v>
      </c>
      <c r="AF20" s="105"/>
      <c r="AG20" s="106"/>
      <c r="AH20" s="105"/>
      <c r="AI20" s="106"/>
      <c r="AJ20" s="105"/>
      <c r="AK20" s="106"/>
      <c r="AL20" s="105"/>
      <c r="AM20" s="106"/>
      <c r="AN20" s="105"/>
      <c r="AO20" s="106"/>
      <c r="AP20" s="105"/>
      <c r="AQ20" s="106"/>
      <c r="AR20" s="105"/>
      <c r="AS20" s="106"/>
      <c r="AT20" s="105"/>
      <c r="AU20" s="106"/>
      <c r="AV20" s="105"/>
      <c r="AW20" s="106">
        <v>0</v>
      </c>
      <c r="AX20" s="105"/>
      <c r="AY20" s="106">
        <v>0</v>
      </c>
      <c r="AZ20" s="105"/>
      <c r="BA20" s="106">
        <v>0</v>
      </c>
      <c r="BB20" s="105"/>
      <c r="BC20" s="106">
        <v>0</v>
      </c>
      <c r="BD20" s="105"/>
      <c r="BE20" s="106">
        <v>0</v>
      </c>
      <c r="BF20" s="105"/>
      <c r="BG20" s="106">
        <v>0</v>
      </c>
      <c r="BH20" s="105"/>
      <c r="BI20" s="106">
        <v>0</v>
      </c>
      <c r="BJ20" s="105"/>
      <c r="BK20" s="106">
        <v>0</v>
      </c>
      <c r="BL20" s="105"/>
      <c r="BM20" s="106">
        <v>0</v>
      </c>
      <c r="BN20" s="105"/>
      <c r="BO20" s="106">
        <v>0</v>
      </c>
      <c r="BP20" s="105"/>
      <c r="BQ20" s="106">
        <v>0</v>
      </c>
      <c r="BR20" s="105"/>
      <c r="BS20" s="106">
        <v>0</v>
      </c>
      <c r="BT20" s="105"/>
      <c r="BU20" s="106">
        <v>0</v>
      </c>
      <c r="BV20" s="105"/>
      <c r="BW20" s="106"/>
      <c r="BX20" s="105"/>
      <c r="BY20" s="106"/>
      <c r="BZ20" s="105"/>
      <c r="CA20" s="106"/>
      <c r="CB20" s="105"/>
      <c r="CC20" s="106"/>
      <c r="CD20" s="105"/>
      <c r="CE20" s="106"/>
      <c r="CF20" s="105"/>
      <c r="CG20" s="106"/>
      <c r="CH20" s="105"/>
      <c r="CI20" s="106"/>
      <c r="CJ20" s="105"/>
      <c r="CK20" s="106"/>
      <c r="CL20" s="105"/>
      <c r="CM20" s="106"/>
      <c r="CN20" s="105"/>
      <c r="CO20" s="106">
        <v>0</v>
      </c>
      <c r="CP20" s="105"/>
      <c r="CQ20" s="106"/>
      <c r="CR20" s="105"/>
      <c r="CS20" s="106"/>
      <c r="CT20" s="105"/>
      <c r="CU20" s="106"/>
      <c r="CV20" s="105"/>
      <c r="CW20" s="106"/>
      <c r="CX20" s="105"/>
      <c r="CY20" s="106"/>
      <c r="CZ20" s="105"/>
      <c r="DA20" s="106"/>
      <c r="DB20" s="105"/>
      <c r="DC20" s="106"/>
      <c r="DD20" s="105"/>
      <c r="DE20" s="106"/>
      <c r="DF20" s="105"/>
      <c r="DG20" s="106">
        <v>0</v>
      </c>
      <c r="DH20" s="105">
        <v>0</v>
      </c>
      <c r="DI20" s="106">
        <v>0</v>
      </c>
      <c r="DJ20" s="105"/>
      <c r="DK20" s="106">
        <v>0</v>
      </c>
      <c r="DL20" s="105"/>
      <c r="DM20" s="106">
        <v>0</v>
      </c>
      <c r="DN20" s="105"/>
      <c r="DO20" s="106">
        <v>0</v>
      </c>
      <c r="DP20" s="105"/>
      <c r="DQ20" s="106">
        <v>0</v>
      </c>
      <c r="DR20" s="105">
        <v>0</v>
      </c>
      <c r="DS20" s="106">
        <v>0</v>
      </c>
      <c r="DT20" s="105"/>
      <c r="DU20" s="106">
        <v>0</v>
      </c>
      <c r="DV20" s="105"/>
      <c r="DW20" s="106">
        <v>0</v>
      </c>
      <c r="DX20" s="105"/>
      <c r="DY20" s="106">
        <v>0</v>
      </c>
      <c r="DZ20" s="105"/>
      <c r="EA20" s="106">
        <v>0</v>
      </c>
      <c r="EB20" s="105">
        <v>0</v>
      </c>
      <c r="EC20" s="106">
        <v>0</v>
      </c>
      <c r="ED20" s="105"/>
      <c r="EE20" s="106">
        <v>0</v>
      </c>
      <c r="EF20" s="105"/>
      <c r="EG20" s="106">
        <v>0</v>
      </c>
      <c r="EH20" s="105"/>
      <c r="EI20" s="106">
        <v>0</v>
      </c>
      <c r="EJ20" s="105"/>
      <c r="EK20" s="107">
        <v>0</v>
      </c>
      <c r="EL20" s="105">
        <v>0</v>
      </c>
      <c r="EM20" s="107">
        <v>0</v>
      </c>
      <c r="EN20" s="105"/>
      <c r="EO20" s="107">
        <v>0</v>
      </c>
      <c r="EP20" s="105"/>
      <c r="EQ20" s="106">
        <v>0</v>
      </c>
      <c r="ER20" s="105"/>
      <c r="ES20" s="106">
        <v>0</v>
      </c>
      <c r="ET20" s="105"/>
      <c r="EU20" s="106">
        <v>0</v>
      </c>
      <c r="EV20" s="105">
        <v>0</v>
      </c>
      <c r="EW20" s="106">
        <v>0</v>
      </c>
      <c r="EX20" s="105"/>
      <c r="EY20" s="106">
        <v>0</v>
      </c>
      <c r="EZ20" s="105"/>
      <c r="FA20" s="106">
        <v>0</v>
      </c>
      <c r="FB20" s="105"/>
      <c r="FC20" s="106">
        <v>0</v>
      </c>
      <c r="FD20" s="105"/>
      <c r="FE20" s="106">
        <v>0</v>
      </c>
      <c r="FF20" s="105">
        <v>0</v>
      </c>
      <c r="FG20" s="106">
        <v>0</v>
      </c>
      <c r="FH20" s="105"/>
      <c r="FI20" s="106">
        <v>0</v>
      </c>
      <c r="FJ20" s="105"/>
      <c r="FK20" s="106">
        <v>0</v>
      </c>
      <c r="FL20" s="105"/>
      <c r="FM20" s="106">
        <v>0</v>
      </c>
      <c r="FN20" s="105"/>
      <c r="FO20" s="106">
        <v>0</v>
      </c>
      <c r="FP20" s="105">
        <v>0</v>
      </c>
      <c r="FQ20" s="106">
        <v>0</v>
      </c>
      <c r="FR20" s="105"/>
      <c r="FS20" s="106">
        <v>0</v>
      </c>
      <c r="FT20" s="105"/>
      <c r="FU20" s="106">
        <v>0</v>
      </c>
      <c r="FV20" s="105"/>
      <c r="FW20" s="106">
        <v>0</v>
      </c>
      <c r="FX20" s="105"/>
      <c r="FY20" s="106">
        <v>0</v>
      </c>
      <c r="FZ20" s="105">
        <v>0</v>
      </c>
      <c r="GA20" s="106">
        <v>0</v>
      </c>
      <c r="GB20" s="105"/>
      <c r="GC20" s="106">
        <v>0</v>
      </c>
      <c r="GD20" s="105"/>
      <c r="GE20" s="106">
        <v>0</v>
      </c>
      <c r="GF20" s="105"/>
      <c r="GG20" s="106">
        <v>0</v>
      </c>
      <c r="GH20" s="105"/>
      <c r="GI20" s="106">
        <v>0</v>
      </c>
      <c r="GJ20" s="105">
        <v>0</v>
      </c>
      <c r="GK20" s="106">
        <v>0</v>
      </c>
      <c r="GL20" s="105"/>
      <c r="GM20" s="106">
        <v>0</v>
      </c>
      <c r="GN20" s="105"/>
      <c r="GO20" s="106">
        <v>0</v>
      </c>
      <c r="GP20" s="105"/>
      <c r="GQ20" s="106">
        <v>0</v>
      </c>
      <c r="GR20" s="105"/>
      <c r="GS20" s="106">
        <v>0</v>
      </c>
      <c r="GT20" s="105"/>
      <c r="GU20" s="106">
        <v>0</v>
      </c>
      <c r="GV20" s="105"/>
      <c r="GW20" s="106">
        <v>0</v>
      </c>
      <c r="GX20" s="105"/>
      <c r="GY20" s="106">
        <v>0</v>
      </c>
      <c r="HA20" s="115"/>
    </row>
    <row r="21" spans="1:209" s="55" customFormat="1" ht="18" customHeight="1" thickTop="1" thickBot="1" x14ac:dyDescent="0.35">
      <c r="A21" s="156" t="s">
        <v>460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v>0</v>
      </c>
      <c r="H21" s="47">
        <v>0</v>
      </c>
      <c r="I21" s="47">
        <v>0</v>
      </c>
      <c r="J21" s="47">
        <v>0</v>
      </c>
      <c r="K21" s="47">
        <v>0</v>
      </c>
      <c r="L21" s="47">
        <v>0</v>
      </c>
      <c r="M21" s="257">
        <v>0</v>
      </c>
      <c r="N21" s="47">
        <v>0</v>
      </c>
      <c r="O21" s="257">
        <v>0</v>
      </c>
      <c r="P21" s="47">
        <v>0</v>
      </c>
      <c r="Q21" s="257">
        <v>0</v>
      </c>
      <c r="R21" s="47">
        <v>0</v>
      </c>
      <c r="S21" s="257">
        <v>0</v>
      </c>
      <c r="T21" s="47">
        <v>0</v>
      </c>
      <c r="U21" s="257">
        <v>0</v>
      </c>
      <c r="V21" s="47">
        <v>0</v>
      </c>
      <c r="W21" s="257">
        <v>0</v>
      </c>
      <c r="X21" s="47">
        <v>0</v>
      </c>
      <c r="Y21" s="257">
        <v>0</v>
      </c>
      <c r="Z21" s="47">
        <v>0</v>
      </c>
      <c r="AA21" s="257">
        <v>0</v>
      </c>
      <c r="AB21" s="47">
        <v>0</v>
      </c>
      <c r="AC21" s="257">
        <v>0</v>
      </c>
      <c r="AD21" s="47">
        <v>0</v>
      </c>
      <c r="AE21" s="257">
        <v>0</v>
      </c>
      <c r="AF21" s="47">
        <v>0</v>
      </c>
      <c r="AG21" s="257">
        <v>0</v>
      </c>
      <c r="AH21" s="47">
        <v>0</v>
      </c>
      <c r="AI21" s="257">
        <v>0</v>
      </c>
      <c r="AJ21" s="47">
        <v>0</v>
      </c>
      <c r="AK21" s="257">
        <v>0</v>
      </c>
      <c r="AL21" s="47">
        <v>0</v>
      </c>
      <c r="AM21" s="257">
        <v>0</v>
      </c>
      <c r="AN21" s="47">
        <v>0</v>
      </c>
      <c r="AO21" s="44">
        <v>0</v>
      </c>
      <c r="AP21" s="47">
        <v>0</v>
      </c>
      <c r="AQ21" s="44">
        <v>0</v>
      </c>
      <c r="AR21" s="47">
        <v>0</v>
      </c>
      <c r="AS21" s="95">
        <v>0</v>
      </c>
      <c r="AT21" s="47">
        <v>0</v>
      </c>
      <c r="AU21" s="95">
        <v>0</v>
      </c>
      <c r="AV21" s="47">
        <v>0</v>
      </c>
      <c r="AW21" s="95">
        <v>0</v>
      </c>
      <c r="AX21" s="47">
        <v>0</v>
      </c>
      <c r="AY21" s="95">
        <v>0</v>
      </c>
      <c r="AZ21" s="47">
        <v>0</v>
      </c>
      <c r="BA21" s="95">
        <v>0</v>
      </c>
      <c r="BB21" s="47">
        <v>0</v>
      </c>
      <c r="BC21" s="95">
        <v>0</v>
      </c>
      <c r="BD21" s="47">
        <v>0</v>
      </c>
      <c r="BE21" s="44">
        <v>0</v>
      </c>
      <c r="BF21" s="47">
        <v>0</v>
      </c>
      <c r="BG21" s="44">
        <v>0</v>
      </c>
      <c r="BH21" s="47">
        <v>0</v>
      </c>
      <c r="BI21" s="44">
        <v>0</v>
      </c>
      <c r="BJ21" s="47">
        <v>0</v>
      </c>
      <c r="BK21" s="44">
        <v>0</v>
      </c>
      <c r="BL21" s="47">
        <v>0</v>
      </c>
      <c r="BM21" s="44">
        <v>0</v>
      </c>
      <c r="BN21" s="47">
        <v>0</v>
      </c>
      <c r="BO21" s="44">
        <v>0</v>
      </c>
      <c r="BP21" s="47">
        <v>0</v>
      </c>
      <c r="BQ21" s="44">
        <v>0</v>
      </c>
      <c r="BR21" s="47">
        <v>0</v>
      </c>
      <c r="BS21" s="44">
        <v>0</v>
      </c>
      <c r="BT21" s="47">
        <v>0</v>
      </c>
      <c r="BU21" s="44">
        <v>0</v>
      </c>
      <c r="BV21" s="47">
        <v>0</v>
      </c>
      <c r="BW21" s="44">
        <v>0</v>
      </c>
      <c r="BX21" s="47">
        <v>0</v>
      </c>
      <c r="BY21" s="44">
        <v>0</v>
      </c>
      <c r="BZ21" s="47">
        <v>0</v>
      </c>
      <c r="CA21" s="44">
        <v>0</v>
      </c>
      <c r="CB21" s="47">
        <v>0</v>
      </c>
      <c r="CC21" s="44">
        <v>0</v>
      </c>
      <c r="CD21" s="47">
        <v>0</v>
      </c>
      <c r="CE21" s="44">
        <v>0</v>
      </c>
      <c r="CF21" s="47">
        <v>0</v>
      </c>
      <c r="CG21" s="44">
        <v>0</v>
      </c>
      <c r="CH21" s="47">
        <v>0</v>
      </c>
      <c r="CI21" s="44">
        <v>0</v>
      </c>
      <c r="CJ21" s="47">
        <v>0</v>
      </c>
      <c r="CK21" s="44">
        <v>0</v>
      </c>
      <c r="CL21" s="47">
        <v>0</v>
      </c>
      <c r="CM21" s="44">
        <v>0</v>
      </c>
      <c r="CN21" s="47">
        <v>0</v>
      </c>
      <c r="CO21" s="44">
        <v>0</v>
      </c>
      <c r="CP21" s="47">
        <v>0</v>
      </c>
      <c r="CQ21" s="44">
        <v>0</v>
      </c>
      <c r="CR21" s="47">
        <v>0</v>
      </c>
      <c r="CS21" s="44">
        <v>0</v>
      </c>
      <c r="CT21" s="47">
        <v>0</v>
      </c>
      <c r="CU21" s="44">
        <v>0</v>
      </c>
      <c r="CV21" s="47">
        <v>0</v>
      </c>
      <c r="CW21" s="44">
        <v>0</v>
      </c>
      <c r="CX21" s="47">
        <v>0</v>
      </c>
      <c r="CY21" s="44">
        <v>0</v>
      </c>
      <c r="CZ21" s="47">
        <v>0</v>
      </c>
      <c r="DA21" s="44">
        <v>0</v>
      </c>
      <c r="DB21" s="47">
        <v>0</v>
      </c>
      <c r="DC21" s="44">
        <v>0</v>
      </c>
      <c r="DD21" s="47">
        <v>0</v>
      </c>
      <c r="DE21" s="44">
        <v>0</v>
      </c>
      <c r="DF21" s="47">
        <v>0</v>
      </c>
      <c r="DG21" s="44">
        <v>0</v>
      </c>
      <c r="DH21" s="47">
        <v>0</v>
      </c>
      <c r="DI21" s="44">
        <v>0</v>
      </c>
      <c r="DJ21" s="47">
        <v>0</v>
      </c>
      <c r="DK21" s="44">
        <v>0</v>
      </c>
      <c r="DL21" s="47">
        <v>0</v>
      </c>
      <c r="DM21" s="44">
        <v>0</v>
      </c>
      <c r="DN21" s="47">
        <v>0</v>
      </c>
      <c r="DO21" s="44">
        <v>0</v>
      </c>
      <c r="DP21" s="47">
        <v>0</v>
      </c>
      <c r="DQ21" s="44">
        <v>0</v>
      </c>
      <c r="DR21" s="47">
        <v>0</v>
      </c>
      <c r="DS21" s="44">
        <v>0</v>
      </c>
      <c r="DT21" s="47">
        <v>0</v>
      </c>
      <c r="DU21" s="44">
        <v>0</v>
      </c>
      <c r="DV21" s="47">
        <v>0</v>
      </c>
      <c r="DW21" s="44">
        <v>0</v>
      </c>
      <c r="DX21" s="47">
        <v>0</v>
      </c>
      <c r="DY21" s="44">
        <v>0</v>
      </c>
      <c r="DZ21" s="47">
        <v>0</v>
      </c>
      <c r="EA21" s="44">
        <v>0</v>
      </c>
      <c r="EB21" s="47">
        <v>0</v>
      </c>
      <c r="EC21" s="44">
        <v>0</v>
      </c>
      <c r="ED21" s="47">
        <v>0</v>
      </c>
      <c r="EE21" s="44">
        <v>0</v>
      </c>
      <c r="EF21" s="47">
        <v>0</v>
      </c>
      <c r="EG21" s="44">
        <v>0</v>
      </c>
      <c r="EH21" s="46">
        <v>0</v>
      </c>
      <c r="EI21" s="46">
        <v>0</v>
      </c>
      <c r="EJ21" s="46">
        <v>0</v>
      </c>
      <c r="EK21" s="44">
        <v>0</v>
      </c>
      <c r="EL21" s="46">
        <v>0</v>
      </c>
      <c r="EM21" s="44">
        <v>0</v>
      </c>
      <c r="EN21" s="46">
        <v>0</v>
      </c>
      <c r="EO21" s="44">
        <v>0</v>
      </c>
      <c r="EP21" s="46">
        <v>0</v>
      </c>
      <c r="EQ21" s="44">
        <v>0</v>
      </c>
      <c r="ER21" s="46">
        <v>0</v>
      </c>
      <c r="ES21" s="44">
        <v>0</v>
      </c>
      <c r="ET21" s="46">
        <v>0</v>
      </c>
      <c r="EU21" s="44">
        <v>0</v>
      </c>
      <c r="EV21" s="46">
        <v>0</v>
      </c>
      <c r="EW21" s="44">
        <v>0</v>
      </c>
      <c r="EX21" s="46">
        <v>0</v>
      </c>
      <c r="EY21" s="44">
        <v>0</v>
      </c>
      <c r="EZ21" s="46">
        <v>0</v>
      </c>
      <c r="FA21" s="44">
        <v>0</v>
      </c>
      <c r="FB21" s="46">
        <v>0</v>
      </c>
      <c r="FC21" s="44">
        <v>0</v>
      </c>
      <c r="FD21" s="46">
        <v>0</v>
      </c>
      <c r="FE21" s="44">
        <v>0</v>
      </c>
      <c r="FF21" s="46">
        <v>0</v>
      </c>
      <c r="FG21" s="44">
        <v>0</v>
      </c>
      <c r="FH21" s="46">
        <v>0</v>
      </c>
      <c r="FI21" s="44">
        <v>0</v>
      </c>
      <c r="FJ21" s="46">
        <v>0</v>
      </c>
      <c r="FK21" s="44">
        <v>0</v>
      </c>
      <c r="FL21" s="46">
        <v>0</v>
      </c>
      <c r="FM21" s="44">
        <v>0</v>
      </c>
      <c r="FN21" s="46">
        <v>0</v>
      </c>
      <c r="FO21" s="44">
        <v>0</v>
      </c>
      <c r="FP21" s="46">
        <v>-609</v>
      </c>
      <c r="FQ21" s="44">
        <v>-0.19138605615876558</v>
      </c>
      <c r="FR21" s="46">
        <v>-400</v>
      </c>
      <c r="FS21" s="44">
        <v>-0.46058010063675198</v>
      </c>
      <c r="FT21" s="46">
        <v>0</v>
      </c>
      <c r="FU21" s="44">
        <v>0</v>
      </c>
      <c r="FV21" s="46">
        <v>-209</v>
      </c>
      <c r="FW21" s="44">
        <v>-0.27381825804423016</v>
      </c>
      <c r="FX21" s="46">
        <v>0</v>
      </c>
      <c r="FY21" s="44">
        <v>0</v>
      </c>
      <c r="FZ21" s="46">
        <v>-3125</v>
      </c>
      <c r="GA21" s="44">
        <v>-1.2060607931827654</v>
      </c>
      <c r="GB21" s="46">
        <v>-1</v>
      </c>
      <c r="GC21" s="44">
        <v>-1.4105765026166193E-3</v>
      </c>
      <c r="GD21" s="46">
        <v>-43</v>
      </c>
      <c r="GE21" s="44">
        <v>-6.5156451246306535E-2</v>
      </c>
      <c r="GF21" s="46">
        <v>0</v>
      </c>
      <c r="GG21" s="44">
        <v>0</v>
      </c>
      <c r="GH21" s="46">
        <v>-3081</v>
      </c>
      <c r="GI21" s="44">
        <v>-5.2681975958825644</v>
      </c>
      <c r="GJ21" s="46">
        <v>-14789</v>
      </c>
      <c r="GK21" s="44">
        <v>-8.1080932904966065</v>
      </c>
      <c r="GL21" s="46">
        <v>-11742</v>
      </c>
      <c r="GM21" s="44">
        <v>-22.518410555385088</v>
      </c>
      <c r="GN21" s="46">
        <v>-829</v>
      </c>
      <c r="GO21" s="44">
        <v>-1.8054315395169545</v>
      </c>
      <c r="GP21" s="46">
        <v>-2014</v>
      </c>
      <c r="GQ21" s="44">
        <v>-4.6777377772616422</v>
      </c>
      <c r="GR21" s="46">
        <v>-204</v>
      </c>
      <c r="GS21" s="44">
        <v>-0.49416210454919818</v>
      </c>
      <c r="GT21" s="46">
        <v>0</v>
      </c>
      <c r="GU21" s="44">
        <v>0</v>
      </c>
      <c r="GV21" s="46">
        <v>0</v>
      </c>
      <c r="GW21" s="44">
        <v>0</v>
      </c>
      <c r="GX21" s="46">
        <v>0</v>
      </c>
      <c r="GY21" s="44">
        <v>0</v>
      </c>
      <c r="HA21" s="115"/>
    </row>
    <row r="22" spans="1:209" s="55" customFormat="1" ht="18" customHeight="1" thickTop="1" thickBot="1" x14ac:dyDescent="0.35">
      <c r="A22" s="156" t="s">
        <v>461</v>
      </c>
      <c r="B22" s="95">
        <v>0</v>
      </c>
      <c r="C22" s="95">
        <v>0</v>
      </c>
      <c r="D22" s="95">
        <v>0</v>
      </c>
      <c r="E22" s="95">
        <v>0</v>
      </c>
      <c r="F22" s="95">
        <v>0</v>
      </c>
      <c r="G22" s="95">
        <v>0</v>
      </c>
      <c r="H22" s="95">
        <v>0</v>
      </c>
      <c r="I22" s="95">
        <v>0</v>
      </c>
      <c r="J22" s="95">
        <v>0</v>
      </c>
      <c r="K22" s="95">
        <v>0</v>
      </c>
      <c r="L22" s="95">
        <v>0</v>
      </c>
      <c r="M22" s="157">
        <v>0</v>
      </c>
      <c r="N22" s="95">
        <v>0</v>
      </c>
      <c r="O22" s="157">
        <v>0</v>
      </c>
      <c r="P22" s="95">
        <v>0</v>
      </c>
      <c r="Q22" s="157">
        <v>0</v>
      </c>
      <c r="R22" s="95">
        <v>0</v>
      </c>
      <c r="S22" s="157">
        <v>0</v>
      </c>
      <c r="T22" s="95">
        <v>0</v>
      </c>
      <c r="U22" s="157">
        <v>0</v>
      </c>
      <c r="V22" s="95">
        <v>0</v>
      </c>
      <c r="W22" s="157">
        <v>0</v>
      </c>
      <c r="X22" s="95">
        <v>381</v>
      </c>
      <c r="Y22" s="157">
        <v>1.9422074640839067E-2</v>
      </c>
      <c r="Z22" s="95">
        <v>0.18903999999997723</v>
      </c>
      <c r="AA22" s="157">
        <v>3.6797305986729647E-5</v>
      </c>
      <c r="AB22" s="95">
        <v>0</v>
      </c>
      <c r="AC22" s="157">
        <v>0</v>
      </c>
      <c r="AD22" s="95">
        <v>381</v>
      </c>
      <c r="AE22" s="157">
        <v>0.1</v>
      </c>
      <c r="AF22" s="95">
        <v>0</v>
      </c>
      <c r="AG22" s="157">
        <v>0</v>
      </c>
      <c r="AH22" s="95">
        <v>0</v>
      </c>
      <c r="AI22" s="157">
        <v>0</v>
      </c>
      <c r="AJ22" s="95">
        <v>0</v>
      </c>
      <c r="AK22" s="157">
        <v>0</v>
      </c>
      <c r="AL22" s="95">
        <v>0</v>
      </c>
      <c r="AM22" s="157">
        <v>0</v>
      </c>
      <c r="AN22" s="95">
        <v>0</v>
      </c>
      <c r="AO22" s="94">
        <v>0</v>
      </c>
      <c r="AP22" s="95">
        <v>0</v>
      </c>
      <c r="AQ22" s="94">
        <v>0</v>
      </c>
      <c r="AR22" s="95">
        <v>0</v>
      </c>
      <c r="AS22" s="95">
        <v>0</v>
      </c>
      <c r="AT22" s="95">
        <v>0</v>
      </c>
      <c r="AU22" s="95">
        <v>0</v>
      </c>
      <c r="AV22" s="95">
        <v>0</v>
      </c>
      <c r="AW22" s="95">
        <v>0</v>
      </c>
      <c r="AX22" s="95">
        <v>0</v>
      </c>
      <c r="AY22" s="95">
        <v>0</v>
      </c>
      <c r="AZ22" s="95">
        <v>0</v>
      </c>
      <c r="BA22" s="95">
        <v>0</v>
      </c>
      <c r="BB22" s="95">
        <v>0</v>
      </c>
      <c r="BC22" s="95">
        <v>0</v>
      </c>
      <c r="BD22" s="95">
        <v>0</v>
      </c>
      <c r="BE22" s="94">
        <v>0</v>
      </c>
      <c r="BF22" s="95">
        <v>0</v>
      </c>
      <c r="BG22" s="94">
        <v>0</v>
      </c>
      <c r="BH22" s="95">
        <v>0</v>
      </c>
      <c r="BI22" s="94">
        <v>0</v>
      </c>
      <c r="BJ22" s="95">
        <v>0</v>
      </c>
      <c r="BK22" s="94">
        <v>0</v>
      </c>
      <c r="BL22" s="47">
        <v>0</v>
      </c>
      <c r="BM22" s="94">
        <v>0</v>
      </c>
      <c r="BN22" s="47">
        <v>0</v>
      </c>
      <c r="BO22" s="94">
        <v>0</v>
      </c>
      <c r="BP22" s="47">
        <v>0</v>
      </c>
      <c r="BQ22" s="94">
        <v>0</v>
      </c>
      <c r="BR22" s="47">
        <v>0</v>
      </c>
      <c r="BS22" s="94">
        <v>0</v>
      </c>
      <c r="BT22" s="95">
        <v>0</v>
      </c>
      <c r="BU22" s="94">
        <v>0</v>
      </c>
      <c r="BV22" s="95">
        <v>0</v>
      </c>
      <c r="BW22" s="94">
        <v>0</v>
      </c>
      <c r="BX22" s="95">
        <v>0</v>
      </c>
      <c r="BY22" s="94">
        <v>0</v>
      </c>
      <c r="BZ22" s="95">
        <v>0</v>
      </c>
      <c r="CA22" s="94">
        <v>0</v>
      </c>
      <c r="CB22" s="95">
        <v>0</v>
      </c>
      <c r="CC22" s="94">
        <v>0</v>
      </c>
      <c r="CD22" s="95">
        <v>0</v>
      </c>
      <c r="CE22" s="94">
        <v>0</v>
      </c>
      <c r="CF22" s="95">
        <v>0</v>
      </c>
      <c r="CG22" s="94">
        <v>0</v>
      </c>
      <c r="CH22" s="95">
        <v>0</v>
      </c>
      <c r="CI22" s="94">
        <v>0</v>
      </c>
      <c r="CJ22" s="95">
        <v>0</v>
      </c>
      <c r="CK22" s="94">
        <v>0</v>
      </c>
      <c r="CL22" s="95">
        <v>0</v>
      </c>
      <c r="CM22" s="94">
        <v>0</v>
      </c>
      <c r="CN22" s="95">
        <v>0</v>
      </c>
      <c r="CO22" s="94">
        <v>0</v>
      </c>
      <c r="CP22" s="95">
        <v>0</v>
      </c>
      <c r="CQ22" s="94">
        <v>0</v>
      </c>
      <c r="CR22" s="95">
        <v>0</v>
      </c>
      <c r="CS22" s="94">
        <v>0</v>
      </c>
      <c r="CT22" s="95">
        <v>0</v>
      </c>
      <c r="CU22" s="94">
        <v>0</v>
      </c>
      <c r="CV22" s="95">
        <v>0</v>
      </c>
      <c r="CW22" s="94">
        <v>0</v>
      </c>
      <c r="CX22" s="95">
        <v>0</v>
      </c>
      <c r="CY22" s="94">
        <v>0</v>
      </c>
      <c r="CZ22" s="95">
        <v>0</v>
      </c>
      <c r="DA22" s="94">
        <v>0</v>
      </c>
      <c r="DB22" s="95">
        <v>0</v>
      </c>
      <c r="DC22" s="94">
        <v>0</v>
      </c>
      <c r="DD22" s="95">
        <v>0</v>
      </c>
      <c r="DE22" s="94">
        <v>0</v>
      </c>
      <c r="DF22" s="95">
        <v>0</v>
      </c>
      <c r="DG22" s="94">
        <v>0</v>
      </c>
      <c r="DH22" s="95">
        <v>-10</v>
      </c>
      <c r="DI22" s="94">
        <v>-8.6496120040948439E-4</v>
      </c>
      <c r="DJ22" s="95">
        <v>0</v>
      </c>
      <c r="DK22" s="94">
        <v>0</v>
      </c>
      <c r="DL22" s="95">
        <v>0</v>
      </c>
      <c r="DM22" s="94">
        <v>0</v>
      </c>
      <c r="DN22" s="95">
        <v>-9</v>
      </c>
      <c r="DO22" s="94">
        <v>-3.1775285183184522E-3</v>
      </c>
      <c r="DP22" s="95">
        <v>-1</v>
      </c>
      <c r="DQ22" s="44">
        <v>-3.5418663585677407E-4</v>
      </c>
      <c r="DR22" s="95">
        <v>-1627.1399999999999</v>
      </c>
      <c r="DS22" s="44">
        <v>-0.15212513239684544</v>
      </c>
      <c r="DT22" s="95">
        <v>-85.14</v>
      </c>
      <c r="DU22" s="44">
        <v>-3.0217173959567762E-2</v>
      </c>
      <c r="DV22" s="95">
        <v>-261</v>
      </c>
      <c r="DW22" s="44">
        <v>-9.6726852263630703E-2</v>
      </c>
      <c r="DX22" s="95">
        <v>-980</v>
      </c>
      <c r="DY22" s="44">
        <v>-0.3726816728083085</v>
      </c>
      <c r="DZ22" s="95">
        <v>-301</v>
      </c>
      <c r="EA22" s="44">
        <v>-0.11801376173766444</v>
      </c>
      <c r="EB22" s="95">
        <v>-2016</v>
      </c>
      <c r="EC22" s="44">
        <v>-0.21099276491575464</v>
      </c>
      <c r="ED22" s="95">
        <v>-325</v>
      </c>
      <c r="EE22" s="44">
        <v>-0.13091430550967961</v>
      </c>
      <c r="EF22" s="95">
        <v>-1597</v>
      </c>
      <c r="EG22" s="44">
        <v>-0.65690968622998835</v>
      </c>
      <c r="EH22" s="46">
        <v>-94</v>
      </c>
      <c r="EI22" s="44">
        <v>-3.9906262736041295E-2</v>
      </c>
      <c r="EJ22" s="46">
        <v>0</v>
      </c>
      <c r="EK22" s="44">
        <v>0</v>
      </c>
      <c r="EL22" s="46">
        <v>0</v>
      </c>
      <c r="EM22" s="44">
        <v>0</v>
      </c>
      <c r="EN22" s="46">
        <v>0</v>
      </c>
      <c r="EO22" s="44">
        <v>0</v>
      </c>
      <c r="EP22" s="46">
        <v>0</v>
      </c>
      <c r="EQ22" s="44">
        <v>0</v>
      </c>
      <c r="ER22" s="46">
        <v>0</v>
      </c>
      <c r="ES22" s="44">
        <v>0</v>
      </c>
      <c r="ET22" s="46">
        <v>0</v>
      </c>
      <c r="EU22" s="44">
        <v>0</v>
      </c>
      <c r="EV22" s="46">
        <v>0</v>
      </c>
      <c r="EW22" s="44">
        <v>0</v>
      </c>
      <c r="EX22" s="46">
        <v>0</v>
      </c>
      <c r="EY22" s="44">
        <v>0</v>
      </c>
      <c r="EZ22" s="46">
        <v>0</v>
      </c>
      <c r="FA22" s="44">
        <v>0</v>
      </c>
      <c r="FB22" s="46">
        <v>0</v>
      </c>
      <c r="FC22" s="44">
        <v>0</v>
      </c>
      <c r="FD22" s="46">
        <v>0</v>
      </c>
      <c r="FE22" s="44">
        <v>0</v>
      </c>
      <c r="FF22" s="46">
        <v>0</v>
      </c>
      <c r="FG22" s="44">
        <v>0</v>
      </c>
      <c r="FH22" s="46">
        <v>0</v>
      </c>
      <c r="FI22" s="44">
        <v>0</v>
      </c>
      <c r="FJ22" s="46">
        <v>0</v>
      </c>
      <c r="FK22" s="44">
        <v>0</v>
      </c>
      <c r="FL22" s="46">
        <v>0</v>
      </c>
      <c r="FM22" s="44">
        <v>0</v>
      </c>
      <c r="FN22" s="46">
        <v>0</v>
      </c>
      <c r="FO22" s="44">
        <v>0</v>
      </c>
      <c r="FP22" s="46">
        <v>0</v>
      </c>
      <c r="FQ22" s="44">
        <v>0</v>
      </c>
      <c r="FR22" s="46">
        <v>0</v>
      </c>
      <c r="FS22" s="44">
        <v>0</v>
      </c>
      <c r="FT22" s="46">
        <v>0</v>
      </c>
      <c r="FU22" s="44">
        <v>0</v>
      </c>
      <c r="FV22" s="46">
        <v>0</v>
      </c>
      <c r="FW22" s="44">
        <v>0</v>
      </c>
      <c r="FX22" s="46">
        <v>0</v>
      </c>
      <c r="FY22" s="44">
        <v>0</v>
      </c>
      <c r="FZ22" s="46">
        <v>0</v>
      </c>
      <c r="GA22" s="44">
        <v>0</v>
      </c>
      <c r="GB22" s="46">
        <v>0</v>
      </c>
      <c r="GC22" s="44">
        <v>0</v>
      </c>
      <c r="GD22" s="46">
        <v>0</v>
      </c>
      <c r="GE22" s="44">
        <v>0</v>
      </c>
      <c r="GF22" s="46">
        <v>0</v>
      </c>
      <c r="GG22" s="44">
        <v>0</v>
      </c>
      <c r="GH22" s="46">
        <v>0</v>
      </c>
      <c r="GI22" s="44">
        <v>0</v>
      </c>
      <c r="GJ22" s="46">
        <v>-399</v>
      </c>
      <c r="GK22" s="44">
        <v>-0.21875239860086182</v>
      </c>
      <c r="GL22" s="46">
        <v>0</v>
      </c>
      <c r="GM22" s="44">
        <v>0</v>
      </c>
      <c r="GN22" s="46">
        <v>-399</v>
      </c>
      <c r="GO22" s="44">
        <v>-0.86895920900755719</v>
      </c>
      <c r="GP22" s="46">
        <v>0</v>
      </c>
      <c r="GQ22" s="44">
        <v>0</v>
      </c>
      <c r="GR22" s="46">
        <v>0</v>
      </c>
      <c r="GS22" s="44">
        <v>0</v>
      </c>
      <c r="GT22" s="46">
        <v>0</v>
      </c>
      <c r="GU22" s="44">
        <v>0</v>
      </c>
      <c r="GV22" s="46">
        <v>0</v>
      </c>
      <c r="GW22" s="44">
        <v>0</v>
      </c>
      <c r="GX22" s="46">
        <v>0</v>
      </c>
      <c r="GY22" s="44">
        <v>0</v>
      </c>
      <c r="HA22" s="115"/>
    </row>
    <row r="23" spans="1:209" s="55" customFormat="1" ht="18" customHeight="1" thickTop="1" thickBot="1" x14ac:dyDescent="0.35">
      <c r="A23" s="156" t="s">
        <v>462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  <c r="I23" s="47">
        <v>0</v>
      </c>
      <c r="J23" s="47">
        <v>0</v>
      </c>
      <c r="K23" s="47">
        <v>0</v>
      </c>
      <c r="L23" s="47">
        <v>0</v>
      </c>
      <c r="M23" s="257">
        <v>0</v>
      </c>
      <c r="N23" s="47">
        <v>0</v>
      </c>
      <c r="O23" s="257">
        <v>0</v>
      </c>
      <c r="P23" s="47">
        <v>0</v>
      </c>
      <c r="Q23" s="257">
        <v>0</v>
      </c>
      <c r="R23" s="47">
        <v>0</v>
      </c>
      <c r="S23" s="257">
        <v>0</v>
      </c>
      <c r="T23" s="47">
        <v>0</v>
      </c>
      <c r="U23" s="257">
        <v>0</v>
      </c>
      <c r="V23" s="47">
        <v>0</v>
      </c>
      <c r="W23" s="257">
        <v>0</v>
      </c>
      <c r="X23" s="47">
        <v>0</v>
      </c>
      <c r="Y23" s="257">
        <v>0</v>
      </c>
      <c r="Z23" s="47">
        <v>0</v>
      </c>
      <c r="AA23" s="257">
        <v>0</v>
      </c>
      <c r="AB23" s="47">
        <v>0</v>
      </c>
      <c r="AC23" s="257">
        <v>0</v>
      </c>
      <c r="AD23" s="47">
        <v>0</v>
      </c>
      <c r="AE23" s="257">
        <v>0</v>
      </c>
      <c r="AF23" s="47">
        <v>0</v>
      </c>
      <c r="AG23" s="257">
        <v>0</v>
      </c>
      <c r="AH23" s="47">
        <v>0</v>
      </c>
      <c r="AI23" s="257">
        <v>0</v>
      </c>
      <c r="AJ23" s="47">
        <v>0</v>
      </c>
      <c r="AK23" s="257">
        <v>0</v>
      </c>
      <c r="AL23" s="47">
        <v>0</v>
      </c>
      <c r="AM23" s="257">
        <v>0</v>
      </c>
      <c r="AN23" s="47">
        <v>0</v>
      </c>
      <c r="AO23" s="94">
        <v>0</v>
      </c>
      <c r="AP23" s="47">
        <v>0</v>
      </c>
      <c r="AQ23" s="94">
        <v>0</v>
      </c>
      <c r="AR23" s="47">
        <v>0</v>
      </c>
      <c r="AS23" s="95">
        <v>0</v>
      </c>
      <c r="AT23" s="47">
        <v>0</v>
      </c>
      <c r="AU23" s="95">
        <v>0</v>
      </c>
      <c r="AV23" s="47">
        <v>0</v>
      </c>
      <c r="AW23" s="95">
        <v>0</v>
      </c>
      <c r="AX23" s="47">
        <v>0</v>
      </c>
      <c r="AY23" s="95">
        <v>0</v>
      </c>
      <c r="AZ23" s="47">
        <v>0</v>
      </c>
      <c r="BA23" s="95">
        <v>0</v>
      </c>
      <c r="BB23" s="47">
        <v>0</v>
      </c>
      <c r="BC23" s="95">
        <v>0</v>
      </c>
      <c r="BD23" s="47">
        <v>0</v>
      </c>
      <c r="BE23" s="94">
        <v>0</v>
      </c>
      <c r="BF23" s="47">
        <v>0</v>
      </c>
      <c r="BG23" s="94">
        <v>0</v>
      </c>
      <c r="BH23" s="47">
        <v>0</v>
      </c>
      <c r="BI23" s="94">
        <v>0</v>
      </c>
      <c r="BJ23" s="47">
        <v>0</v>
      </c>
      <c r="BK23" s="94">
        <v>0</v>
      </c>
      <c r="BL23" s="47">
        <v>0</v>
      </c>
      <c r="BM23" s="94">
        <v>0</v>
      </c>
      <c r="BN23" s="47">
        <v>0</v>
      </c>
      <c r="BO23" s="94">
        <v>0</v>
      </c>
      <c r="BP23" s="47">
        <v>0</v>
      </c>
      <c r="BQ23" s="94">
        <v>0</v>
      </c>
      <c r="BR23" s="47">
        <v>0</v>
      </c>
      <c r="BS23" s="94">
        <v>0</v>
      </c>
      <c r="BT23" s="47">
        <v>0</v>
      </c>
      <c r="BU23" s="94">
        <v>0</v>
      </c>
      <c r="BV23" s="47">
        <v>0</v>
      </c>
      <c r="BW23" s="94">
        <v>0</v>
      </c>
      <c r="BX23" s="47">
        <v>0</v>
      </c>
      <c r="BY23" s="94">
        <v>0</v>
      </c>
      <c r="BZ23" s="47">
        <v>0</v>
      </c>
      <c r="CA23" s="94">
        <v>0</v>
      </c>
      <c r="CB23" s="47">
        <v>0</v>
      </c>
      <c r="CC23" s="94">
        <v>0</v>
      </c>
      <c r="CD23" s="47">
        <v>0</v>
      </c>
      <c r="CE23" s="94">
        <v>0</v>
      </c>
      <c r="CF23" s="47">
        <v>0</v>
      </c>
      <c r="CG23" s="94">
        <v>0</v>
      </c>
      <c r="CH23" s="47">
        <v>0</v>
      </c>
      <c r="CI23" s="94">
        <v>0</v>
      </c>
      <c r="CJ23" s="47">
        <v>0</v>
      </c>
      <c r="CK23" s="94">
        <v>0</v>
      </c>
      <c r="CL23" s="47">
        <v>0</v>
      </c>
      <c r="CM23" s="94">
        <v>0</v>
      </c>
      <c r="CN23" s="47">
        <v>0</v>
      </c>
      <c r="CO23" s="94">
        <v>0</v>
      </c>
      <c r="CP23" s="47">
        <v>0</v>
      </c>
      <c r="CQ23" s="94">
        <v>0</v>
      </c>
      <c r="CR23" s="47">
        <v>0</v>
      </c>
      <c r="CS23" s="94">
        <v>0</v>
      </c>
      <c r="CT23" s="47">
        <v>0</v>
      </c>
      <c r="CU23" s="94">
        <v>0</v>
      </c>
      <c r="CV23" s="47">
        <v>0</v>
      </c>
      <c r="CW23" s="94">
        <v>0</v>
      </c>
      <c r="CX23" s="47">
        <v>0</v>
      </c>
      <c r="CY23" s="94">
        <v>0</v>
      </c>
      <c r="CZ23" s="47">
        <v>0</v>
      </c>
      <c r="DA23" s="94">
        <v>0</v>
      </c>
      <c r="DB23" s="47">
        <v>0</v>
      </c>
      <c r="DC23" s="94">
        <v>0</v>
      </c>
      <c r="DD23" s="47">
        <v>0</v>
      </c>
      <c r="DE23" s="94">
        <v>0</v>
      </c>
      <c r="DF23" s="47">
        <v>0</v>
      </c>
      <c r="DG23" s="94">
        <v>0</v>
      </c>
      <c r="DH23" s="47">
        <v>0</v>
      </c>
      <c r="DI23" s="94">
        <v>0</v>
      </c>
      <c r="DJ23" s="47">
        <v>0</v>
      </c>
      <c r="DK23" s="94">
        <v>0</v>
      </c>
      <c r="DL23" s="47">
        <v>0</v>
      </c>
      <c r="DM23" s="94">
        <v>0</v>
      </c>
      <c r="DN23" s="47">
        <v>0</v>
      </c>
      <c r="DO23" s="94">
        <v>0</v>
      </c>
      <c r="DP23" s="47">
        <v>0</v>
      </c>
      <c r="DQ23" s="44">
        <v>0</v>
      </c>
      <c r="DR23" s="47">
        <v>0</v>
      </c>
      <c r="DS23" s="44">
        <v>0</v>
      </c>
      <c r="DT23" s="47">
        <v>0</v>
      </c>
      <c r="DU23" s="44">
        <v>0</v>
      </c>
      <c r="DV23" s="47">
        <v>0</v>
      </c>
      <c r="DW23" s="44">
        <v>0</v>
      </c>
      <c r="DX23" s="47">
        <v>0</v>
      </c>
      <c r="DY23" s="44">
        <v>0</v>
      </c>
      <c r="DZ23" s="47">
        <v>0</v>
      </c>
      <c r="EA23" s="44">
        <v>0</v>
      </c>
      <c r="EB23" s="47">
        <v>0</v>
      </c>
      <c r="EC23" s="44">
        <v>0</v>
      </c>
      <c r="ED23" s="47">
        <v>0</v>
      </c>
      <c r="EE23" s="44">
        <v>0</v>
      </c>
      <c r="EF23" s="47">
        <v>0</v>
      </c>
      <c r="EG23" s="44">
        <v>0</v>
      </c>
      <c r="EH23" s="46">
        <v>0</v>
      </c>
      <c r="EI23" s="46">
        <v>0</v>
      </c>
      <c r="EJ23" s="46">
        <v>0</v>
      </c>
      <c r="EK23" s="44">
        <v>0</v>
      </c>
      <c r="EL23" s="46">
        <v>0</v>
      </c>
      <c r="EM23" s="44">
        <v>0</v>
      </c>
      <c r="EN23" s="46">
        <v>4</v>
      </c>
      <c r="EO23" s="44">
        <v>1.7847661287084093E-3</v>
      </c>
      <c r="EP23" s="46">
        <v>-4</v>
      </c>
      <c r="EQ23" s="44">
        <v>-1.8631601991718253E-3</v>
      </c>
      <c r="ER23" s="46">
        <v>0</v>
      </c>
      <c r="ES23" s="44">
        <v>0</v>
      </c>
      <c r="ET23" s="46">
        <v>0</v>
      </c>
      <c r="EU23" s="44">
        <v>0</v>
      </c>
      <c r="EV23" s="46">
        <v>-18107</v>
      </c>
      <c r="EW23" s="44">
        <v>-2.5949179334094787</v>
      </c>
      <c r="EX23" s="46">
        <v>-1</v>
      </c>
      <c r="EY23" s="44">
        <v>-5.3530898034345427E-4</v>
      </c>
      <c r="EZ23" s="46">
        <v>0</v>
      </c>
      <c r="FA23" s="44">
        <v>0</v>
      </c>
      <c r="FB23" s="46">
        <v>-20</v>
      </c>
      <c r="FC23" s="44">
        <v>-1.2092556426891426E-2</v>
      </c>
      <c r="FD23" s="46">
        <v>-18086</v>
      </c>
      <c r="FE23" s="44">
        <v>-10.595568678453841</v>
      </c>
      <c r="FF23" s="46">
        <v>0</v>
      </c>
      <c r="FG23" s="44">
        <v>0</v>
      </c>
      <c r="FH23" s="46">
        <v>0</v>
      </c>
      <c r="FI23" s="44">
        <v>0</v>
      </c>
      <c r="FJ23" s="46">
        <v>0</v>
      </c>
      <c r="FK23" s="44">
        <v>0</v>
      </c>
      <c r="FL23" s="46">
        <v>0</v>
      </c>
      <c r="FM23" s="44">
        <v>0</v>
      </c>
      <c r="FN23" s="46">
        <v>0</v>
      </c>
      <c r="FO23" s="44">
        <v>0</v>
      </c>
      <c r="FP23" s="46">
        <v>0</v>
      </c>
      <c r="FQ23" s="44">
        <v>0</v>
      </c>
      <c r="FR23" s="46">
        <v>0</v>
      </c>
      <c r="FS23" s="44">
        <v>0</v>
      </c>
      <c r="FT23" s="46">
        <v>0</v>
      </c>
      <c r="FU23" s="44">
        <v>0</v>
      </c>
      <c r="FV23" s="46">
        <v>0</v>
      </c>
      <c r="FW23" s="44">
        <v>0</v>
      </c>
      <c r="FX23" s="46">
        <v>0</v>
      </c>
      <c r="FY23" s="44">
        <v>0</v>
      </c>
      <c r="FZ23" s="46">
        <v>0</v>
      </c>
      <c r="GA23" s="44">
        <v>0</v>
      </c>
      <c r="GB23" s="46">
        <v>0</v>
      </c>
      <c r="GC23" s="44">
        <v>0</v>
      </c>
      <c r="GD23" s="46">
        <v>0</v>
      </c>
      <c r="GE23" s="44">
        <v>0</v>
      </c>
      <c r="GF23" s="46">
        <v>0</v>
      </c>
      <c r="GG23" s="44">
        <v>0</v>
      </c>
      <c r="GH23" s="46">
        <v>0</v>
      </c>
      <c r="GI23" s="44">
        <v>0</v>
      </c>
      <c r="GJ23" s="46">
        <v>0</v>
      </c>
      <c r="GK23" s="44">
        <v>0</v>
      </c>
      <c r="GL23" s="46">
        <v>0</v>
      </c>
      <c r="GM23" s="44">
        <v>0</v>
      </c>
      <c r="GN23" s="46">
        <v>0</v>
      </c>
      <c r="GO23" s="44">
        <v>0</v>
      </c>
      <c r="GP23" s="46">
        <v>0</v>
      </c>
      <c r="GQ23" s="44">
        <v>0</v>
      </c>
      <c r="GR23" s="46">
        <v>0</v>
      </c>
      <c r="GS23" s="44">
        <v>0</v>
      </c>
      <c r="GT23" s="46">
        <v>0</v>
      </c>
      <c r="GU23" s="44">
        <v>0</v>
      </c>
      <c r="GV23" s="46">
        <v>0</v>
      </c>
      <c r="GW23" s="44">
        <v>0</v>
      </c>
      <c r="GX23" s="46">
        <v>0</v>
      </c>
      <c r="GY23" s="44">
        <v>0</v>
      </c>
      <c r="HA23" s="115"/>
    </row>
    <row r="24" spans="1:209" s="55" customFormat="1" ht="18" customHeight="1" thickTop="1" thickBot="1" x14ac:dyDescent="0.35">
      <c r="A24" s="156" t="s">
        <v>463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  <c r="I24" s="47">
        <v>0</v>
      </c>
      <c r="J24" s="47">
        <v>0</v>
      </c>
      <c r="K24" s="47">
        <v>0</v>
      </c>
      <c r="L24" s="47">
        <v>0</v>
      </c>
      <c r="M24" s="257">
        <v>0</v>
      </c>
      <c r="N24" s="47">
        <v>0</v>
      </c>
      <c r="O24" s="257">
        <v>0</v>
      </c>
      <c r="P24" s="47">
        <v>0</v>
      </c>
      <c r="Q24" s="257">
        <v>0</v>
      </c>
      <c r="R24" s="47">
        <v>0</v>
      </c>
      <c r="S24" s="257">
        <v>0</v>
      </c>
      <c r="T24" s="47">
        <v>0</v>
      </c>
      <c r="U24" s="257">
        <v>0</v>
      </c>
      <c r="V24" s="47">
        <v>0</v>
      </c>
      <c r="W24" s="257">
        <v>0</v>
      </c>
      <c r="X24" s="47">
        <v>0</v>
      </c>
      <c r="Y24" s="257">
        <v>0</v>
      </c>
      <c r="Z24" s="47">
        <v>0</v>
      </c>
      <c r="AA24" s="257">
        <v>0</v>
      </c>
      <c r="AB24" s="47">
        <v>0</v>
      </c>
      <c r="AC24" s="257">
        <v>0</v>
      </c>
      <c r="AD24" s="47">
        <v>0</v>
      </c>
      <c r="AE24" s="257">
        <v>0</v>
      </c>
      <c r="AF24" s="47">
        <v>0</v>
      </c>
      <c r="AG24" s="257">
        <v>0</v>
      </c>
      <c r="AH24" s="47">
        <v>0</v>
      </c>
      <c r="AI24" s="257">
        <v>0</v>
      </c>
      <c r="AJ24" s="47">
        <v>0</v>
      </c>
      <c r="AK24" s="257">
        <v>0</v>
      </c>
      <c r="AL24" s="47">
        <v>0</v>
      </c>
      <c r="AM24" s="257">
        <v>0</v>
      </c>
      <c r="AN24" s="47">
        <v>0</v>
      </c>
      <c r="AO24" s="94">
        <v>0</v>
      </c>
      <c r="AP24" s="47">
        <v>0</v>
      </c>
      <c r="AQ24" s="94">
        <v>0</v>
      </c>
      <c r="AR24" s="47">
        <v>0</v>
      </c>
      <c r="AS24" s="95">
        <v>0</v>
      </c>
      <c r="AT24" s="47">
        <v>0</v>
      </c>
      <c r="AU24" s="95">
        <v>0</v>
      </c>
      <c r="AV24" s="47">
        <v>0</v>
      </c>
      <c r="AW24" s="95">
        <v>0</v>
      </c>
      <c r="AX24" s="47">
        <v>0</v>
      </c>
      <c r="AY24" s="95">
        <v>0</v>
      </c>
      <c r="AZ24" s="47">
        <v>0</v>
      </c>
      <c r="BA24" s="95">
        <v>0</v>
      </c>
      <c r="BB24" s="47">
        <v>0</v>
      </c>
      <c r="BC24" s="95">
        <v>0</v>
      </c>
      <c r="BD24" s="47">
        <v>0</v>
      </c>
      <c r="BE24" s="94">
        <v>0</v>
      </c>
      <c r="BF24" s="47">
        <v>0</v>
      </c>
      <c r="BG24" s="94">
        <v>0</v>
      </c>
      <c r="BH24" s="47">
        <v>0</v>
      </c>
      <c r="BI24" s="94">
        <v>0</v>
      </c>
      <c r="BJ24" s="47">
        <v>0</v>
      </c>
      <c r="BK24" s="94">
        <v>0</v>
      </c>
      <c r="BL24" s="47">
        <v>0</v>
      </c>
      <c r="BM24" s="94">
        <v>0</v>
      </c>
      <c r="BN24" s="47">
        <v>0</v>
      </c>
      <c r="BO24" s="94">
        <v>0</v>
      </c>
      <c r="BP24" s="47">
        <v>0</v>
      </c>
      <c r="BQ24" s="94">
        <v>0</v>
      </c>
      <c r="BR24" s="47">
        <v>0</v>
      </c>
      <c r="BS24" s="94">
        <v>0</v>
      </c>
      <c r="BT24" s="47">
        <v>0</v>
      </c>
      <c r="BU24" s="94">
        <v>0</v>
      </c>
      <c r="BV24" s="47">
        <v>0</v>
      </c>
      <c r="BW24" s="94">
        <v>0</v>
      </c>
      <c r="BX24" s="47">
        <v>0</v>
      </c>
      <c r="BY24" s="94">
        <v>0</v>
      </c>
      <c r="BZ24" s="47">
        <v>0</v>
      </c>
      <c r="CA24" s="94">
        <v>0</v>
      </c>
      <c r="CB24" s="47">
        <v>0</v>
      </c>
      <c r="CC24" s="94">
        <v>0</v>
      </c>
      <c r="CD24" s="47">
        <v>0</v>
      </c>
      <c r="CE24" s="94">
        <v>0</v>
      </c>
      <c r="CF24" s="47">
        <v>0</v>
      </c>
      <c r="CG24" s="94">
        <v>0</v>
      </c>
      <c r="CH24" s="47">
        <v>0</v>
      </c>
      <c r="CI24" s="94">
        <v>0</v>
      </c>
      <c r="CJ24" s="47">
        <v>0</v>
      </c>
      <c r="CK24" s="94">
        <v>0</v>
      </c>
      <c r="CL24" s="47">
        <v>0</v>
      </c>
      <c r="CM24" s="94">
        <v>0</v>
      </c>
      <c r="CN24" s="47">
        <v>0</v>
      </c>
      <c r="CO24" s="94">
        <v>0</v>
      </c>
      <c r="CP24" s="47">
        <v>0</v>
      </c>
      <c r="CQ24" s="94">
        <v>0</v>
      </c>
      <c r="CR24" s="47">
        <v>0</v>
      </c>
      <c r="CS24" s="94">
        <v>0</v>
      </c>
      <c r="CT24" s="47">
        <v>0</v>
      </c>
      <c r="CU24" s="94">
        <v>0</v>
      </c>
      <c r="CV24" s="47">
        <v>0</v>
      </c>
      <c r="CW24" s="94">
        <v>0</v>
      </c>
      <c r="CX24" s="47">
        <v>0</v>
      </c>
      <c r="CY24" s="94">
        <v>0</v>
      </c>
      <c r="CZ24" s="47">
        <v>0</v>
      </c>
      <c r="DA24" s="94">
        <v>0</v>
      </c>
      <c r="DB24" s="47">
        <v>0</v>
      </c>
      <c r="DC24" s="94">
        <v>0</v>
      </c>
      <c r="DD24" s="47">
        <v>0</v>
      </c>
      <c r="DE24" s="94">
        <v>0</v>
      </c>
      <c r="DF24" s="47">
        <v>0</v>
      </c>
      <c r="DG24" s="94">
        <v>0</v>
      </c>
      <c r="DH24" s="47">
        <v>0</v>
      </c>
      <c r="DI24" s="94">
        <v>0</v>
      </c>
      <c r="DJ24" s="47">
        <v>0</v>
      </c>
      <c r="DK24" s="94">
        <v>0</v>
      </c>
      <c r="DL24" s="47">
        <v>0</v>
      </c>
      <c r="DM24" s="94">
        <v>0</v>
      </c>
      <c r="DN24" s="47">
        <v>0</v>
      </c>
      <c r="DO24" s="94">
        <v>0</v>
      </c>
      <c r="DP24" s="47">
        <v>0</v>
      </c>
      <c r="DQ24" s="44">
        <v>0</v>
      </c>
      <c r="DR24" s="47">
        <v>0</v>
      </c>
      <c r="DS24" s="44">
        <v>0</v>
      </c>
      <c r="DT24" s="47">
        <v>0</v>
      </c>
      <c r="DU24" s="44">
        <v>0</v>
      </c>
      <c r="DV24" s="47">
        <v>0</v>
      </c>
      <c r="DW24" s="44">
        <v>0</v>
      </c>
      <c r="DX24" s="47">
        <v>0</v>
      </c>
      <c r="DY24" s="44">
        <v>0</v>
      </c>
      <c r="DZ24" s="47">
        <v>0</v>
      </c>
      <c r="EA24" s="44">
        <v>0</v>
      </c>
      <c r="EB24" s="47">
        <v>0</v>
      </c>
      <c r="EC24" s="44">
        <v>0</v>
      </c>
      <c r="ED24" s="47">
        <v>0</v>
      </c>
      <c r="EE24" s="44">
        <v>0</v>
      </c>
      <c r="EF24" s="47">
        <v>0</v>
      </c>
      <c r="EG24" s="44">
        <v>0</v>
      </c>
      <c r="EH24" s="46">
        <v>0</v>
      </c>
      <c r="EI24" s="46">
        <v>0</v>
      </c>
      <c r="EJ24" s="46">
        <v>0</v>
      </c>
      <c r="EK24" s="44">
        <v>0</v>
      </c>
      <c r="EL24" s="46">
        <v>0</v>
      </c>
      <c r="EM24" s="44">
        <v>0</v>
      </c>
      <c r="EN24" s="46">
        <v>0</v>
      </c>
      <c r="EO24" s="44">
        <v>0</v>
      </c>
      <c r="EP24" s="46">
        <v>0</v>
      </c>
      <c r="EQ24" s="44">
        <v>0</v>
      </c>
      <c r="ER24" s="46">
        <v>0</v>
      </c>
      <c r="ES24" s="44">
        <v>0</v>
      </c>
      <c r="ET24" s="46">
        <v>0</v>
      </c>
      <c r="EU24" s="44">
        <v>0</v>
      </c>
      <c r="EV24" s="46">
        <v>0</v>
      </c>
      <c r="EW24" s="44">
        <v>0</v>
      </c>
      <c r="EX24" s="46">
        <v>0</v>
      </c>
      <c r="EY24" s="44">
        <v>0</v>
      </c>
      <c r="EZ24" s="46">
        <v>0</v>
      </c>
      <c r="FA24" s="44">
        <v>0</v>
      </c>
      <c r="FB24" s="46">
        <v>0</v>
      </c>
      <c r="FC24" s="44">
        <v>0</v>
      </c>
      <c r="FD24" s="46">
        <v>0</v>
      </c>
      <c r="FE24" s="44">
        <v>0</v>
      </c>
      <c r="FF24" s="46">
        <v>0</v>
      </c>
      <c r="FG24" s="44">
        <v>0</v>
      </c>
      <c r="FH24" s="46">
        <v>0</v>
      </c>
      <c r="FI24" s="44">
        <v>0</v>
      </c>
      <c r="FJ24" s="46">
        <v>0</v>
      </c>
      <c r="FK24" s="44">
        <v>0</v>
      </c>
      <c r="FL24" s="46">
        <v>0</v>
      </c>
      <c r="FM24" s="44">
        <v>0</v>
      </c>
      <c r="FN24" s="46">
        <v>0</v>
      </c>
      <c r="FO24" s="44">
        <v>0</v>
      </c>
      <c r="FP24" s="46">
        <v>-2232</v>
      </c>
      <c r="FQ24" s="44">
        <v>-0.70143460976414573</v>
      </c>
      <c r="FR24" s="46">
        <v>-1674</v>
      </c>
      <c r="FS24" s="44">
        <v>-1.9275277211648072</v>
      </c>
      <c r="FT24" s="46">
        <v>-558</v>
      </c>
      <c r="FU24" s="44">
        <v>-0.67509527554291937</v>
      </c>
      <c r="FV24" s="46">
        <v>0</v>
      </c>
      <c r="FW24" s="44">
        <v>0</v>
      </c>
      <c r="FX24" s="46">
        <v>0</v>
      </c>
      <c r="FY24" s="44">
        <v>0</v>
      </c>
      <c r="FZ24" s="46">
        <v>0</v>
      </c>
      <c r="GA24" s="44">
        <v>0</v>
      </c>
      <c r="GB24" s="46">
        <v>0</v>
      </c>
      <c r="GC24" s="44">
        <v>0</v>
      </c>
      <c r="GD24" s="46">
        <v>0</v>
      </c>
      <c r="GE24" s="44">
        <v>0</v>
      </c>
      <c r="GF24" s="46">
        <v>0</v>
      </c>
      <c r="GG24" s="44">
        <v>0</v>
      </c>
      <c r="GH24" s="46">
        <v>0</v>
      </c>
      <c r="GI24" s="44">
        <v>0</v>
      </c>
      <c r="GJ24" s="46">
        <v>-900</v>
      </c>
      <c r="GK24" s="44">
        <v>-0.4934264630094628</v>
      </c>
      <c r="GL24" s="46">
        <v>0</v>
      </c>
      <c r="GM24" s="44">
        <v>0</v>
      </c>
      <c r="GN24" s="46">
        <v>-900</v>
      </c>
      <c r="GO24" s="44">
        <v>-1.9600583661824595</v>
      </c>
      <c r="GP24" s="46">
        <v>0</v>
      </c>
      <c r="GQ24" s="44">
        <v>0</v>
      </c>
      <c r="GR24" s="46">
        <v>0</v>
      </c>
      <c r="GS24" s="44">
        <v>0</v>
      </c>
      <c r="GT24" s="46">
        <v>0</v>
      </c>
      <c r="GU24" s="44">
        <v>0</v>
      </c>
      <c r="GV24" s="46">
        <v>0</v>
      </c>
      <c r="GW24" s="44">
        <v>0</v>
      </c>
      <c r="GX24" s="46">
        <v>0</v>
      </c>
      <c r="GY24" s="44">
        <v>0</v>
      </c>
      <c r="HA24" s="115"/>
    </row>
    <row r="25" spans="1:209" s="55" customFormat="1" ht="18" customHeight="1" thickTop="1" thickBot="1" x14ac:dyDescent="0.35">
      <c r="A25" s="156" t="s">
        <v>464</v>
      </c>
      <c r="B25" s="95">
        <v>0</v>
      </c>
      <c r="C25" s="95">
        <v>0</v>
      </c>
      <c r="D25" s="95">
        <v>0</v>
      </c>
      <c r="E25" s="95">
        <v>0</v>
      </c>
      <c r="F25" s="95">
        <v>0</v>
      </c>
      <c r="G25" s="95">
        <v>0</v>
      </c>
      <c r="H25" s="95">
        <v>0</v>
      </c>
      <c r="I25" s="95">
        <v>0</v>
      </c>
      <c r="J25" s="95">
        <v>0</v>
      </c>
      <c r="K25" s="95">
        <v>0</v>
      </c>
      <c r="L25" s="95">
        <v>0</v>
      </c>
      <c r="M25" s="157">
        <v>0</v>
      </c>
      <c r="N25" s="95">
        <v>0</v>
      </c>
      <c r="O25" s="157">
        <v>0</v>
      </c>
      <c r="P25" s="95">
        <v>0</v>
      </c>
      <c r="Q25" s="157">
        <v>0</v>
      </c>
      <c r="R25" s="95">
        <v>0</v>
      </c>
      <c r="S25" s="157">
        <v>0</v>
      </c>
      <c r="T25" s="95">
        <v>0</v>
      </c>
      <c r="U25" s="157">
        <v>0</v>
      </c>
      <c r="V25" s="95">
        <v>0</v>
      </c>
      <c r="W25" s="157">
        <v>0</v>
      </c>
      <c r="X25" s="95">
        <v>0</v>
      </c>
      <c r="Y25" s="157">
        <v>0</v>
      </c>
      <c r="Z25" s="95">
        <v>0</v>
      </c>
      <c r="AA25" s="157">
        <v>0</v>
      </c>
      <c r="AB25" s="95">
        <v>0</v>
      </c>
      <c r="AC25" s="157">
        <v>0</v>
      </c>
      <c r="AD25" s="95">
        <v>0</v>
      </c>
      <c r="AE25" s="157">
        <v>0</v>
      </c>
      <c r="AF25" s="95">
        <v>0</v>
      </c>
      <c r="AG25" s="157">
        <v>0</v>
      </c>
      <c r="AH25" s="95">
        <v>0</v>
      </c>
      <c r="AI25" s="157">
        <v>0</v>
      </c>
      <c r="AJ25" s="95">
        <v>0</v>
      </c>
      <c r="AK25" s="157">
        <v>0</v>
      </c>
      <c r="AL25" s="95">
        <v>0</v>
      </c>
      <c r="AM25" s="157">
        <v>0</v>
      </c>
      <c r="AN25" s="95">
        <v>0</v>
      </c>
      <c r="AO25" s="94">
        <v>0</v>
      </c>
      <c r="AP25" s="95">
        <v>0</v>
      </c>
      <c r="AQ25" s="94">
        <v>0</v>
      </c>
      <c r="AR25" s="95">
        <v>0</v>
      </c>
      <c r="AS25" s="95">
        <v>0</v>
      </c>
      <c r="AT25" s="95">
        <v>0</v>
      </c>
      <c r="AU25" s="95">
        <v>0</v>
      </c>
      <c r="AV25" s="95">
        <v>0</v>
      </c>
      <c r="AW25" s="95">
        <v>0</v>
      </c>
      <c r="AX25" s="95">
        <v>0</v>
      </c>
      <c r="AY25" s="95">
        <v>0</v>
      </c>
      <c r="AZ25" s="95">
        <v>0</v>
      </c>
      <c r="BA25" s="95">
        <v>0</v>
      </c>
      <c r="BB25" s="95">
        <v>0</v>
      </c>
      <c r="BC25" s="95">
        <v>0</v>
      </c>
      <c r="BD25" s="95">
        <v>0</v>
      </c>
      <c r="BE25" s="94">
        <v>0</v>
      </c>
      <c r="BF25" s="95">
        <v>0</v>
      </c>
      <c r="BG25" s="94">
        <v>0</v>
      </c>
      <c r="BH25" s="95">
        <v>0</v>
      </c>
      <c r="BI25" s="94">
        <v>0</v>
      </c>
      <c r="BJ25" s="95">
        <v>0</v>
      </c>
      <c r="BK25" s="94">
        <v>0</v>
      </c>
      <c r="BL25" s="95">
        <v>0</v>
      </c>
      <c r="BM25" s="94">
        <v>0</v>
      </c>
      <c r="BN25" s="95">
        <v>0</v>
      </c>
      <c r="BO25" s="94">
        <v>0</v>
      </c>
      <c r="BP25" s="95">
        <v>0</v>
      </c>
      <c r="BQ25" s="94">
        <v>0</v>
      </c>
      <c r="BR25" s="95">
        <v>0</v>
      </c>
      <c r="BS25" s="94">
        <v>0</v>
      </c>
      <c r="BT25" s="95">
        <v>0</v>
      </c>
      <c r="BU25" s="94">
        <v>0</v>
      </c>
      <c r="BV25" s="95">
        <v>0</v>
      </c>
      <c r="BW25" s="94">
        <v>0</v>
      </c>
      <c r="BX25" s="95">
        <v>0</v>
      </c>
      <c r="BY25" s="94">
        <v>0</v>
      </c>
      <c r="BZ25" s="95">
        <v>0</v>
      </c>
      <c r="CA25" s="94">
        <v>0</v>
      </c>
      <c r="CB25" s="95">
        <v>0</v>
      </c>
      <c r="CC25" s="94">
        <v>0</v>
      </c>
      <c r="CD25" s="95">
        <v>0</v>
      </c>
      <c r="CE25" s="94">
        <v>0</v>
      </c>
      <c r="CF25" s="95">
        <v>0</v>
      </c>
      <c r="CG25" s="94">
        <v>0</v>
      </c>
      <c r="CH25" s="95">
        <v>0</v>
      </c>
      <c r="CI25" s="94">
        <v>0</v>
      </c>
      <c r="CJ25" s="95">
        <v>0</v>
      </c>
      <c r="CK25" s="94">
        <v>0</v>
      </c>
      <c r="CL25" s="95">
        <v>0</v>
      </c>
      <c r="CM25" s="94">
        <v>0</v>
      </c>
      <c r="CN25" s="95">
        <v>0</v>
      </c>
      <c r="CO25" s="94">
        <v>0</v>
      </c>
      <c r="CP25" s="95">
        <v>0</v>
      </c>
      <c r="CQ25" s="94">
        <v>0</v>
      </c>
      <c r="CR25" s="95">
        <v>0</v>
      </c>
      <c r="CS25" s="94">
        <v>0</v>
      </c>
      <c r="CT25" s="95">
        <v>0</v>
      </c>
      <c r="CU25" s="94">
        <v>0</v>
      </c>
      <c r="CV25" s="95">
        <v>0</v>
      </c>
      <c r="CW25" s="94">
        <v>0</v>
      </c>
      <c r="CX25" s="95">
        <v>0</v>
      </c>
      <c r="CY25" s="94">
        <v>0</v>
      </c>
      <c r="CZ25" s="95">
        <v>0</v>
      </c>
      <c r="DA25" s="94">
        <v>0</v>
      </c>
      <c r="DB25" s="95">
        <v>0</v>
      </c>
      <c r="DC25" s="94">
        <v>0</v>
      </c>
      <c r="DD25" s="95">
        <v>0</v>
      </c>
      <c r="DE25" s="94">
        <v>0</v>
      </c>
      <c r="DF25" s="95">
        <v>0</v>
      </c>
      <c r="DG25" s="94">
        <v>0</v>
      </c>
      <c r="DH25" s="95">
        <v>-27</v>
      </c>
      <c r="DI25" s="94">
        <v>-2.3353952411056078E-3</v>
      </c>
      <c r="DJ25" s="95">
        <v>0</v>
      </c>
      <c r="DK25" s="94">
        <v>0</v>
      </c>
      <c r="DL25" s="95">
        <v>0</v>
      </c>
      <c r="DM25" s="94">
        <v>0</v>
      </c>
      <c r="DN25" s="95">
        <v>-8</v>
      </c>
      <c r="DO25" s="94">
        <v>-2.8244697940608462E-3</v>
      </c>
      <c r="DP25" s="95">
        <v>-19</v>
      </c>
      <c r="DQ25" s="44">
        <v>-6.7295460812787072E-3</v>
      </c>
      <c r="DR25" s="95">
        <v>-246</v>
      </c>
      <c r="DS25" s="44">
        <v>-2.2999116590842816E-2</v>
      </c>
      <c r="DT25" s="95">
        <v>-225</v>
      </c>
      <c r="DU25" s="44">
        <v>-7.9855110886806982E-2</v>
      </c>
      <c r="DV25" s="95">
        <v>0</v>
      </c>
      <c r="DW25" s="44">
        <v>0</v>
      </c>
      <c r="DX25" s="95">
        <v>-21</v>
      </c>
      <c r="DY25" s="44">
        <v>-7.9860358458923256E-3</v>
      </c>
      <c r="DZ25" s="95">
        <v>0</v>
      </c>
      <c r="EA25" s="44">
        <v>0</v>
      </c>
      <c r="EB25" s="95">
        <v>-49</v>
      </c>
      <c r="EC25" s="44">
        <v>-5.1282963694801479E-3</v>
      </c>
      <c r="ED25" s="95">
        <v>-49</v>
      </c>
      <c r="EE25" s="44">
        <v>-1.9737849138382463E-2</v>
      </c>
      <c r="EF25" s="47">
        <v>0</v>
      </c>
      <c r="EG25" s="44">
        <v>0</v>
      </c>
      <c r="EH25" s="46">
        <v>0</v>
      </c>
      <c r="EI25" s="46">
        <v>0</v>
      </c>
      <c r="EJ25" s="46">
        <v>0</v>
      </c>
      <c r="EK25" s="44">
        <v>0</v>
      </c>
      <c r="EL25" s="46">
        <v>-352</v>
      </c>
      <c r="EM25" s="44">
        <v>-4.214241502377096E-2</v>
      </c>
      <c r="EN25" s="46">
        <v>-5</v>
      </c>
      <c r="EO25" s="44">
        <v>-2.2309576608855117E-3</v>
      </c>
      <c r="EP25" s="46">
        <v>-6</v>
      </c>
      <c r="EQ25" s="44">
        <v>-2.7947402987577377E-3</v>
      </c>
      <c r="ER25" s="46">
        <v>-319</v>
      </c>
      <c r="ES25" s="44">
        <v>-0.15772558714462298</v>
      </c>
      <c r="ET25" s="46">
        <v>-22</v>
      </c>
      <c r="EU25" s="44">
        <v>-1.1328235627301047E-2</v>
      </c>
      <c r="EV25" s="46">
        <v>-97</v>
      </c>
      <c r="EW25" s="44">
        <v>-1.3901090160751061E-2</v>
      </c>
      <c r="EX25" s="46">
        <v>-35</v>
      </c>
      <c r="EY25" s="44">
        <v>-1.8735814312020899E-2</v>
      </c>
      <c r="EZ25" s="46">
        <v>0</v>
      </c>
      <c r="FA25" s="44">
        <v>0</v>
      </c>
      <c r="FB25" s="46">
        <v>-51</v>
      </c>
      <c r="FC25" s="44">
        <v>-3.0836018888573135E-2</v>
      </c>
      <c r="FD25" s="46">
        <v>-11</v>
      </c>
      <c r="FE25" s="44">
        <v>-6.4442804082158718E-3</v>
      </c>
      <c r="FF25" s="46">
        <v>-253</v>
      </c>
      <c r="FG25" s="44">
        <v>-6.614396377506869E-2</v>
      </c>
      <c r="FH25" s="46">
        <v>-6</v>
      </c>
      <c r="FI25" s="44">
        <v>-5.9297912713472487E-3</v>
      </c>
      <c r="FJ25" s="46">
        <v>-97</v>
      </c>
      <c r="FK25" s="44">
        <v>-9.7553126225699727E-2</v>
      </c>
      <c r="FL25" s="46">
        <v>-150</v>
      </c>
      <c r="FM25" s="44">
        <v>-0.15896734810669888</v>
      </c>
      <c r="FN25" s="46">
        <v>0</v>
      </c>
      <c r="FO25" s="44">
        <v>0</v>
      </c>
      <c r="FP25" s="46">
        <v>0</v>
      </c>
      <c r="FQ25" s="44">
        <v>0</v>
      </c>
      <c r="FR25" s="46">
        <v>0</v>
      </c>
      <c r="FS25" s="44">
        <v>0</v>
      </c>
      <c r="FT25" s="46">
        <v>0</v>
      </c>
      <c r="FU25" s="44">
        <v>0</v>
      </c>
      <c r="FV25" s="46">
        <v>0</v>
      </c>
      <c r="FW25" s="44">
        <v>0</v>
      </c>
      <c r="FX25" s="46">
        <v>0</v>
      </c>
      <c r="FY25" s="44">
        <v>0</v>
      </c>
      <c r="FZ25" s="46">
        <v>0</v>
      </c>
      <c r="GA25" s="44">
        <v>0</v>
      </c>
      <c r="GB25" s="46">
        <v>0</v>
      </c>
      <c r="GC25" s="44">
        <v>0</v>
      </c>
      <c r="GD25" s="46">
        <v>0</v>
      </c>
      <c r="GE25" s="44">
        <v>0</v>
      </c>
      <c r="GF25" s="46">
        <v>0</v>
      </c>
      <c r="GG25" s="44">
        <v>0</v>
      </c>
      <c r="GH25" s="46">
        <v>0</v>
      </c>
      <c r="GI25" s="44">
        <v>0</v>
      </c>
      <c r="GJ25" s="46">
        <v>0</v>
      </c>
      <c r="GK25" s="44">
        <v>0</v>
      </c>
      <c r="GL25" s="46">
        <v>0</v>
      </c>
      <c r="GM25" s="44">
        <v>0</v>
      </c>
      <c r="GN25" s="46">
        <v>0</v>
      </c>
      <c r="GO25" s="44">
        <v>0</v>
      </c>
      <c r="GP25" s="46">
        <v>0</v>
      </c>
      <c r="GQ25" s="44">
        <v>0</v>
      </c>
      <c r="GR25" s="46">
        <v>0</v>
      </c>
      <c r="GS25" s="44">
        <v>0</v>
      </c>
      <c r="GT25" s="46">
        <v>0</v>
      </c>
      <c r="GU25" s="44">
        <v>0</v>
      </c>
      <c r="GV25" s="46">
        <v>0</v>
      </c>
      <c r="GW25" s="44">
        <v>0</v>
      </c>
      <c r="GX25" s="46">
        <v>0</v>
      </c>
      <c r="GY25" s="44">
        <v>0</v>
      </c>
      <c r="HA25" s="115"/>
    </row>
    <row r="26" spans="1:209" s="55" customFormat="1" ht="18" customHeight="1" thickTop="1" thickBot="1" x14ac:dyDescent="0.35">
      <c r="A26" s="156" t="s">
        <v>465</v>
      </c>
      <c r="B26" s="95">
        <v>0</v>
      </c>
      <c r="C26" s="95">
        <v>0</v>
      </c>
      <c r="D26" s="95">
        <v>0</v>
      </c>
      <c r="E26" s="95">
        <v>0</v>
      </c>
      <c r="F26" s="95">
        <v>0</v>
      </c>
      <c r="G26" s="95">
        <v>0</v>
      </c>
      <c r="H26" s="95">
        <v>0</v>
      </c>
      <c r="I26" s="95">
        <v>0</v>
      </c>
      <c r="J26" s="95">
        <v>0</v>
      </c>
      <c r="K26" s="95">
        <v>0</v>
      </c>
      <c r="L26" s="95">
        <v>0</v>
      </c>
      <c r="M26" s="157">
        <v>0</v>
      </c>
      <c r="N26" s="95">
        <v>0</v>
      </c>
      <c r="O26" s="157">
        <v>0</v>
      </c>
      <c r="P26" s="95">
        <v>0</v>
      </c>
      <c r="Q26" s="157">
        <v>0</v>
      </c>
      <c r="R26" s="95">
        <v>0</v>
      </c>
      <c r="S26" s="157">
        <v>0</v>
      </c>
      <c r="T26" s="95">
        <v>0</v>
      </c>
      <c r="U26" s="157">
        <v>0</v>
      </c>
      <c r="V26" s="95">
        <v>0</v>
      </c>
      <c r="W26" s="157">
        <v>0</v>
      </c>
      <c r="X26" s="95">
        <v>0</v>
      </c>
      <c r="Y26" s="157">
        <v>0</v>
      </c>
      <c r="Z26" s="95">
        <v>0</v>
      </c>
      <c r="AA26" s="157">
        <v>0</v>
      </c>
      <c r="AB26" s="95">
        <v>0</v>
      </c>
      <c r="AC26" s="157">
        <v>0</v>
      </c>
      <c r="AD26" s="95">
        <v>0</v>
      </c>
      <c r="AE26" s="157">
        <v>0</v>
      </c>
      <c r="AF26" s="95">
        <v>0</v>
      </c>
      <c r="AG26" s="157">
        <v>0</v>
      </c>
      <c r="AH26" s="95">
        <v>0</v>
      </c>
      <c r="AI26" s="157">
        <v>0</v>
      </c>
      <c r="AJ26" s="95">
        <v>0</v>
      </c>
      <c r="AK26" s="157">
        <v>0</v>
      </c>
      <c r="AL26" s="95">
        <v>0</v>
      </c>
      <c r="AM26" s="157">
        <v>0</v>
      </c>
      <c r="AN26" s="95">
        <v>0</v>
      </c>
      <c r="AO26" s="103">
        <v>0</v>
      </c>
      <c r="AP26" s="95">
        <v>0</v>
      </c>
      <c r="AQ26" s="103">
        <v>0</v>
      </c>
      <c r="AR26" s="95">
        <v>0</v>
      </c>
      <c r="AS26" s="95">
        <v>0</v>
      </c>
      <c r="AT26" s="95">
        <v>0</v>
      </c>
      <c r="AU26" s="95">
        <v>0</v>
      </c>
      <c r="AV26" s="95">
        <v>0</v>
      </c>
      <c r="AW26" s="95">
        <v>0</v>
      </c>
      <c r="AX26" s="95">
        <v>0</v>
      </c>
      <c r="AY26" s="95">
        <v>0</v>
      </c>
      <c r="AZ26" s="95">
        <v>0</v>
      </c>
      <c r="BA26" s="95">
        <v>0</v>
      </c>
      <c r="BB26" s="95">
        <v>0</v>
      </c>
      <c r="BC26" s="95">
        <v>0</v>
      </c>
      <c r="BD26" s="95">
        <v>0</v>
      </c>
      <c r="BE26" s="103">
        <v>0</v>
      </c>
      <c r="BF26" s="95">
        <v>0</v>
      </c>
      <c r="BG26" s="103">
        <v>0</v>
      </c>
      <c r="BH26" s="95">
        <v>0</v>
      </c>
      <c r="BI26" s="103">
        <v>0</v>
      </c>
      <c r="BJ26" s="95">
        <v>0</v>
      </c>
      <c r="BK26" s="103">
        <v>0</v>
      </c>
      <c r="BL26" s="95">
        <v>0</v>
      </c>
      <c r="BM26" s="103">
        <v>0</v>
      </c>
      <c r="BN26" s="95">
        <v>0</v>
      </c>
      <c r="BO26" s="103">
        <v>0</v>
      </c>
      <c r="BP26" s="95">
        <v>0</v>
      </c>
      <c r="BQ26" s="103">
        <v>0</v>
      </c>
      <c r="BR26" s="95">
        <v>0</v>
      </c>
      <c r="BS26" s="103">
        <v>0</v>
      </c>
      <c r="BT26" s="95">
        <v>0</v>
      </c>
      <c r="BU26" s="103">
        <v>0</v>
      </c>
      <c r="BV26" s="95">
        <v>0</v>
      </c>
      <c r="BW26" s="103">
        <v>0</v>
      </c>
      <c r="BX26" s="95">
        <v>0</v>
      </c>
      <c r="BY26" s="103">
        <v>0</v>
      </c>
      <c r="BZ26" s="95">
        <v>0</v>
      </c>
      <c r="CA26" s="103">
        <v>0</v>
      </c>
      <c r="CB26" s="95">
        <v>0</v>
      </c>
      <c r="CC26" s="103">
        <v>0</v>
      </c>
      <c r="CD26" s="95">
        <v>0</v>
      </c>
      <c r="CE26" s="103">
        <v>0</v>
      </c>
      <c r="CF26" s="95">
        <v>0</v>
      </c>
      <c r="CG26" s="103">
        <v>0</v>
      </c>
      <c r="CH26" s="95">
        <v>0</v>
      </c>
      <c r="CI26" s="103">
        <v>0</v>
      </c>
      <c r="CJ26" s="95">
        <v>0</v>
      </c>
      <c r="CK26" s="103">
        <v>0</v>
      </c>
      <c r="CL26" s="95">
        <v>0</v>
      </c>
      <c r="CM26" s="103">
        <v>0</v>
      </c>
      <c r="CN26" s="95">
        <v>0</v>
      </c>
      <c r="CO26" s="103">
        <v>0</v>
      </c>
      <c r="CP26" s="95">
        <v>0</v>
      </c>
      <c r="CQ26" s="103">
        <v>0</v>
      </c>
      <c r="CR26" s="95">
        <v>0</v>
      </c>
      <c r="CS26" s="103">
        <v>0</v>
      </c>
      <c r="CT26" s="95">
        <v>0</v>
      </c>
      <c r="CU26" s="103">
        <v>0</v>
      </c>
      <c r="CV26" s="95">
        <v>0</v>
      </c>
      <c r="CW26" s="103">
        <v>0</v>
      </c>
      <c r="CX26" s="95">
        <v>0</v>
      </c>
      <c r="CY26" s="103">
        <v>0</v>
      </c>
      <c r="CZ26" s="95">
        <v>0</v>
      </c>
      <c r="DA26" s="103">
        <v>0</v>
      </c>
      <c r="DB26" s="95">
        <v>0</v>
      </c>
      <c r="DC26" s="103">
        <v>0</v>
      </c>
      <c r="DD26" s="95">
        <v>0</v>
      </c>
      <c r="DE26" s="103">
        <v>0</v>
      </c>
      <c r="DF26" s="95">
        <v>0</v>
      </c>
      <c r="DG26" s="103">
        <v>0</v>
      </c>
      <c r="DH26" s="95">
        <v>-235.35947000000002</v>
      </c>
      <c r="DI26" s="103">
        <v>-2.0357680969894001E-2</v>
      </c>
      <c r="DJ26" s="95">
        <v>0</v>
      </c>
      <c r="DK26" s="103">
        <v>0</v>
      </c>
      <c r="DL26" s="95">
        <v>-138.4</v>
      </c>
      <c r="DM26" s="103">
        <v>-4.805101740391185E-2</v>
      </c>
      <c r="DN26" s="95">
        <v>-91</v>
      </c>
      <c r="DO26" s="103">
        <v>-3.2128343907442125E-2</v>
      </c>
      <c r="DP26" s="95">
        <v>-5.9594700000000005</v>
      </c>
      <c r="DQ26" s="44">
        <v>-2.1107646307893693E-3</v>
      </c>
      <c r="DR26" s="95">
        <v>-5054</v>
      </c>
      <c r="DS26" s="44">
        <v>-0.47251030589479509</v>
      </c>
      <c r="DT26" s="95">
        <v>-5006</v>
      </c>
      <c r="DU26" s="44">
        <v>-1.77668748933047</v>
      </c>
      <c r="DV26" s="95">
        <v>0</v>
      </c>
      <c r="DW26" s="44">
        <v>0</v>
      </c>
      <c r="DX26" s="95">
        <v>-48</v>
      </c>
      <c r="DY26" s="44">
        <v>-1.825379621918246E-2</v>
      </c>
      <c r="DZ26" s="95">
        <v>0</v>
      </c>
      <c r="EA26" s="44">
        <v>0</v>
      </c>
      <c r="EB26" s="95">
        <v>0</v>
      </c>
      <c r="EC26" s="44">
        <v>0</v>
      </c>
      <c r="ED26" s="95">
        <v>0</v>
      </c>
      <c r="EE26" s="44">
        <v>0</v>
      </c>
      <c r="EF26" s="47">
        <v>0</v>
      </c>
      <c r="EG26" s="44">
        <v>0</v>
      </c>
      <c r="EH26" s="46">
        <v>0</v>
      </c>
      <c r="EI26" s="46">
        <v>0</v>
      </c>
      <c r="EJ26" s="46">
        <v>0</v>
      </c>
      <c r="EK26" s="44">
        <v>0</v>
      </c>
      <c r="EL26" s="46">
        <v>0</v>
      </c>
      <c r="EM26" s="44">
        <v>0</v>
      </c>
      <c r="EN26" s="46">
        <v>0</v>
      </c>
      <c r="EO26" s="44">
        <v>0</v>
      </c>
      <c r="EP26" s="46">
        <v>0</v>
      </c>
      <c r="EQ26" s="44">
        <v>0</v>
      </c>
      <c r="ER26" s="46">
        <v>0</v>
      </c>
      <c r="ES26" s="44">
        <v>0</v>
      </c>
      <c r="ET26" s="46">
        <v>0</v>
      </c>
      <c r="EU26" s="44">
        <v>0</v>
      </c>
      <c r="EV26" s="46">
        <v>-140</v>
      </c>
      <c r="EW26" s="44">
        <v>-2.0063429097991223E-2</v>
      </c>
      <c r="EX26" s="46">
        <v>-140</v>
      </c>
      <c r="EY26" s="44">
        <v>-7.4943257248083595E-2</v>
      </c>
      <c r="EZ26" s="46">
        <v>0</v>
      </c>
      <c r="FA26" s="44">
        <v>0</v>
      </c>
      <c r="FB26" s="46">
        <v>0</v>
      </c>
      <c r="FC26" s="44">
        <v>0</v>
      </c>
      <c r="FD26" s="46">
        <v>0</v>
      </c>
      <c r="FE26" s="44">
        <v>0</v>
      </c>
      <c r="FF26" s="46">
        <v>0</v>
      </c>
      <c r="FG26" s="44">
        <v>0</v>
      </c>
      <c r="FH26" s="46">
        <v>0</v>
      </c>
      <c r="FI26" s="44">
        <v>0</v>
      </c>
      <c r="FJ26" s="46">
        <v>0</v>
      </c>
      <c r="FK26" s="44">
        <v>0</v>
      </c>
      <c r="FL26" s="46">
        <v>0</v>
      </c>
      <c r="FM26" s="44">
        <v>0</v>
      </c>
      <c r="FN26" s="46">
        <v>0</v>
      </c>
      <c r="FO26" s="44">
        <v>0</v>
      </c>
      <c r="FP26" s="46">
        <v>0</v>
      </c>
      <c r="FQ26" s="44">
        <v>0</v>
      </c>
      <c r="FR26" s="46">
        <v>0</v>
      </c>
      <c r="FS26" s="44">
        <v>0</v>
      </c>
      <c r="FT26" s="46">
        <v>0</v>
      </c>
      <c r="FU26" s="44">
        <v>0</v>
      </c>
      <c r="FV26" s="46">
        <v>0</v>
      </c>
      <c r="FW26" s="44">
        <v>0</v>
      </c>
      <c r="FX26" s="46">
        <v>0</v>
      </c>
      <c r="FY26" s="44">
        <v>0</v>
      </c>
      <c r="FZ26" s="46">
        <v>0</v>
      </c>
      <c r="GA26" s="44">
        <v>0</v>
      </c>
      <c r="GB26" s="46">
        <v>0</v>
      </c>
      <c r="GC26" s="44">
        <v>0</v>
      </c>
      <c r="GD26" s="46">
        <v>0</v>
      </c>
      <c r="GE26" s="44">
        <v>0</v>
      </c>
      <c r="GF26" s="46">
        <v>0</v>
      </c>
      <c r="GG26" s="44">
        <v>0</v>
      </c>
      <c r="GH26" s="46">
        <v>0</v>
      </c>
      <c r="GI26" s="44">
        <v>0</v>
      </c>
      <c r="GJ26" s="46">
        <v>0</v>
      </c>
      <c r="GK26" s="44">
        <v>0</v>
      </c>
      <c r="GL26" s="46">
        <v>0</v>
      </c>
      <c r="GM26" s="44">
        <v>0</v>
      </c>
      <c r="GN26" s="46">
        <v>0</v>
      </c>
      <c r="GO26" s="44">
        <v>0</v>
      </c>
      <c r="GP26" s="46">
        <v>0</v>
      </c>
      <c r="GQ26" s="44">
        <v>0</v>
      </c>
      <c r="GR26" s="46">
        <v>0</v>
      </c>
      <c r="GS26" s="44">
        <v>0</v>
      </c>
      <c r="GT26" s="46">
        <v>0</v>
      </c>
      <c r="GU26" s="44">
        <v>0</v>
      </c>
      <c r="GV26" s="46">
        <v>0</v>
      </c>
      <c r="GW26" s="44">
        <v>0</v>
      </c>
      <c r="GX26" s="46">
        <v>0</v>
      </c>
      <c r="GY26" s="44">
        <v>0</v>
      </c>
      <c r="HA26" s="115"/>
    </row>
    <row r="27" spans="1:209" s="55" customFormat="1" ht="18" customHeight="1" thickTop="1" thickBot="1" x14ac:dyDescent="0.35">
      <c r="A27" s="156" t="s">
        <v>466</v>
      </c>
      <c r="B27" s="95">
        <v>0</v>
      </c>
      <c r="C27" s="95">
        <v>0</v>
      </c>
      <c r="D27" s="95">
        <v>0</v>
      </c>
      <c r="E27" s="95">
        <v>0</v>
      </c>
      <c r="F27" s="95">
        <v>0</v>
      </c>
      <c r="G27" s="95">
        <v>0</v>
      </c>
      <c r="H27" s="95">
        <v>0</v>
      </c>
      <c r="I27" s="95">
        <v>0</v>
      </c>
      <c r="J27" s="95">
        <v>0</v>
      </c>
      <c r="K27" s="95">
        <v>0</v>
      </c>
      <c r="L27" s="95">
        <v>0</v>
      </c>
      <c r="M27" s="157">
        <v>0</v>
      </c>
      <c r="N27" s="95">
        <v>0</v>
      </c>
      <c r="O27" s="157">
        <v>0</v>
      </c>
      <c r="P27" s="95">
        <v>0</v>
      </c>
      <c r="Q27" s="157">
        <v>0</v>
      </c>
      <c r="R27" s="95">
        <v>0</v>
      </c>
      <c r="S27" s="157">
        <v>0</v>
      </c>
      <c r="T27" s="95">
        <v>0</v>
      </c>
      <c r="U27" s="157">
        <v>0</v>
      </c>
      <c r="V27" s="95">
        <v>0</v>
      </c>
      <c r="W27" s="157">
        <v>0</v>
      </c>
      <c r="X27" s="95">
        <v>0</v>
      </c>
      <c r="Y27" s="157">
        <v>0</v>
      </c>
      <c r="Z27" s="95">
        <v>0</v>
      </c>
      <c r="AA27" s="157">
        <v>0</v>
      </c>
      <c r="AB27" s="95">
        <v>0</v>
      </c>
      <c r="AC27" s="157">
        <v>0</v>
      </c>
      <c r="AD27" s="95">
        <v>0</v>
      </c>
      <c r="AE27" s="157">
        <v>0</v>
      </c>
      <c r="AF27" s="95">
        <v>0</v>
      </c>
      <c r="AG27" s="157">
        <v>0</v>
      </c>
      <c r="AH27" s="95">
        <v>0</v>
      </c>
      <c r="AI27" s="157">
        <v>0</v>
      </c>
      <c r="AJ27" s="95">
        <v>0</v>
      </c>
      <c r="AK27" s="157">
        <v>0</v>
      </c>
      <c r="AL27" s="95">
        <v>0</v>
      </c>
      <c r="AM27" s="157">
        <v>0</v>
      </c>
      <c r="AN27" s="95">
        <v>0</v>
      </c>
      <c r="AO27" s="94">
        <v>0</v>
      </c>
      <c r="AP27" s="95">
        <v>0</v>
      </c>
      <c r="AQ27" s="94">
        <v>0</v>
      </c>
      <c r="AR27" s="95">
        <v>0</v>
      </c>
      <c r="AS27" s="95">
        <v>0</v>
      </c>
      <c r="AT27" s="95">
        <v>0</v>
      </c>
      <c r="AU27" s="95">
        <v>0</v>
      </c>
      <c r="AV27" s="95">
        <v>0</v>
      </c>
      <c r="AW27" s="95">
        <v>0</v>
      </c>
      <c r="AX27" s="95">
        <v>0</v>
      </c>
      <c r="AY27" s="95">
        <v>0</v>
      </c>
      <c r="AZ27" s="95">
        <v>0</v>
      </c>
      <c r="BA27" s="95">
        <v>0</v>
      </c>
      <c r="BB27" s="95">
        <v>0</v>
      </c>
      <c r="BC27" s="95">
        <v>0</v>
      </c>
      <c r="BD27" s="95">
        <v>0</v>
      </c>
      <c r="BE27" s="94">
        <v>0</v>
      </c>
      <c r="BF27" s="95">
        <v>0</v>
      </c>
      <c r="BG27" s="94">
        <v>0</v>
      </c>
      <c r="BH27" s="95">
        <v>0</v>
      </c>
      <c r="BI27" s="94">
        <v>0</v>
      </c>
      <c r="BJ27" s="95">
        <v>0</v>
      </c>
      <c r="BK27" s="94">
        <v>0</v>
      </c>
      <c r="BL27" s="95">
        <v>-5997.2219999999998</v>
      </c>
      <c r="BM27" s="94">
        <v>-0.37674759216922526</v>
      </c>
      <c r="BN27" s="95">
        <v>-640.68499999999995</v>
      </c>
      <c r="BO27" s="94">
        <v>-0.1478709813368812</v>
      </c>
      <c r="BP27" s="95">
        <v>-4616.4249999999993</v>
      </c>
      <c r="BQ27" s="94">
        <v>-1.1179924904315395</v>
      </c>
      <c r="BR27" s="95">
        <v>-61.67</v>
      </c>
      <c r="BS27" s="94">
        <v>-1.6434042357399765E-2</v>
      </c>
      <c r="BT27" s="95">
        <v>-678.44200000000001</v>
      </c>
      <c r="BU27" s="94">
        <v>-0.18316998734117906</v>
      </c>
      <c r="BV27" s="95">
        <v>-785</v>
      </c>
      <c r="BW27" s="103">
        <v>-5.4616921619772357E-2</v>
      </c>
      <c r="BX27" s="95">
        <v>-785</v>
      </c>
      <c r="BY27" s="103" t="s">
        <v>28</v>
      </c>
      <c r="BZ27" s="95">
        <v>-785</v>
      </c>
      <c r="CA27" s="103">
        <v>-0.21117057931675903</v>
      </c>
      <c r="CB27" s="95">
        <v>-785</v>
      </c>
      <c r="CC27" s="103">
        <v>-0.21117057931675903</v>
      </c>
      <c r="CD27" s="95">
        <v>0</v>
      </c>
      <c r="CE27" s="103">
        <v>0</v>
      </c>
      <c r="CF27" s="95">
        <v>0</v>
      </c>
      <c r="CG27" s="103">
        <v>0</v>
      </c>
      <c r="CH27" s="95">
        <v>0</v>
      </c>
      <c r="CI27" s="103">
        <v>0</v>
      </c>
      <c r="CJ27" s="95">
        <v>0</v>
      </c>
      <c r="CK27" s="103">
        <v>0</v>
      </c>
      <c r="CL27" s="95">
        <v>0</v>
      </c>
      <c r="CM27" s="103">
        <v>0</v>
      </c>
      <c r="CN27" s="95">
        <v>0</v>
      </c>
      <c r="CO27" s="103">
        <v>0</v>
      </c>
      <c r="CP27" s="95">
        <v>0</v>
      </c>
      <c r="CQ27" s="103">
        <v>0</v>
      </c>
      <c r="CR27" s="95">
        <v>0</v>
      </c>
      <c r="CS27" s="103">
        <v>0</v>
      </c>
      <c r="CT27" s="95">
        <v>0</v>
      </c>
      <c r="CU27" s="103">
        <v>0</v>
      </c>
      <c r="CV27" s="95">
        <v>0</v>
      </c>
      <c r="CW27" s="103">
        <v>0</v>
      </c>
      <c r="CX27" s="95">
        <v>0</v>
      </c>
      <c r="CY27" s="103">
        <v>0</v>
      </c>
      <c r="CZ27" s="95">
        <v>0</v>
      </c>
      <c r="DA27" s="103">
        <v>0</v>
      </c>
      <c r="DB27" s="95">
        <v>0</v>
      </c>
      <c r="DC27" s="103">
        <v>0</v>
      </c>
      <c r="DD27" s="95">
        <v>0</v>
      </c>
      <c r="DE27" s="103">
        <v>0</v>
      </c>
      <c r="DF27" s="95">
        <v>0</v>
      </c>
      <c r="DG27" s="103">
        <v>0</v>
      </c>
      <c r="DH27" s="95">
        <v>0</v>
      </c>
      <c r="DI27" s="103">
        <v>0</v>
      </c>
      <c r="DJ27" s="95">
        <v>0</v>
      </c>
      <c r="DK27" s="103">
        <v>0</v>
      </c>
      <c r="DL27" s="95">
        <v>0</v>
      </c>
      <c r="DM27" s="103">
        <v>0</v>
      </c>
      <c r="DN27" s="95">
        <v>0</v>
      </c>
      <c r="DO27" s="103">
        <v>0</v>
      </c>
      <c r="DP27" s="95">
        <v>0</v>
      </c>
      <c r="DQ27" s="44">
        <v>0</v>
      </c>
      <c r="DR27" s="95">
        <v>0</v>
      </c>
      <c r="DS27" s="44">
        <v>0</v>
      </c>
      <c r="DT27" s="95">
        <v>0</v>
      </c>
      <c r="DU27" s="44">
        <v>0</v>
      </c>
      <c r="DV27" s="95">
        <v>0</v>
      </c>
      <c r="DW27" s="44">
        <v>0</v>
      </c>
      <c r="DX27" s="95">
        <v>0</v>
      </c>
      <c r="DY27" s="44">
        <v>0</v>
      </c>
      <c r="DZ27" s="95">
        <v>0</v>
      </c>
      <c r="EA27" s="44">
        <v>0</v>
      </c>
      <c r="EB27" s="95">
        <v>0</v>
      </c>
      <c r="EC27" s="44">
        <v>0</v>
      </c>
      <c r="ED27" s="95">
        <v>0</v>
      </c>
      <c r="EE27" s="44">
        <v>0</v>
      </c>
      <c r="EF27" s="47">
        <v>0</v>
      </c>
      <c r="EG27" s="44">
        <v>0</v>
      </c>
      <c r="EH27" s="46">
        <v>0</v>
      </c>
      <c r="EI27" s="46">
        <v>0</v>
      </c>
      <c r="EJ27" s="46">
        <v>0</v>
      </c>
      <c r="EK27" s="44">
        <v>0</v>
      </c>
      <c r="EL27" s="46">
        <v>0</v>
      </c>
      <c r="EM27" s="44">
        <v>0</v>
      </c>
      <c r="EN27" s="46">
        <v>0</v>
      </c>
      <c r="EO27" s="44">
        <v>0</v>
      </c>
      <c r="EP27" s="46">
        <v>0</v>
      </c>
      <c r="EQ27" s="44">
        <v>0</v>
      </c>
      <c r="ER27" s="46">
        <v>0</v>
      </c>
      <c r="ES27" s="44">
        <v>0</v>
      </c>
      <c r="ET27" s="46">
        <v>0</v>
      </c>
      <c r="EU27" s="44">
        <v>0</v>
      </c>
      <c r="EV27" s="46">
        <v>0</v>
      </c>
      <c r="EW27" s="44">
        <v>0</v>
      </c>
      <c r="EX27" s="46">
        <v>0</v>
      </c>
      <c r="EY27" s="44">
        <v>0</v>
      </c>
      <c r="EZ27" s="46">
        <v>0</v>
      </c>
      <c r="FA27" s="44">
        <v>0</v>
      </c>
      <c r="FB27" s="46">
        <v>0</v>
      </c>
      <c r="FC27" s="44">
        <v>0</v>
      </c>
      <c r="FD27" s="46">
        <v>0</v>
      </c>
      <c r="FE27" s="44">
        <v>0</v>
      </c>
      <c r="FF27" s="46">
        <v>0</v>
      </c>
      <c r="FG27" s="44">
        <v>0</v>
      </c>
      <c r="FH27" s="46">
        <v>0</v>
      </c>
      <c r="FI27" s="44">
        <v>0</v>
      </c>
      <c r="FJ27" s="46">
        <v>0</v>
      </c>
      <c r="FK27" s="44">
        <v>0</v>
      </c>
      <c r="FL27" s="46">
        <v>0</v>
      </c>
      <c r="FM27" s="44">
        <v>0</v>
      </c>
      <c r="FN27" s="46">
        <v>0</v>
      </c>
      <c r="FO27" s="44">
        <v>0</v>
      </c>
      <c r="FP27" s="46">
        <v>0</v>
      </c>
      <c r="FQ27" s="44">
        <v>0</v>
      </c>
      <c r="FR27" s="46">
        <v>0</v>
      </c>
      <c r="FS27" s="44">
        <v>0</v>
      </c>
      <c r="FT27" s="46">
        <v>0</v>
      </c>
      <c r="FU27" s="44">
        <v>0</v>
      </c>
      <c r="FV27" s="46">
        <v>0</v>
      </c>
      <c r="FW27" s="44">
        <v>0</v>
      </c>
      <c r="FX27" s="46">
        <v>0</v>
      </c>
      <c r="FY27" s="44">
        <v>0</v>
      </c>
      <c r="FZ27" s="46">
        <v>0</v>
      </c>
      <c r="GA27" s="44">
        <v>0</v>
      </c>
      <c r="GB27" s="46">
        <v>0</v>
      </c>
      <c r="GC27" s="44">
        <v>0</v>
      </c>
      <c r="GD27" s="46">
        <v>0</v>
      </c>
      <c r="GE27" s="44">
        <v>0</v>
      </c>
      <c r="GF27" s="46">
        <v>0</v>
      </c>
      <c r="GG27" s="44">
        <v>0</v>
      </c>
      <c r="GH27" s="46">
        <v>0</v>
      </c>
      <c r="GI27" s="44">
        <v>0</v>
      </c>
      <c r="GJ27" s="46">
        <v>0</v>
      </c>
      <c r="GK27" s="44">
        <v>0</v>
      </c>
      <c r="GL27" s="46">
        <v>0</v>
      </c>
      <c r="GM27" s="44">
        <v>0</v>
      </c>
      <c r="GN27" s="46">
        <v>0</v>
      </c>
      <c r="GO27" s="44">
        <v>0</v>
      </c>
      <c r="GP27" s="46">
        <v>0</v>
      </c>
      <c r="GQ27" s="44">
        <v>0</v>
      </c>
      <c r="GR27" s="46">
        <v>0</v>
      </c>
      <c r="GS27" s="44">
        <v>0</v>
      </c>
      <c r="GT27" s="46">
        <v>0</v>
      </c>
      <c r="GU27" s="44">
        <v>0</v>
      </c>
      <c r="GV27" s="46">
        <v>0</v>
      </c>
      <c r="GW27" s="44">
        <v>0</v>
      </c>
      <c r="GX27" s="46">
        <v>0</v>
      </c>
      <c r="GY27" s="44">
        <v>0</v>
      </c>
      <c r="HA27" s="115"/>
    </row>
    <row r="28" spans="1:209" s="55" customFormat="1" ht="18" customHeight="1" thickTop="1" thickBot="1" x14ac:dyDescent="0.35">
      <c r="A28" s="156" t="s">
        <v>467</v>
      </c>
      <c r="B28" s="95">
        <v>0</v>
      </c>
      <c r="C28" s="95">
        <v>0</v>
      </c>
      <c r="D28" s="95">
        <v>0</v>
      </c>
      <c r="E28" s="95">
        <v>0</v>
      </c>
      <c r="F28" s="95">
        <v>0</v>
      </c>
      <c r="G28" s="95">
        <v>0</v>
      </c>
      <c r="H28" s="95">
        <v>0</v>
      </c>
      <c r="I28" s="95">
        <v>0</v>
      </c>
      <c r="J28" s="95">
        <v>0</v>
      </c>
      <c r="K28" s="95">
        <v>0</v>
      </c>
      <c r="L28" s="95">
        <v>0</v>
      </c>
      <c r="M28" s="157">
        <v>0</v>
      </c>
      <c r="N28" s="95">
        <v>0</v>
      </c>
      <c r="O28" s="157">
        <v>0</v>
      </c>
      <c r="P28" s="95">
        <v>0</v>
      </c>
      <c r="Q28" s="157">
        <v>0</v>
      </c>
      <c r="R28" s="95">
        <v>0</v>
      </c>
      <c r="S28" s="157">
        <v>0</v>
      </c>
      <c r="T28" s="95">
        <v>0</v>
      </c>
      <c r="U28" s="157">
        <v>0</v>
      </c>
      <c r="V28" s="95">
        <v>0</v>
      </c>
      <c r="W28" s="157">
        <v>0</v>
      </c>
      <c r="X28" s="95">
        <v>0</v>
      </c>
      <c r="Y28" s="157">
        <v>0</v>
      </c>
      <c r="Z28" s="95">
        <v>0</v>
      </c>
      <c r="AA28" s="157">
        <v>0</v>
      </c>
      <c r="AB28" s="95">
        <v>0</v>
      </c>
      <c r="AC28" s="157">
        <v>0</v>
      </c>
      <c r="AD28" s="95">
        <v>0</v>
      </c>
      <c r="AE28" s="157">
        <v>0</v>
      </c>
      <c r="AF28" s="95">
        <v>0</v>
      </c>
      <c r="AG28" s="157">
        <v>0</v>
      </c>
      <c r="AH28" s="95">
        <v>0</v>
      </c>
      <c r="AI28" s="157">
        <v>0</v>
      </c>
      <c r="AJ28" s="95">
        <v>0</v>
      </c>
      <c r="AK28" s="157">
        <v>0</v>
      </c>
      <c r="AL28" s="95">
        <v>0</v>
      </c>
      <c r="AM28" s="157">
        <v>0</v>
      </c>
      <c r="AN28" s="95">
        <v>0</v>
      </c>
      <c r="AO28" s="94">
        <v>0</v>
      </c>
      <c r="AP28" s="95">
        <v>0</v>
      </c>
      <c r="AQ28" s="94">
        <v>0</v>
      </c>
      <c r="AR28" s="95">
        <v>0</v>
      </c>
      <c r="AS28" s="94">
        <v>0</v>
      </c>
      <c r="AT28" s="95">
        <v>0</v>
      </c>
      <c r="AU28" s="94">
        <v>0</v>
      </c>
      <c r="AV28" s="95">
        <v>0</v>
      </c>
      <c r="AW28" s="94">
        <v>0</v>
      </c>
      <c r="AX28" s="95">
        <v>0</v>
      </c>
      <c r="AY28" s="94">
        <v>0</v>
      </c>
      <c r="AZ28" s="95">
        <v>0</v>
      </c>
      <c r="BA28" s="94">
        <v>0</v>
      </c>
      <c r="BB28" s="95">
        <v>2147.7979999999998</v>
      </c>
      <c r="BC28" s="94">
        <v>0.11964608653821636</v>
      </c>
      <c r="BD28" s="95">
        <v>0</v>
      </c>
      <c r="BE28" s="94">
        <v>0</v>
      </c>
      <c r="BF28" s="95">
        <v>2147.7979999999998</v>
      </c>
      <c r="BG28" s="94">
        <v>0.47452364686260834</v>
      </c>
      <c r="BH28" s="95">
        <v>0</v>
      </c>
      <c r="BI28" s="94">
        <v>0</v>
      </c>
      <c r="BJ28" s="95">
        <v>0</v>
      </c>
      <c r="BK28" s="94">
        <v>0</v>
      </c>
      <c r="BL28" s="95">
        <v>0</v>
      </c>
      <c r="BM28" s="94">
        <v>0</v>
      </c>
      <c r="BN28" s="95">
        <v>0</v>
      </c>
      <c r="BO28" s="94">
        <v>0</v>
      </c>
      <c r="BP28" s="95">
        <v>0</v>
      </c>
      <c r="BQ28" s="94">
        <v>0</v>
      </c>
      <c r="BR28" s="95">
        <v>0</v>
      </c>
      <c r="BS28" s="94">
        <v>0</v>
      </c>
      <c r="BT28" s="95">
        <v>0</v>
      </c>
      <c r="BU28" s="94">
        <v>0</v>
      </c>
      <c r="BV28" s="95">
        <v>0</v>
      </c>
      <c r="BW28" s="103">
        <v>0</v>
      </c>
      <c r="BX28" s="95">
        <v>0</v>
      </c>
      <c r="BY28" s="103" t="s">
        <v>28</v>
      </c>
      <c r="BZ28" s="95">
        <v>0</v>
      </c>
      <c r="CA28" s="103">
        <v>0</v>
      </c>
      <c r="CB28" s="95">
        <v>0</v>
      </c>
      <c r="CC28" s="103">
        <v>0</v>
      </c>
      <c r="CD28" s="95">
        <v>0</v>
      </c>
      <c r="CE28" s="103">
        <v>0</v>
      </c>
      <c r="CF28" s="95">
        <v>0</v>
      </c>
      <c r="CG28" s="103">
        <v>0</v>
      </c>
      <c r="CH28" s="95">
        <v>0</v>
      </c>
      <c r="CI28" s="103">
        <v>0</v>
      </c>
      <c r="CJ28" s="95">
        <v>0</v>
      </c>
      <c r="CK28" s="103">
        <v>0</v>
      </c>
      <c r="CL28" s="95">
        <v>0</v>
      </c>
      <c r="CM28" s="103">
        <v>0</v>
      </c>
      <c r="CN28" s="95">
        <v>0</v>
      </c>
      <c r="CO28" s="103">
        <v>0</v>
      </c>
      <c r="CP28" s="95">
        <v>0</v>
      </c>
      <c r="CQ28" s="103">
        <v>0</v>
      </c>
      <c r="CR28" s="95">
        <v>0</v>
      </c>
      <c r="CS28" s="103">
        <v>0</v>
      </c>
      <c r="CT28" s="95">
        <v>0</v>
      </c>
      <c r="CU28" s="103">
        <v>0</v>
      </c>
      <c r="CV28" s="95">
        <v>0</v>
      </c>
      <c r="CW28" s="103">
        <v>0</v>
      </c>
      <c r="CX28" s="95">
        <v>0</v>
      </c>
      <c r="CY28" s="103">
        <v>0</v>
      </c>
      <c r="CZ28" s="95">
        <v>0</v>
      </c>
      <c r="DA28" s="103">
        <v>0</v>
      </c>
      <c r="DB28" s="95">
        <v>0</v>
      </c>
      <c r="DC28" s="103">
        <v>0</v>
      </c>
      <c r="DD28" s="95">
        <v>0</v>
      </c>
      <c r="DE28" s="103">
        <v>0</v>
      </c>
      <c r="DF28" s="95">
        <v>0</v>
      </c>
      <c r="DG28" s="103">
        <v>0</v>
      </c>
      <c r="DH28" s="95">
        <v>0</v>
      </c>
      <c r="DI28" s="103">
        <v>0</v>
      </c>
      <c r="DJ28" s="95">
        <v>0</v>
      </c>
      <c r="DK28" s="103">
        <v>0</v>
      </c>
      <c r="DL28" s="95">
        <v>0</v>
      </c>
      <c r="DM28" s="103">
        <v>0</v>
      </c>
      <c r="DN28" s="95">
        <v>0</v>
      </c>
      <c r="DO28" s="103">
        <v>0</v>
      </c>
      <c r="DP28" s="95">
        <v>0</v>
      </c>
      <c r="DQ28" s="44">
        <v>0</v>
      </c>
      <c r="DR28" s="95">
        <v>0</v>
      </c>
      <c r="DS28" s="44">
        <v>0</v>
      </c>
      <c r="DT28" s="95">
        <v>0</v>
      </c>
      <c r="DU28" s="44">
        <v>0</v>
      </c>
      <c r="DV28" s="95">
        <v>0</v>
      </c>
      <c r="DW28" s="44">
        <v>0</v>
      </c>
      <c r="DX28" s="95">
        <v>0</v>
      </c>
      <c r="DY28" s="44">
        <v>0</v>
      </c>
      <c r="DZ28" s="95">
        <v>0</v>
      </c>
      <c r="EA28" s="44">
        <v>0</v>
      </c>
      <c r="EB28" s="95">
        <v>0</v>
      </c>
      <c r="EC28" s="44">
        <v>0</v>
      </c>
      <c r="ED28" s="95">
        <v>0</v>
      </c>
      <c r="EE28" s="44">
        <v>0</v>
      </c>
      <c r="EF28" s="47">
        <v>0</v>
      </c>
      <c r="EG28" s="44">
        <v>0</v>
      </c>
      <c r="EH28" s="46">
        <v>0</v>
      </c>
      <c r="EI28" s="46">
        <v>0</v>
      </c>
      <c r="EJ28" s="46">
        <v>0</v>
      </c>
      <c r="EK28" s="44">
        <v>0</v>
      </c>
      <c r="EL28" s="46">
        <v>0</v>
      </c>
      <c r="EM28" s="44">
        <v>0</v>
      </c>
      <c r="EN28" s="46">
        <v>0</v>
      </c>
      <c r="EO28" s="44">
        <v>0</v>
      </c>
      <c r="EP28" s="46">
        <v>0</v>
      </c>
      <c r="EQ28" s="44">
        <v>0</v>
      </c>
      <c r="ER28" s="46">
        <v>0</v>
      </c>
      <c r="ES28" s="44">
        <v>0</v>
      </c>
      <c r="ET28" s="46">
        <v>0</v>
      </c>
      <c r="EU28" s="44">
        <v>0</v>
      </c>
      <c r="EV28" s="46">
        <v>0</v>
      </c>
      <c r="EW28" s="44">
        <v>0</v>
      </c>
      <c r="EX28" s="46">
        <v>0</v>
      </c>
      <c r="EY28" s="44">
        <v>0</v>
      </c>
      <c r="EZ28" s="46">
        <v>0</v>
      </c>
      <c r="FA28" s="44">
        <v>0</v>
      </c>
      <c r="FB28" s="46">
        <v>0</v>
      </c>
      <c r="FC28" s="44">
        <v>0</v>
      </c>
      <c r="FD28" s="46">
        <v>0</v>
      </c>
      <c r="FE28" s="44">
        <v>0</v>
      </c>
      <c r="FF28" s="46">
        <v>0</v>
      </c>
      <c r="FG28" s="44">
        <v>0</v>
      </c>
      <c r="FH28" s="46">
        <v>0</v>
      </c>
      <c r="FI28" s="44">
        <v>0</v>
      </c>
      <c r="FJ28" s="46">
        <v>0</v>
      </c>
      <c r="FK28" s="44">
        <v>0</v>
      </c>
      <c r="FL28" s="46">
        <v>0</v>
      </c>
      <c r="FM28" s="44">
        <v>0</v>
      </c>
      <c r="FN28" s="46">
        <v>0</v>
      </c>
      <c r="FO28" s="44">
        <v>0</v>
      </c>
      <c r="FP28" s="46">
        <v>0</v>
      </c>
      <c r="FQ28" s="44">
        <v>0</v>
      </c>
      <c r="FR28" s="46">
        <v>0</v>
      </c>
      <c r="FS28" s="44">
        <v>0</v>
      </c>
      <c r="FT28" s="46">
        <v>0</v>
      </c>
      <c r="FU28" s="44">
        <v>0</v>
      </c>
      <c r="FV28" s="46">
        <v>0</v>
      </c>
      <c r="FW28" s="44">
        <v>0</v>
      </c>
      <c r="FX28" s="46">
        <v>0</v>
      </c>
      <c r="FY28" s="44">
        <v>0</v>
      </c>
      <c r="FZ28" s="46">
        <v>0</v>
      </c>
      <c r="GA28" s="44">
        <v>0</v>
      </c>
      <c r="GB28" s="46">
        <v>0</v>
      </c>
      <c r="GC28" s="44">
        <v>0</v>
      </c>
      <c r="GD28" s="46">
        <v>0</v>
      </c>
      <c r="GE28" s="44">
        <v>0</v>
      </c>
      <c r="GF28" s="46">
        <v>0</v>
      </c>
      <c r="GG28" s="44">
        <v>0</v>
      </c>
      <c r="GH28" s="46">
        <v>0</v>
      </c>
      <c r="GI28" s="44">
        <v>0</v>
      </c>
      <c r="GJ28" s="46">
        <v>0</v>
      </c>
      <c r="GK28" s="44">
        <v>0</v>
      </c>
      <c r="GL28" s="46">
        <v>0</v>
      </c>
      <c r="GM28" s="44">
        <v>0</v>
      </c>
      <c r="GN28" s="46">
        <v>0</v>
      </c>
      <c r="GO28" s="44">
        <v>0</v>
      </c>
      <c r="GP28" s="46">
        <v>0</v>
      </c>
      <c r="GQ28" s="44">
        <v>0</v>
      </c>
      <c r="GR28" s="46">
        <v>0</v>
      </c>
      <c r="GS28" s="44">
        <v>0</v>
      </c>
      <c r="GT28" s="46">
        <v>0</v>
      </c>
      <c r="GU28" s="44">
        <v>0</v>
      </c>
      <c r="GV28" s="46">
        <v>0</v>
      </c>
      <c r="GW28" s="44">
        <v>0</v>
      </c>
      <c r="GX28" s="46">
        <v>0</v>
      </c>
      <c r="GY28" s="44">
        <v>0</v>
      </c>
      <c r="HA28" s="115"/>
    </row>
    <row r="29" spans="1:209" s="55" customFormat="1" ht="18" customHeight="1" thickTop="1" thickBot="1" x14ac:dyDescent="0.35">
      <c r="A29" s="156" t="s">
        <v>466</v>
      </c>
      <c r="B29" s="95">
        <v>0</v>
      </c>
      <c r="C29" s="95">
        <v>0</v>
      </c>
      <c r="D29" s="95">
        <v>0</v>
      </c>
      <c r="E29" s="95">
        <v>0</v>
      </c>
      <c r="F29" s="95">
        <v>0</v>
      </c>
      <c r="G29" s="95">
        <v>0</v>
      </c>
      <c r="H29" s="95">
        <v>0</v>
      </c>
      <c r="I29" s="95">
        <v>0</v>
      </c>
      <c r="J29" s="95">
        <v>0</v>
      </c>
      <c r="K29" s="95">
        <v>0</v>
      </c>
      <c r="L29" s="95">
        <v>0</v>
      </c>
      <c r="M29" s="157">
        <v>0</v>
      </c>
      <c r="N29" s="95">
        <v>0</v>
      </c>
      <c r="O29" s="157">
        <v>0</v>
      </c>
      <c r="P29" s="95">
        <v>0</v>
      </c>
      <c r="Q29" s="157">
        <v>0</v>
      </c>
      <c r="R29" s="95">
        <v>0</v>
      </c>
      <c r="S29" s="157">
        <v>0</v>
      </c>
      <c r="T29" s="95">
        <v>0</v>
      </c>
      <c r="U29" s="157">
        <v>0</v>
      </c>
      <c r="V29" s="95">
        <v>0</v>
      </c>
      <c r="W29" s="157">
        <v>0</v>
      </c>
      <c r="X29" s="95">
        <v>346</v>
      </c>
      <c r="Y29" s="157">
        <v>1.7637894555722618E-2</v>
      </c>
      <c r="Z29" s="95">
        <v>0</v>
      </c>
      <c r="AA29" s="157">
        <v>0</v>
      </c>
      <c r="AB29" s="95">
        <v>345.67099999999999</v>
      </c>
      <c r="AC29" s="157">
        <v>6.9773586828548381E-2</v>
      </c>
      <c r="AD29" s="95">
        <v>0</v>
      </c>
      <c r="AE29" s="157">
        <v>0</v>
      </c>
      <c r="AF29" s="95">
        <v>0</v>
      </c>
      <c r="AG29" s="157">
        <v>0</v>
      </c>
      <c r="AH29" s="95">
        <v>0</v>
      </c>
      <c r="AI29" s="157">
        <v>0</v>
      </c>
      <c r="AJ29" s="95">
        <v>0</v>
      </c>
      <c r="AK29" s="157">
        <v>0</v>
      </c>
      <c r="AL29" s="95">
        <v>0</v>
      </c>
      <c r="AM29" s="157">
        <v>0</v>
      </c>
      <c r="AN29" s="95">
        <v>0</v>
      </c>
      <c r="AO29" s="94">
        <v>0</v>
      </c>
      <c r="AP29" s="95">
        <v>0</v>
      </c>
      <c r="AQ29" s="94">
        <v>0</v>
      </c>
      <c r="AR29" s="95">
        <v>0</v>
      </c>
      <c r="AS29" s="95">
        <v>0</v>
      </c>
      <c r="AT29" s="95">
        <v>0</v>
      </c>
      <c r="AU29" s="95">
        <v>0</v>
      </c>
      <c r="AV29" s="95">
        <v>0</v>
      </c>
      <c r="AW29" s="95">
        <v>0</v>
      </c>
      <c r="AX29" s="95">
        <v>0</v>
      </c>
      <c r="AY29" s="95">
        <v>0</v>
      </c>
      <c r="AZ29" s="95">
        <v>0</v>
      </c>
      <c r="BA29" s="95">
        <v>0</v>
      </c>
      <c r="BB29" s="95">
        <v>0</v>
      </c>
      <c r="BC29" s="95">
        <v>0</v>
      </c>
      <c r="BD29" s="95">
        <v>0</v>
      </c>
      <c r="BE29" s="94">
        <v>0</v>
      </c>
      <c r="BF29" s="95">
        <v>0</v>
      </c>
      <c r="BG29" s="94">
        <v>0</v>
      </c>
      <c r="BH29" s="95">
        <v>0</v>
      </c>
      <c r="BI29" s="94">
        <v>0</v>
      </c>
      <c r="BJ29" s="95">
        <v>0</v>
      </c>
      <c r="BK29" s="94">
        <v>0</v>
      </c>
      <c r="BL29" s="95">
        <v>0</v>
      </c>
      <c r="BM29" s="94">
        <v>0</v>
      </c>
      <c r="BN29" s="95">
        <v>0</v>
      </c>
      <c r="BO29" s="94">
        <v>0</v>
      </c>
      <c r="BP29" s="95">
        <v>0</v>
      </c>
      <c r="BQ29" s="94">
        <v>0</v>
      </c>
      <c r="BR29" s="95">
        <v>0</v>
      </c>
      <c r="BS29" s="94">
        <v>0</v>
      </c>
      <c r="BT29" s="95">
        <v>0</v>
      </c>
      <c r="BU29" s="94">
        <v>0</v>
      </c>
      <c r="BV29" s="95">
        <v>0</v>
      </c>
      <c r="BW29" s="103">
        <v>0</v>
      </c>
      <c r="BX29" s="95">
        <v>0</v>
      </c>
      <c r="BY29" s="103" t="s">
        <v>28</v>
      </c>
      <c r="BZ29" s="95">
        <v>0</v>
      </c>
      <c r="CA29" s="103">
        <v>0</v>
      </c>
      <c r="CB29" s="95">
        <v>0</v>
      </c>
      <c r="CC29" s="103">
        <v>0</v>
      </c>
      <c r="CD29" s="95">
        <v>0</v>
      </c>
      <c r="CE29" s="103">
        <v>0</v>
      </c>
      <c r="CF29" s="95">
        <v>0</v>
      </c>
      <c r="CG29" s="103">
        <v>0</v>
      </c>
      <c r="CH29" s="95">
        <v>0</v>
      </c>
      <c r="CI29" s="103">
        <v>0</v>
      </c>
      <c r="CJ29" s="95">
        <v>0</v>
      </c>
      <c r="CK29" s="103">
        <v>0</v>
      </c>
      <c r="CL29" s="95">
        <v>0</v>
      </c>
      <c r="CM29" s="103">
        <v>0</v>
      </c>
      <c r="CN29" s="95">
        <v>0</v>
      </c>
      <c r="CO29" s="103">
        <v>0</v>
      </c>
      <c r="CP29" s="95">
        <v>0</v>
      </c>
      <c r="CQ29" s="103">
        <v>0</v>
      </c>
      <c r="CR29" s="95">
        <v>0</v>
      </c>
      <c r="CS29" s="103">
        <v>0</v>
      </c>
      <c r="CT29" s="95">
        <v>0</v>
      </c>
      <c r="CU29" s="103">
        <v>0</v>
      </c>
      <c r="CV29" s="95">
        <v>0</v>
      </c>
      <c r="CW29" s="103">
        <v>0</v>
      </c>
      <c r="CX29" s="95">
        <v>0</v>
      </c>
      <c r="CY29" s="103">
        <v>0</v>
      </c>
      <c r="CZ29" s="95">
        <v>0</v>
      </c>
      <c r="DA29" s="103">
        <v>0</v>
      </c>
      <c r="DB29" s="95">
        <v>0</v>
      </c>
      <c r="DC29" s="103">
        <v>0</v>
      </c>
      <c r="DD29" s="95">
        <v>0</v>
      </c>
      <c r="DE29" s="103">
        <v>0</v>
      </c>
      <c r="DF29" s="95">
        <v>0</v>
      </c>
      <c r="DG29" s="103">
        <v>0</v>
      </c>
      <c r="DH29" s="95">
        <v>0</v>
      </c>
      <c r="DI29" s="103">
        <v>0</v>
      </c>
      <c r="DJ29" s="95">
        <v>0</v>
      </c>
      <c r="DK29" s="103">
        <v>0</v>
      </c>
      <c r="DL29" s="95">
        <v>0</v>
      </c>
      <c r="DM29" s="103">
        <v>0</v>
      </c>
      <c r="DN29" s="95">
        <v>0</v>
      </c>
      <c r="DO29" s="103">
        <v>0</v>
      </c>
      <c r="DP29" s="95">
        <v>0</v>
      </c>
      <c r="DQ29" s="44">
        <v>0</v>
      </c>
      <c r="DR29" s="95">
        <v>0</v>
      </c>
      <c r="DS29" s="44">
        <v>0</v>
      </c>
      <c r="DT29" s="95">
        <v>0</v>
      </c>
      <c r="DU29" s="44">
        <v>0</v>
      </c>
      <c r="DV29" s="95">
        <v>0</v>
      </c>
      <c r="DW29" s="44">
        <v>0</v>
      </c>
      <c r="DX29" s="95">
        <v>0</v>
      </c>
      <c r="DY29" s="44">
        <v>0</v>
      </c>
      <c r="DZ29" s="95">
        <v>0</v>
      </c>
      <c r="EA29" s="44">
        <v>0</v>
      </c>
      <c r="EB29" s="95">
        <v>0</v>
      </c>
      <c r="EC29" s="44">
        <v>0</v>
      </c>
      <c r="ED29" s="95">
        <v>0</v>
      </c>
      <c r="EE29" s="44">
        <v>0</v>
      </c>
      <c r="EF29" s="47">
        <v>0</v>
      </c>
      <c r="EG29" s="44">
        <v>0</v>
      </c>
      <c r="EH29" s="46">
        <v>0</v>
      </c>
      <c r="EI29" s="46">
        <v>0</v>
      </c>
      <c r="EJ29" s="46">
        <v>0</v>
      </c>
      <c r="EK29" s="44">
        <v>0</v>
      </c>
      <c r="EL29" s="46">
        <v>-4728</v>
      </c>
      <c r="EM29" s="44">
        <v>-0.56604925634201442</v>
      </c>
      <c r="EN29" s="46">
        <v>-161</v>
      </c>
      <c r="EO29" s="44">
        <v>-7.183683668051348E-2</v>
      </c>
      <c r="EP29" s="46">
        <v>-3632</v>
      </c>
      <c r="EQ29" s="44">
        <v>-1.6917494608480175</v>
      </c>
      <c r="ER29" s="46">
        <v>-569</v>
      </c>
      <c r="ES29" s="44">
        <v>-0.28133498145859082</v>
      </c>
      <c r="ET29" s="46">
        <v>-366</v>
      </c>
      <c r="EU29" s="44">
        <v>-0.18846064725419018</v>
      </c>
      <c r="EV29" s="46">
        <v>-3367</v>
      </c>
      <c r="EW29" s="44">
        <v>-0.48252546980668881</v>
      </c>
      <c r="EX29" s="46">
        <v>-3079</v>
      </c>
      <c r="EY29" s="44">
        <v>-1.6482163504774956</v>
      </c>
      <c r="EZ29" s="46">
        <v>-273</v>
      </c>
      <c r="FA29" s="44">
        <v>-0.15609454869806855</v>
      </c>
      <c r="FB29" s="46">
        <v>-3</v>
      </c>
      <c r="FC29" s="44">
        <v>-1.8138834640337141E-3</v>
      </c>
      <c r="FD29" s="46">
        <v>-12</v>
      </c>
      <c r="FE29" s="44">
        <v>-7.0301240816900415E-3</v>
      </c>
      <c r="FF29" s="46">
        <v>-3864</v>
      </c>
      <c r="FG29" s="44">
        <v>-1.0101987194737765</v>
      </c>
      <c r="FH29" s="46">
        <v>-2125</v>
      </c>
      <c r="FI29" s="44">
        <v>-2.1001344086021505</v>
      </c>
      <c r="FJ29" s="46">
        <v>-571</v>
      </c>
      <c r="FK29" s="44">
        <v>-0.57425603169973749</v>
      </c>
      <c r="FL29" s="46">
        <v>-830</v>
      </c>
      <c r="FM29" s="44">
        <v>-0.8796193261904004</v>
      </c>
      <c r="FN29" s="46">
        <v>-338</v>
      </c>
      <c r="FO29" s="44">
        <v>-0.38618420300949463</v>
      </c>
      <c r="FP29" s="46">
        <v>-1958</v>
      </c>
      <c r="FQ29" s="44">
        <v>-0.61532659763360098</v>
      </c>
      <c r="FR29" s="46">
        <v>-995</v>
      </c>
      <c r="FS29" s="44">
        <v>-1.1456930003339205</v>
      </c>
      <c r="FT29" s="46">
        <v>-516</v>
      </c>
      <c r="FU29" s="44">
        <v>-0.62428165265259206</v>
      </c>
      <c r="FV29" s="46">
        <v>-203</v>
      </c>
      <c r="FW29" s="44">
        <v>-0.26595744680851063</v>
      </c>
      <c r="FX29" s="46">
        <v>-244</v>
      </c>
      <c r="FY29" s="44">
        <v>-0.33713298791018997</v>
      </c>
      <c r="FZ29" s="46">
        <v>-1693</v>
      </c>
      <c r="GA29" s="44">
        <v>-0.65339549531469499</v>
      </c>
      <c r="GB29" s="46">
        <v>-647</v>
      </c>
      <c r="GC29" s="44">
        <v>-0.91264299719295283</v>
      </c>
      <c r="GD29" s="46">
        <v>-479</v>
      </c>
      <c r="GE29" s="44">
        <v>-0.72581256155769369</v>
      </c>
      <c r="GF29" s="46">
        <v>-182</v>
      </c>
      <c r="GG29" s="44">
        <v>-0.28554842556129095</v>
      </c>
      <c r="GH29" s="46">
        <v>-385</v>
      </c>
      <c r="GI29" s="44">
        <v>-0.65831096215994389</v>
      </c>
      <c r="GJ29" s="46">
        <v>0</v>
      </c>
      <c r="GK29" s="44">
        <v>0</v>
      </c>
      <c r="GL29" s="46">
        <v>0</v>
      </c>
      <c r="GM29" s="44">
        <v>0</v>
      </c>
      <c r="GN29" s="46">
        <v>0</v>
      </c>
      <c r="GO29" s="44">
        <v>0</v>
      </c>
      <c r="GP29" s="46">
        <v>0</v>
      </c>
      <c r="GQ29" s="44">
        <v>0</v>
      </c>
      <c r="GR29" s="46">
        <v>0</v>
      </c>
      <c r="GS29" s="44">
        <v>0</v>
      </c>
      <c r="GT29" s="46">
        <v>-1825</v>
      </c>
      <c r="GU29" s="44">
        <v>-1.2762594757895325</v>
      </c>
      <c r="GV29" s="46">
        <v>-3360</v>
      </c>
      <c r="GW29" s="44">
        <v>-2.9013539651837523</v>
      </c>
      <c r="GX29" s="46">
        <v>-1972</v>
      </c>
      <c r="GY29" s="44">
        <v>-2.1810781516136881</v>
      </c>
      <c r="HA29" s="115"/>
    </row>
    <row r="30" spans="1:209" s="55" customFormat="1" ht="18" customHeight="1" thickTop="1" thickBot="1" x14ac:dyDescent="0.35">
      <c r="A30" s="156" t="s">
        <v>468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  <c r="I30" s="47">
        <v>0</v>
      </c>
      <c r="J30" s="47">
        <v>0</v>
      </c>
      <c r="K30" s="47">
        <v>0</v>
      </c>
      <c r="L30" s="47">
        <v>0</v>
      </c>
      <c r="M30" s="257">
        <v>0</v>
      </c>
      <c r="N30" s="47">
        <v>0</v>
      </c>
      <c r="O30" s="257">
        <v>0</v>
      </c>
      <c r="P30" s="47">
        <v>0</v>
      </c>
      <c r="Q30" s="257">
        <v>0</v>
      </c>
      <c r="R30" s="47">
        <v>0</v>
      </c>
      <c r="S30" s="257">
        <v>0</v>
      </c>
      <c r="T30" s="47">
        <v>0</v>
      </c>
      <c r="U30" s="257">
        <v>0</v>
      </c>
      <c r="V30" s="47">
        <v>0</v>
      </c>
      <c r="W30" s="257">
        <v>0</v>
      </c>
      <c r="X30" s="47">
        <v>0</v>
      </c>
      <c r="Y30" s="257">
        <v>0</v>
      </c>
      <c r="Z30" s="47">
        <v>0</v>
      </c>
      <c r="AA30" s="257">
        <v>0</v>
      </c>
      <c r="AB30" s="47">
        <v>0</v>
      </c>
      <c r="AC30" s="257">
        <v>0</v>
      </c>
      <c r="AD30" s="47">
        <v>0</v>
      </c>
      <c r="AE30" s="257">
        <v>0</v>
      </c>
      <c r="AF30" s="47">
        <v>0</v>
      </c>
      <c r="AG30" s="257">
        <v>0</v>
      </c>
      <c r="AH30" s="47">
        <v>0</v>
      </c>
      <c r="AI30" s="257">
        <v>0</v>
      </c>
      <c r="AJ30" s="47">
        <v>0</v>
      </c>
      <c r="AK30" s="257">
        <v>0</v>
      </c>
      <c r="AL30" s="47">
        <v>0</v>
      </c>
      <c r="AM30" s="257">
        <v>0</v>
      </c>
      <c r="AN30" s="47">
        <v>0</v>
      </c>
      <c r="AO30" s="44">
        <v>0</v>
      </c>
      <c r="AP30" s="47">
        <v>0</v>
      </c>
      <c r="AQ30" s="44">
        <v>0</v>
      </c>
      <c r="AR30" s="47">
        <v>0</v>
      </c>
      <c r="AS30" s="44">
        <v>0</v>
      </c>
      <c r="AT30" s="47">
        <v>0</v>
      </c>
      <c r="AU30" s="44">
        <v>0</v>
      </c>
      <c r="AV30" s="47">
        <v>0</v>
      </c>
      <c r="AW30" s="44">
        <v>0</v>
      </c>
      <c r="AX30" s="47">
        <v>0</v>
      </c>
      <c r="AY30" s="44">
        <v>0</v>
      </c>
      <c r="AZ30" s="47">
        <v>0</v>
      </c>
      <c r="BA30" s="44">
        <v>0</v>
      </c>
      <c r="BB30" s="47">
        <v>0</v>
      </c>
      <c r="BC30" s="44">
        <v>0</v>
      </c>
      <c r="BD30" s="47">
        <v>0</v>
      </c>
      <c r="BE30" s="44">
        <v>0</v>
      </c>
      <c r="BF30" s="47">
        <v>0</v>
      </c>
      <c r="BG30" s="44">
        <v>0</v>
      </c>
      <c r="BH30" s="47">
        <v>0</v>
      </c>
      <c r="BI30" s="44">
        <v>0</v>
      </c>
      <c r="BJ30" s="47">
        <v>0</v>
      </c>
      <c r="BK30" s="44">
        <v>0</v>
      </c>
      <c r="BL30" s="47">
        <v>0</v>
      </c>
      <c r="BM30" s="44">
        <v>0</v>
      </c>
      <c r="BN30" s="47">
        <v>0</v>
      </c>
      <c r="BO30" s="44">
        <v>0</v>
      </c>
      <c r="BP30" s="47">
        <v>0</v>
      </c>
      <c r="BQ30" s="44">
        <v>0</v>
      </c>
      <c r="BR30" s="47">
        <v>0</v>
      </c>
      <c r="BS30" s="44">
        <v>0</v>
      </c>
      <c r="BT30" s="47">
        <v>0</v>
      </c>
      <c r="BU30" s="44">
        <v>0</v>
      </c>
      <c r="BV30" s="47">
        <v>0</v>
      </c>
      <c r="BW30" s="44">
        <v>0</v>
      </c>
      <c r="BX30" s="47">
        <v>0</v>
      </c>
      <c r="BY30" s="44">
        <v>0</v>
      </c>
      <c r="BZ30" s="47">
        <v>0</v>
      </c>
      <c r="CA30" s="44">
        <v>0</v>
      </c>
      <c r="CB30" s="47">
        <v>0</v>
      </c>
      <c r="CC30" s="44">
        <v>0</v>
      </c>
      <c r="CD30" s="47">
        <v>0</v>
      </c>
      <c r="CE30" s="44">
        <v>0</v>
      </c>
      <c r="CF30" s="47">
        <v>0</v>
      </c>
      <c r="CG30" s="44">
        <v>0</v>
      </c>
      <c r="CH30" s="47">
        <v>0</v>
      </c>
      <c r="CI30" s="44">
        <v>0</v>
      </c>
      <c r="CJ30" s="47">
        <v>0</v>
      </c>
      <c r="CK30" s="44">
        <v>0</v>
      </c>
      <c r="CL30" s="47">
        <v>0</v>
      </c>
      <c r="CM30" s="44">
        <v>0</v>
      </c>
      <c r="CN30" s="47">
        <v>0</v>
      </c>
      <c r="CO30" s="44">
        <v>0</v>
      </c>
      <c r="CP30" s="47">
        <v>0</v>
      </c>
      <c r="CQ30" s="44">
        <v>0</v>
      </c>
      <c r="CR30" s="47">
        <v>0</v>
      </c>
      <c r="CS30" s="44">
        <v>0</v>
      </c>
      <c r="CT30" s="47">
        <v>0</v>
      </c>
      <c r="CU30" s="44">
        <v>0</v>
      </c>
      <c r="CV30" s="47">
        <v>0</v>
      </c>
      <c r="CW30" s="44">
        <v>0</v>
      </c>
      <c r="CX30" s="47">
        <v>0</v>
      </c>
      <c r="CY30" s="44">
        <v>0</v>
      </c>
      <c r="CZ30" s="47">
        <v>0</v>
      </c>
      <c r="DA30" s="44">
        <v>0</v>
      </c>
      <c r="DB30" s="47">
        <v>0</v>
      </c>
      <c r="DC30" s="44">
        <v>0</v>
      </c>
      <c r="DD30" s="47">
        <v>0</v>
      </c>
      <c r="DE30" s="44">
        <v>0</v>
      </c>
      <c r="DF30" s="47">
        <v>0</v>
      </c>
      <c r="DG30" s="44">
        <v>0</v>
      </c>
      <c r="DH30" s="47">
        <v>0</v>
      </c>
      <c r="DI30" s="44">
        <v>0</v>
      </c>
      <c r="DJ30" s="47">
        <v>0</v>
      </c>
      <c r="DK30" s="44">
        <v>0</v>
      </c>
      <c r="DL30" s="47">
        <v>0</v>
      </c>
      <c r="DM30" s="44">
        <v>0</v>
      </c>
      <c r="DN30" s="47">
        <v>0</v>
      </c>
      <c r="DO30" s="44">
        <v>0</v>
      </c>
      <c r="DP30" s="47">
        <v>0</v>
      </c>
      <c r="DQ30" s="44">
        <v>0</v>
      </c>
      <c r="DR30" s="47">
        <v>0</v>
      </c>
      <c r="DS30" s="44">
        <v>0</v>
      </c>
      <c r="DT30" s="47">
        <v>0</v>
      </c>
      <c r="DU30" s="44">
        <v>0</v>
      </c>
      <c r="DV30" s="47">
        <v>0</v>
      </c>
      <c r="DW30" s="44">
        <v>0</v>
      </c>
      <c r="DX30" s="47">
        <v>0</v>
      </c>
      <c r="DY30" s="44">
        <v>0</v>
      </c>
      <c r="DZ30" s="47">
        <v>0</v>
      </c>
      <c r="EA30" s="44">
        <v>0</v>
      </c>
      <c r="EB30" s="47">
        <v>0</v>
      </c>
      <c r="EC30" s="44">
        <v>0</v>
      </c>
      <c r="ED30" s="47">
        <v>0</v>
      </c>
      <c r="EE30" s="44">
        <v>0</v>
      </c>
      <c r="EF30" s="47">
        <v>0</v>
      </c>
      <c r="EG30" s="44">
        <v>0</v>
      </c>
      <c r="EH30" s="46">
        <v>0</v>
      </c>
      <c r="EI30" s="46">
        <v>0</v>
      </c>
      <c r="EJ30" s="46">
        <v>0</v>
      </c>
      <c r="EK30" s="44">
        <v>0</v>
      </c>
      <c r="EL30" s="46">
        <v>0</v>
      </c>
      <c r="EM30" s="44">
        <v>0</v>
      </c>
      <c r="EN30" s="46">
        <v>0</v>
      </c>
      <c r="EO30" s="44">
        <v>0</v>
      </c>
      <c r="EP30" s="46">
        <v>0</v>
      </c>
      <c r="EQ30" s="44">
        <v>0</v>
      </c>
      <c r="ER30" s="46">
        <v>0</v>
      </c>
      <c r="ES30" s="44">
        <v>0</v>
      </c>
      <c r="ET30" s="46">
        <v>0</v>
      </c>
      <c r="EU30" s="44">
        <v>0</v>
      </c>
      <c r="EV30" s="46">
        <v>0</v>
      </c>
      <c r="EW30" s="44">
        <v>0</v>
      </c>
      <c r="EX30" s="46">
        <v>0</v>
      </c>
      <c r="EY30" s="44">
        <v>0</v>
      </c>
      <c r="EZ30" s="46">
        <v>0</v>
      </c>
      <c r="FA30" s="44">
        <v>0</v>
      </c>
      <c r="FB30" s="46">
        <v>0</v>
      </c>
      <c r="FC30" s="44">
        <v>0</v>
      </c>
      <c r="FD30" s="46">
        <v>0</v>
      </c>
      <c r="FE30" s="44">
        <v>0</v>
      </c>
      <c r="FF30" s="46">
        <v>-310</v>
      </c>
      <c r="FG30" s="44">
        <v>-8.1045963518858871E-2</v>
      </c>
      <c r="FH30" s="46">
        <v>-310</v>
      </c>
      <c r="FI30" s="44">
        <v>-0.30637254901960786</v>
      </c>
      <c r="FJ30" s="46">
        <v>0</v>
      </c>
      <c r="FK30" s="44">
        <v>0</v>
      </c>
      <c r="FL30" s="46">
        <v>0</v>
      </c>
      <c r="FM30" s="44">
        <v>0</v>
      </c>
      <c r="FN30" s="46">
        <v>0</v>
      </c>
      <c r="FO30" s="44">
        <v>0</v>
      </c>
      <c r="FP30" s="46">
        <v>-499</v>
      </c>
      <c r="FQ30" s="44">
        <v>-0.1568171461793498</v>
      </c>
      <c r="FR30" s="46">
        <v>-499</v>
      </c>
      <c r="FS30" s="44">
        <v>-0.57457367554434813</v>
      </c>
      <c r="FT30" s="46">
        <v>0</v>
      </c>
      <c r="FU30" s="44">
        <v>0</v>
      </c>
      <c r="FV30" s="46">
        <v>0</v>
      </c>
      <c r="FW30" s="44">
        <v>0</v>
      </c>
      <c r="FX30" s="46">
        <v>0</v>
      </c>
      <c r="FY30" s="44">
        <v>0</v>
      </c>
      <c r="FZ30" s="46">
        <v>0</v>
      </c>
      <c r="GA30" s="44">
        <v>0</v>
      </c>
      <c r="GB30" s="46">
        <v>0</v>
      </c>
      <c r="GC30" s="44">
        <v>0</v>
      </c>
      <c r="GD30" s="46">
        <v>0</v>
      </c>
      <c r="GE30" s="44">
        <v>0</v>
      </c>
      <c r="GF30" s="46">
        <v>0</v>
      </c>
      <c r="GG30" s="44">
        <v>0</v>
      </c>
      <c r="GH30" s="46">
        <v>0</v>
      </c>
      <c r="GI30" s="44">
        <v>0</v>
      </c>
      <c r="GJ30" s="46">
        <v>0</v>
      </c>
      <c r="GK30" s="44">
        <v>0</v>
      </c>
      <c r="GL30" s="46">
        <v>0</v>
      </c>
      <c r="GM30" s="44">
        <v>0</v>
      </c>
      <c r="GN30" s="46">
        <v>0</v>
      </c>
      <c r="GO30" s="44">
        <v>0</v>
      </c>
      <c r="GP30" s="46">
        <v>0</v>
      </c>
      <c r="GQ30" s="44">
        <v>0</v>
      </c>
      <c r="GR30" s="46">
        <v>0</v>
      </c>
      <c r="GS30" s="44">
        <v>0</v>
      </c>
      <c r="GT30" s="46">
        <v>0</v>
      </c>
      <c r="GU30" s="44">
        <v>0</v>
      </c>
      <c r="GV30" s="46">
        <v>0</v>
      </c>
      <c r="GW30" s="44">
        <v>0</v>
      </c>
      <c r="GX30" s="46">
        <v>0</v>
      </c>
      <c r="GY30" s="44">
        <v>0</v>
      </c>
      <c r="HA30" s="115"/>
    </row>
    <row r="31" spans="1:209" s="55" customFormat="1" ht="18" customHeight="1" thickTop="1" thickBot="1" x14ac:dyDescent="0.35">
      <c r="A31" s="156" t="s">
        <v>469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  <c r="H31" s="47">
        <v>0</v>
      </c>
      <c r="I31" s="47">
        <v>0</v>
      </c>
      <c r="J31" s="47">
        <v>0</v>
      </c>
      <c r="K31" s="47">
        <v>0</v>
      </c>
      <c r="L31" s="47">
        <v>0</v>
      </c>
      <c r="M31" s="257">
        <v>0</v>
      </c>
      <c r="N31" s="47">
        <v>0</v>
      </c>
      <c r="O31" s="257">
        <v>0</v>
      </c>
      <c r="P31" s="47">
        <v>0</v>
      </c>
      <c r="Q31" s="257">
        <v>0</v>
      </c>
      <c r="R31" s="47">
        <v>0</v>
      </c>
      <c r="S31" s="257">
        <v>0</v>
      </c>
      <c r="T31" s="47">
        <v>0</v>
      </c>
      <c r="U31" s="257">
        <v>0</v>
      </c>
      <c r="V31" s="47">
        <v>0</v>
      </c>
      <c r="W31" s="257">
        <v>0</v>
      </c>
      <c r="X31" s="47">
        <v>0</v>
      </c>
      <c r="Y31" s="257">
        <v>0</v>
      </c>
      <c r="Z31" s="47">
        <v>0</v>
      </c>
      <c r="AA31" s="257">
        <v>0</v>
      </c>
      <c r="AB31" s="47">
        <v>0</v>
      </c>
      <c r="AC31" s="257">
        <v>0</v>
      </c>
      <c r="AD31" s="47">
        <v>0</v>
      </c>
      <c r="AE31" s="257">
        <v>0</v>
      </c>
      <c r="AF31" s="47">
        <v>0</v>
      </c>
      <c r="AG31" s="257">
        <v>0</v>
      </c>
      <c r="AH31" s="47">
        <v>0</v>
      </c>
      <c r="AI31" s="257">
        <v>0</v>
      </c>
      <c r="AJ31" s="47">
        <v>0</v>
      </c>
      <c r="AK31" s="257">
        <v>0</v>
      </c>
      <c r="AL31" s="47">
        <v>0</v>
      </c>
      <c r="AM31" s="257">
        <v>0</v>
      </c>
      <c r="AN31" s="47">
        <v>0</v>
      </c>
      <c r="AO31" s="44">
        <v>0</v>
      </c>
      <c r="AP31" s="47">
        <v>0</v>
      </c>
      <c r="AQ31" s="44">
        <v>0</v>
      </c>
      <c r="AR31" s="47">
        <v>0</v>
      </c>
      <c r="AS31" s="44">
        <v>0</v>
      </c>
      <c r="AT31" s="47">
        <v>0</v>
      </c>
      <c r="AU31" s="44">
        <v>0</v>
      </c>
      <c r="AV31" s="47">
        <v>0</v>
      </c>
      <c r="AW31" s="44">
        <v>0</v>
      </c>
      <c r="AX31" s="47">
        <v>0</v>
      </c>
      <c r="AY31" s="44">
        <v>0</v>
      </c>
      <c r="AZ31" s="47">
        <v>0</v>
      </c>
      <c r="BA31" s="44">
        <v>0</v>
      </c>
      <c r="BB31" s="47">
        <v>0</v>
      </c>
      <c r="BC31" s="44">
        <v>0</v>
      </c>
      <c r="BD31" s="47">
        <v>0</v>
      </c>
      <c r="BE31" s="44">
        <v>0</v>
      </c>
      <c r="BF31" s="47">
        <v>0</v>
      </c>
      <c r="BG31" s="44">
        <v>0</v>
      </c>
      <c r="BH31" s="47">
        <v>0</v>
      </c>
      <c r="BI31" s="44">
        <v>0</v>
      </c>
      <c r="BJ31" s="47">
        <v>0</v>
      </c>
      <c r="BK31" s="44">
        <v>0</v>
      </c>
      <c r="BL31" s="47">
        <v>0</v>
      </c>
      <c r="BM31" s="44">
        <v>0</v>
      </c>
      <c r="BN31" s="47">
        <v>0</v>
      </c>
      <c r="BO31" s="44">
        <v>0</v>
      </c>
      <c r="BP31" s="47">
        <v>0</v>
      </c>
      <c r="BQ31" s="44">
        <v>0</v>
      </c>
      <c r="BR31" s="47">
        <v>0</v>
      </c>
      <c r="BS31" s="44">
        <v>0</v>
      </c>
      <c r="BT31" s="47">
        <v>0</v>
      </c>
      <c r="BU31" s="44">
        <v>0</v>
      </c>
      <c r="BV31" s="47">
        <v>0</v>
      </c>
      <c r="BW31" s="44">
        <v>0</v>
      </c>
      <c r="BX31" s="47">
        <v>0</v>
      </c>
      <c r="BY31" s="44">
        <v>0</v>
      </c>
      <c r="BZ31" s="47">
        <v>0</v>
      </c>
      <c r="CA31" s="44">
        <v>0</v>
      </c>
      <c r="CB31" s="47">
        <v>0</v>
      </c>
      <c r="CC31" s="44">
        <v>0</v>
      </c>
      <c r="CD31" s="47">
        <v>0</v>
      </c>
      <c r="CE31" s="44">
        <v>0</v>
      </c>
      <c r="CF31" s="47">
        <v>0</v>
      </c>
      <c r="CG31" s="44">
        <v>0</v>
      </c>
      <c r="CH31" s="47">
        <v>0</v>
      </c>
      <c r="CI31" s="44">
        <v>0</v>
      </c>
      <c r="CJ31" s="47">
        <v>0</v>
      </c>
      <c r="CK31" s="44">
        <v>0</v>
      </c>
      <c r="CL31" s="47">
        <v>0</v>
      </c>
      <c r="CM31" s="44">
        <v>0</v>
      </c>
      <c r="CN31" s="47">
        <v>0</v>
      </c>
      <c r="CO31" s="44">
        <v>0</v>
      </c>
      <c r="CP31" s="47">
        <v>0</v>
      </c>
      <c r="CQ31" s="44">
        <v>0</v>
      </c>
      <c r="CR31" s="47">
        <v>0</v>
      </c>
      <c r="CS31" s="44">
        <v>0</v>
      </c>
      <c r="CT31" s="47">
        <v>0</v>
      </c>
      <c r="CU31" s="44">
        <v>0</v>
      </c>
      <c r="CV31" s="47">
        <v>0</v>
      </c>
      <c r="CW31" s="44">
        <v>0</v>
      </c>
      <c r="CX31" s="47">
        <v>0</v>
      </c>
      <c r="CY31" s="44">
        <v>0</v>
      </c>
      <c r="CZ31" s="47">
        <v>0</v>
      </c>
      <c r="DA31" s="44">
        <v>0</v>
      </c>
      <c r="DB31" s="47">
        <v>0</v>
      </c>
      <c r="DC31" s="44">
        <v>0</v>
      </c>
      <c r="DD31" s="47">
        <v>0</v>
      </c>
      <c r="DE31" s="44">
        <v>0</v>
      </c>
      <c r="DF31" s="47">
        <v>0</v>
      </c>
      <c r="DG31" s="44">
        <v>0</v>
      </c>
      <c r="DH31" s="47">
        <v>0</v>
      </c>
      <c r="DI31" s="44">
        <v>0</v>
      </c>
      <c r="DJ31" s="47">
        <v>0</v>
      </c>
      <c r="DK31" s="44">
        <v>0</v>
      </c>
      <c r="DL31" s="47">
        <v>0</v>
      </c>
      <c r="DM31" s="44">
        <v>0</v>
      </c>
      <c r="DN31" s="47">
        <v>0</v>
      </c>
      <c r="DO31" s="44">
        <v>0</v>
      </c>
      <c r="DP31" s="47">
        <v>0</v>
      </c>
      <c r="DQ31" s="44">
        <v>0</v>
      </c>
      <c r="DR31" s="47">
        <v>0</v>
      </c>
      <c r="DS31" s="44">
        <v>0</v>
      </c>
      <c r="DT31" s="47">
        <v>0</v>
      </c>
      <c r="DU31" s="44">
        <v>0</v>
      </c>
      <c r="DV31" s="47">
        <v>0</v>
      </c>
      <c r="DW31" s="44">
        <v>0</v>
      </c>
      <c r="DX31" s="47">
        <v>0</v>
      </c>
      <c r="DY31" s="44">
        <v>0</v>
      </c>
      <c r="DZ31" s="47">
        <v>0</v>
      </c>
      <c r="EA31" s="44">
        <v>0</v>
      </c>
      <c r="EB31" s="47">
        <v>0</v>
      </c>
      <c r="EC31" s="44">
        <v>0</v>
      </c>
      <c r="ED31" s="47">
        <v>0</v>
      </c>
      <c r="EE31" s="44">
        <v>0</v>
      </c>
      <c r="EF31" s="47">
        <v>0</v>
      </c>
      <c r="EG31" s="44">
        <v>0</v>
      </c>
      <c r="EH31" s="46">
        <v>0</v>
      </c>
      <c r="EI31" s="46">
        <v>0</v>
      </c>
      <c r="EJ31" s="46">
        <v>0</v>
      </c>
      <c r="EK31" s="44">
        <v>0</v>
      </c>
      <c r="EL31" s="46">
        <v>0</v>
      </c>
      <c r="EM31" s="44">
        <v>0</v>
      </c>
      <c r="EN31" s="46">
        <v>0</v>
      </c>
      <c r="EO31" s="44">
        <v>0</v>
      </c>
      <c r="EP31" s="46">
        <v>0</v>
      </c>
      <c r="EQ31" s="44">
        <v>0</v>
      </c>
      <c r="ER31" s="46">
        <v>0</v>
      </c>
      <c r="ES31" s="44">
        <v>0</v>
      </c>
      <c r="ET31" s="46">
        <v>0</v>
      </c>
      <c r="EU31" s="44">
        <v>0</v>
      </c>
      <c r="EV31" s="46">
        <v>-21004</v>
      </c>
      <c r="EW31" s="44">
        <v>-3.0100876055300545</v>
      </c>
      <c r="EX31" s="46">
        <v>0</v>
      </c>
      <c r="EY31" s="44">
        <v>0</v>
      </c>
      <c r="EZ31" s="46">
        <v>0</v>
      </c>
      <c r="FA31" s="44">
        <v>0</v>
      </c>
      <c r="FB31" s="46">
        <v>-508</v>
      </c>
      <c r="FC31" s="44">
        <v>-0.30715093324304227</v>
      </c>
      <c r="FD31" s="46">
        <v>-20496</v>
      </c>
      <c r="FE31" s="44">
        <v>-12.007451931526592</v>
      </c>
      <c r="FF31" s="46">
        <v>0</v>
      </c>
      <c r="FG31" s="44">
        <v>0</v>
      </c>
      <c r="FH31" s="46">
        <v>0</v>
      </c>
      <c r="FI31" s="44">
        <v>0</v>
      </c>
      <c r="FJ31" s="46">
        <v>0</v>
      </c>
      <c r="FK31" s="44">
        <v>0</v>
      </c>
      <c r="FL31" s="46">
        <v>0</v>
      </c>
      <c r="FM31" s="44">
        <v>0</v>
      </c>
      <c r="FN31" s="46">
        <v>0</v>
      </c>
      <c r="FO31" s="44">
        <v>0</v>
      </c>
      <c r="FP31" s="46">
        <v>0</v>
      </c>
      <c r="FQ31" s="44">
        <v>0</v>
      </c>
      <c r="FR31" s="46">
        <v>0</v>
      </c>
      <c r="FS31" s="44">
        <v>0</v>
      </c>
      <c r="FT31" s="46">
        <v>0</v>
      </c>
      <c r="FU31" s="44">
        <v>0</v>
      </c>
      <c r="FV31" s="46">
        <v>0</v>
      </c>
      <c r="FW31" s="44">
        <v>0</v>
      </c>
      <c r="FX31" s="46">
        <v>0</v>
      </c>
      <c r="FY31" s="44">
        <v>0</v>
      </c>
      <c r="FZ31" s="46">
        <v>0</v>
      </c>
      <c r="GA31" s="44">
        <v>0</v>
      </c>
      <c r="GB31" s="46">
        <v>0</v>
      </c>
      <c r="GC31" s="44">
        <v>0</v>
      </c>
      <c r="GD31" s="46">
        <v>0</v>
      </c>
      <c r="GE31" s="44">
        <v>0</v>
      </c>
      <c r="GF31" s="46">
        <v>0</v>
      </c>
      <c r="GG31" s="44">
        <v>0</v>
      </c>
      <c r="GH31" s="46">
        <v>0</v>
      </c>
      <c r="GI31" s="44">
        <v>0</v>
      </c>
      <c r="GJ31" s="46">
        <v>0</v>
      </c>
      <c r="GK31" s="44">
        <v>0</v>
      </c>
      <c r="GL31" s="46">
        <v>0</v>
      </c>
      <c r="GM31" s="44">
        <v>0</v>
      </c>
      <c r="GN31" s="46">
        <v>0</v>
      </c>
      <c r="GO31" s="44">
        <v>0</v>
      </c>
      <c r="GP31" s="46">
        <v>0</v>
      </c>
      <c r="GQ31" s="44">
        <v>0</v>
      </c>
      <c r="GR31" s="46">
        <v>0</v>
      </c>
      <c r="GS31" s="44">
        <v>0</v>
      </c>
      <c r="GT31" s="46">
        <v>0</v>
      </c>
      <c r="GU31" s="44">
        <v>0</v>
      </c>
      <c r="GV31" s="46">
        <v>0</v>
      </c>
      <c r="GW31" s="44">
        <v>0</v>
      </c>
      <c r="GX31" s="46">
        <v>0</v>
      </c>
      <c r="GY31" s="44">
        <v>0</v>
      </c>
      <c r="HA31" s="115"/>
    </row>
    <row r="32" spans="1:209" s="55" customFormat="1" ht="18" customHeight="1" thickTop="1" thickBot="1" x14ac:dyDescent="0.35">
      <c r="A32" s="155" t="s">
        <v>470</v>
      </c>
      <c r="B32" s="95">
        <v>-5401.06</v>
      </c>
      <c r="C32" s="157">
        <v>-0.9147110085609047</v>
      </c>
      <c r="D32" s="95">
        <v>-4701</v>
      </c>
      <c r="E32" s="157">
        <v>-0.2</v>
      </c>
      <c r="F32" s="95">
        <v>-1567</v>
      </c>
      <c r="G32" s="157">
        <v>-0.3</v>
      </c>
      <c r="H32" s="95">
        <v>-1874</v>
      </c>
      <c r="I32" s="157">
        <v>-0.3</v>
      </c>
      <c r="J32" s="95">
        <v>20.052999999999884</v>
      </c>
      <c r="K32" s="95">
        <v>3.593350876296998E-3</v>
      </c>
      <c r="L32" s="95">
        <v>-1280.2314199999996</v>
      </c>
      <c r="M32" s="157">
        <v>-0.23247527239609878</v>
      </c>
      <c r="N32" s="95">
        <v>-22025.618449999998</v>
      </c>
      <c r="O32" s="157">
        <v>-1.0279401273598081</v>
      </c>
      <c r="P32" s="95">
        <v>2401.22777</v>
      </c>
      <c r="Q32" s="157">
        <v>0.44042484263502002</v>
      </c>
      <c r="R32" s="95">
        <v>7391</v>
      </c>
      <c r="S32" s="157">
        <v>1.4</v>
      </c>
      <c r="T32" s="95">
        <v>-17860</v>
      </c>
      <c r="U32" s="157">
        <v>-3.3846482356226968</v>
      </c>
      <c r="V32" s="95">
        <v>-13958</v>
      </c>
      <c r="W32" s="157">
        <v>-2.6646601276226782</v>
      </c>
      <c r="X32" s="95">
        <v>2342</v>
      </c>
      <c r="Y32" s="157">
        <v>0.11938713598122074</v>
      </c>
      <c r="Z32" s="95">
        <v>-1639.6783200000009</v>
      </c>
      <c r="AA32" s="157">
        <v>-0.31916919625927903</v>
      </c>
      <c r="AB32" s="95">
        <v>6036</v>
      </c>
      <c r="AC32" s="157">
        <v>1.2183647748787665</v>
      </c>
      <c r="AD32" s="95">
        <v>7846</v>
      </c>
      <c r="AE32" s="157">
        <v>1.6</v>
      </c>
      <c r="AF32" s="95">
        <v>-9900.1518500000002</v>
      </c>
      <c r="AG32" s="157">
        <v>-2.0996193679420538</v>
      </c>
      <c r="AH32" s="95">
        <v>6921.2260999999999</v>
      </c>
      <c r="AI32" s="157">
        <v>0.37565658051924516</v>
      </c>
      <c r="AJ32" s="95">
        <v>-1573.94272</v>
      </c>
      <c r="AK32" s="157">
        <v>-0.33533753492734675</v>
      </c>
      <c r="AL32" s="95">
        <v>6062.0754200000001</v>
      </c>
      <c r="AM32" s="157">
        <v>1.2979024229950789</v>
      </c>
      <c r="AN32" s="95">
        <v>7387.3909000000003</v>
      </c>
      <c r="AO32" s="44">
        <v>1.6250238404430251</v>
      </c>
      <c r="AP32" s="95">
        <v>-4954.2975000000006</v>
      </c>
      <c r="AQ32" s="44">
        <v>-1.108424272432595</v>
      </c>
      <c r="AR32" s="95">
        <v>-3544.1929899999996</v>
      </c>
      <c r="AS32" s="44">
        <v>-0.20076573844075082</v>
      </c>
      <c r="AT32" s="95">
        <v>3170.1877899999999</v>
      </c>
      <c r="AU32" s="44">
        <v>0.70926566170187511</v>
      </c>
      <c r="AV32" s="95">
        <v>3091</v>
      </c>
      <c r="AW32" s="44">
        <v>0.718252585105147</v>
      </c>
      <c r="AX32" s="95">
        <v>8946.0936299999994</v>
      </c>
      <c r="AY32" s="44">
        <v>2.0662724733002023</v>
      </c>
      <c r="AZ32" s="95">
        <v>859.28715000000011</v>
      </c>
      <c r="BA32" s="44">
        <v>0.18882864260719098</v>
      </c>
      <c r="BB32" s="95">
        <v>-12056.89595</v>
      </c>
      <c r="BC32" s="44">
        <v>-0.67164622381433003</v>
      </c>
      <c r="BD32" s="95">
        <v>-1694.9</v>
      </c>
      <c r="BE32" s="44">
        <v>-0.37880108529002904</v>
      </c>
      <c r="BF32" s="95">
        <v>-9288.4459999999999</v>
      </c>
      <c r="BG32" s="44">
        <v>-2.052142366091414</v>
      </c>
      <c r="BH32" s="95">
        <v>-10276.000770000001</v>
      </c>
      <c r="BI32" s="44">
        <v>-2.296631213710056</v>
      </c>
      <c r="BJ32" s="95">
        <v>9202.45082</v>
      </c>
      <c r="BK32" s="44">
        <v>2.092093723571617</v>
      </c>
      <c r="BL32" s="95">
        <v>-846.90070999999807</v>
      </c>
      <c r="BM32" s="44">
        <v>-5.3202600020293825E-2</v>
      </c>
      <c r="BN32" s="95">
        <v>2596.2282999999998</v>
      </c>
      <c r="BO32" s="44">
        <v>0.59921307115912303</v>
      </c>
      <c r="BP32" s="95">
        <v>-5076.3584000000001</v>
      </c>
      <c r="BQ32" s="44">
        <v>-1.2293778345665891</v>
      </c>
      <c r="BR32" s="95">
        <v>-9803.1139999999978</v>
      </c>
      <c r="BS32" s="44">
        <v>-2.6123689104981125</v>
      </c>
      <c r="BT32" s="95">
        <v>11436.34339</v>
      </c>
      <c r="BU32" s="44">
        <v>3.0876550596450056</v>
      </c>
      <c r="BV32" s="95">
        <v>-12819.287</v>
      </c>
      <c r="BW32" s="44">
        <v>-0.89191081949091289</v>
      </c>
      <c r="BX32" s="95">
        <v>-12819.287</v>
      </c>
      <c r="BY32" s="44">
        <v>-0.89191081949091289</v>
      </c>
      <c r="BZ32" s="95">
        <v>-3253.43</v>
      </c>
      <c r="CA32" s="44">
        <v>-0.87519579346053922</v>
      </c>
      <c r="CB32" s="95">
        <v>-3253.43</v>
      </c>
      <c r="CC32" s="44">
        <v>-0.87519579346053922</v>
      </c>
      <c r="CD32" s="95">
        <v>-2676.1099999999997</v>
      </c>
      <c r="CE32" s="44">
        <v>-0.74380094351338266</v>
      </c>
      <c r="CF32" s="95">
        <v>-2676.1099999999997</v>
      </c>
      <c r="CG32" s="44">
        <v>-0.74380094351338266</v>
      </c>
      <c r="CH32" s="95">
        <v>-12889.02</v>
      </c>
      <c r="CI32" s="44">
        <v>-3.6379129349642727</v>
      </c>
      <c r="CJ32" s="95">
        <v>-12889.02</v>
      </c>
      <c r="CK32" s="44">
        <v>-3.6379129349642727</v>
      </c>
      <c r="CL32" s="95">
        <v>5999.273000000001</v>
      </c>
      <c r="CM32" s="44">
        <v>1.6932887719222967</v>
      </c>
      <c r="CN32" s="95">
        <v>-1262.2794699999995</v>
      </c>
      <c r="CO32" s="44">
        <v>-9.2472074145341809E-2</v>
      </c>
      <c r="CP32" s="95">
        <v>6623.7237800000003</v>
      </c>
      <c r="CQ32" s="44">
        <v>1.8819733215004162</v>
      </c>
      <c r="CR32" s="95">
        <v>-4212.0032499999998</v>
      </c>
      <c r="CS32" s="44">
        <v>-1.2223541445141277</v>
      </c>
      <c r="CT32" s="95">
        <v>-14603</v>
      </c>
      <c r="CU32" s="44">
        <v>-4.3106196571104709</v>
      </c>
      <c r="CV32" s="95">
        <v>10929</v>
      </c>
      <c r="CW32" s="44">
        <v>3.3144999135664306</v>
      </c>
      <c r="CX32" s="95">
        <v>-106</v>
      </c>
      <c r="CY32" s="44">
        <v>-8.4820967743226127E-3</v>
      </c>
      <c r="CZ32" s="95">
        <v>6005</v>
      </c>
      <c r="DA32" s="44">
        <v>1.830318362619443</v>
      </c>
      <c r="DB32" s="95">
        <v>-3565</v>
      </c>
      <c r="DC32" s="44">
        <v>-1.1222938237636666</v>
      </c>
      <c r="DD32" s="95">
        <v>-9359</v>
      </c>
      <c r="DE32" s="44">
        <v>-3.1011630604062428</v>
      </c>
      <c r="DF32" s="95">
        <v>6813</v>
      </c>
      <c r="DG32" s="44">
        <v>2.254743300801223</v>
      </c>
      <c r="DH32" s="95">
        <v>-15287</v>
      </c>
      <c r="DI32" s="44">
        <v>-1.3222661870659786</v>
      </c>
      <c r="DJ32" s="95">
        <v>-8691</v>
      </c>
      <c r="DK32" s="44">
        <v>-2.8728869025975312</v>
      </c>
      <c r="DL32" s="95">
        <v>-891</v>
      </c>
      <c r="DM32" s="44">
        <v>-0.30934578400928797</v>
      </c>
      <c r="DN32" s="95">
        <v>-7082</v>
      </c>
      <c r="DO32" s="44">
        <v>-2.5003618851923641</v>
      </c>
      <c r="DP32" s="95">
        <v>1377</v>
      </c>
      <c r="DQ32" s="44">
        <v>0.48771499757477788</v>
      </c>
      <c r="DR32" s="95">
        <v>8664</v>
      </c>
      <c r="DS32" s="44">
        <v>0.81001766724822022</v>
      </c>
      <c r="DT32" s="95">
        <v>3519</v>
      </c>
      <c r="DU32" s="44">
        <v>1.248933934269661</v>
      </c>
      <c r="DV32" s="95">
        <v>3138</v>
      </c>
      <c r="DW32" s="44">
        <v>1.1629458329627325</v>
      </c>
      <c r="DX32" s="95">
        <v>-4368</v>
      </c>
      <c r="DY32" s="44">
        <v>-1.6610954559456037</v>
      </c>
      <c r="DZ32" s="95">
        <v>6375</v>
      </c>
      <c r="EA32" s="44">
        <v>2.4994609005900688</v>
      </c>
      <c r="EB32" s="95">
        <v>-15503</v>
      </c>
      <c r="EC32" s="44">
        <v>-1.6225301758377699</v>
      </c>
      <c r="ED32" s="95">
        <v>-8844</v>
      </c>
      <c r="EE32" s="44">
        <v>-3.5624803628541737</v>
      </c>
      <c r="EF32" s="95">
        <v>-5290</v>
      </c>
      <c r="EG32" s="44">
        <v>-2.1759876268983334</v>
      </c>
      <c r="EH32" s="46">
        <v>-1455</v>
      </c>
      <c r="EI32" s="44">
        <v>-0.61769800298872435</v>
      </c>
      <c r="EJ32" s="46">
        <v>86</v>
      </c>
      <c r="EK32" s="44">
        <v>3.7625399769872558E-2</v>
      </c>
      <c r="EL32" s="46">
        <v>-14021</v>
      </c>
      <c r="EM32" s="44">
        <v>-1.6786329575235583</v>
      </c>
      <c r="EN32" s="46">
        <v>-14021</v>
      </c>
      <c r="EO32" s="44">
        <v>-6.2560514726551526</v>
      </c>
      <c r="EP32" s="46">
        <v>0</v>
      </c>
      <c r="EQ32" s="44">
        <v>0</v>
      </c>
      <c r="ER32" s="46">
        <v>0</v>
      </c>
      <c r="ES32" s="44">
        <v>0</v>
      </c>
      <c r="ET32" s="46">
        <v>0</v>
      </c>
      <c r="EU32" s="44">
        <v>0</v>
      </c>
      <c r="EV32" s="46">
        <v>-18249</v>
      </c>
      <c r="EW32" s="44">
        <v>-2.6152679829231555</v>
      </c>
      <c r="EX32" s="46">
        <v>-5895</v>
      </c>
      <c r="EY32" s="44">
        <v>-3.1556464391246624</v>
      </c>
      <c r="EZ32" s="46">
        <v>0</v>
      </c>
      <c r="FA32" s="44">
        <v>0</v>
      </c>
      <c r="FB32" s="46">
        <v>-1581</v>
      </c>
      <c r="FC32" s="44">
        <v>-0.95591658554576731</v>
      </c>
      <c r="FD32" s="46">
        <v>-10773</v>
      </c>
      <c r="FE32" s="44">
        <v>-6.3112938943372345</v>
      </c>
      <c r="FF32" s="46">
        <v>0</v>
      </c>
      <c r="FG32" s="44">
        <v>0</v>
      </c>
      <c r="FH32" s="46">
        <v>0</v>
      </c>
      <c r="FI32" s="44">
        <v>0</v>
      </c>
      <c r="FJ32" s="46">
        <v>0</v>
      </c>
      <c r="FK32" s="44">
        <v>0</v>
      </c>
      <c r="FL32" s="46">
        <v>0</v>
      </c>
      <c r="FM32" s="44">
        <v>0</v>
      </c>
      <c r="FN32" s="46">
        <v>0</v>
      </c>
      <c r="FO32" s="44">
        <v>0</v>
      </c>
      <c r="FP32" s="46">
        <v>0</v>
      </c>
      <c r="FQ32" s="44">
        <v>0</v>
      </c>
      <c r="FR32" s="46">
        <v>0</v>
      </c>
      <c r="FS32" s="44">
        <v>0</v>
      </c>
      <c r="FT32" s="46">
        <v>0</v>
      </c>
      <c r="FU32" s="44">
        <v>0</v>
      </c>
      <c r="FV32" s="46">
        <v>0</v>
      </c>
      <c r="FW32" s="44">
        <v>0</v>
      </c>
      <c r="FX32" s="46">
        <v>0</v>
      </c>
      <c r="FY32" s="44">
        <v>0</v>
      </c>
      <c r="FZ32" s="46">
        <v>0</v>
      </c>
      <c r="GA32" s="44">
        <v>0</v>
      </c>
      <c r="GB32" s="46">
        <v>0</v>
      </c>
      <c r="GC32" s="44">
        <v>0</v>
      </c>
      <c r="GD32" s="46">
        <v>0</v>
      </c>
      <c r="GE32" s="44">
        <v>0</v>
      </c>
      <c r="GF32" s="46">
        <v>0</v>
      </c>
      <c r="GG32" s="44">
        <v>0</v>
      </c>
      <c r="GH32" s="46">
        <v>0</v>
      </c>
      <c r="GI32" s="44">
        <v>0</v>
      </c>
      <c r="GJ32" s="46">
        <v>0</v>
      </c>
      <c r="GK32" s="44">
        <v>0</v>
      </c>
      <c r="GL32" s="46">
        <v>0</v>
      </c>
      <c r="GM32" s="44">
        <v>0</v>
      </c>
      <c r="GN32" s="46">
        <v>0</v>
      </c>
      <c r="GO32" s="44">
        <v>0</v>
      </c>
      <c r="GP32" s="46">
        <v>0</v>
      </c>
      <c r="GQ32" s="44">
        <v>0</v>
      </c>
      <c r="GR32" s="46">
        <v>0</v>
      </c>
      <c r="GS32" s="44">
        <v>0</v>
      </c>
      <c r="GT32" s="46">
        <v>0</v>
      </c>
      <c r="GU32" s="44">
        <v>0</v>
      </c>
      <c r="GV32" s="46">
        <v>0</v>
      </c>
      <c r="GW32" s="44">
        <v>0</v>
      </c>
      <c r="GX32" s="46">
        <v>0</v>
      </c>
      <c r="GY32" s="44">
        <v>0</v>
      </c>
      <c r="HA32" s="115"/>
    </row>
    <row r="33" spans="1:209" s="55" customFormat="1" ht="18" customHeight="1" thickTop="1" thickBot="1" x14ac:dyDescent="0.35">
      <c r="A33" s="155" t="s">
        <v>471</v>
      </c>
      <c r="B33" s="95">
        <v>-229.45</v>
      </c>
      <c r="C33" s="157">
        <v>-3.8858308589764794E-2</v>
      </c>
      <c r="D33" s="95">
        <v>498</v>
      </c>
      <c r="E33" s="157">
        <v>0</v>
      </c>
      <c r="F33" s="95">
        <v>939</v>
      </c>
      <c r="G33" s="157">
        <v>0.2</v>
      </c>
      <c r="H33" s="95">
        <v>-101</v>
      </c>
      <c r="I33" s="157">
        <v>0</v>
      </c>
      <c r="J33" s="95">
        <v>-114.66899999999995</v>
      </c>
      <c r="K33" s="95">
        <v>-2.0547845790360682E-2</v>
      </c>
      <c r="L33" s="95">
        <v>-225.23276973499998</v>
      </c>
      <c r="M33" s="157">
        <v>-4.0899675385776678E-2</v>
      </c>
      <c r="N33" s="95">
        <v>808.27135792700005</v>
      </c>
      <c r="O33" s="157">
        <v>0</v>
      </c>
      <c r="P33" s="95">
        <v>531.81560667700001</v>
      </c>
      <c r="Q33" s="157">
        <v>9.7543768153891292E-2</v>
      </c>
      <c r="R33" s="95">
        <v>336</v>
      </c>
      <c r="S33" s="157">
        <v>0.1</v>
      </c>
      <c r="T33" s="95">
        <v>-296</v>
      </c>
      <c r="U33" s="157">
        <v>-5.6166636281567102E-2</v>
      </c>
      <c r="V33" s="95">
        <v>237</v>
      </c>
      <c r="W33" s="157">
        <v>4.5214028251232635E-2</v>
      </c>
      <c r="X33" s="95">
        <v>20</v>
      </c>
      <c r="Y33" s="258">
        <v>1.0195314772093998E-3</v>
      </c>
      <c r="Z33" s="95">
        <v>166.34873999749999</v>
      </c>
      <c r="AA33" s="258">
        <v>3.2380371805944122E-2</v>
      </c>
      <c r="AB33" s="95">
        <v>189</v>
      </c>
      <c r="AC33" s="258">
        <v>3.8149592851571712E-2</v>
      </c>
      <c r="AD33" s="95">
        <v>-309</v>
      </c>
      <c r="AE33" s="258">
        <v>-0.1</v>
      </c>
      <c r="AF33" s="95">
        <v>-25.913384206499998</v>
      </c>
      <c r="AG33" s="258">
        <v>-5.4956978633505628E-3</v>
      </c>
      <c r="AH33" s="95">
        <v>242.07548124700003</v>
      </c>
      <c r="AI33" s="258">
        <v>1.3138892762483038E-2</v>
      </c>
      <c r="AJ33" s="95">
        <v>88.191773370499988</v>
      </c>
      <c r="AK33" s="258">
        <v>1.8789763761501238E-2</v>
      </c>
      <c r="AL33" s="95">
        <v>260.49587480450003</v>
      </c>
      <c r="AM33" s="258">
        <v>0</v>
      </c>
      <c r="AN33" s="95">
        <v>-249.49852173600001</v>
      </c>
      <c r="AO33" s="44">
        <v>0</v>
      </c>
      <c r="AP33" s="95">
        <v>143.48635480799999</v>
      </c>
      <c r="AQ33" s="44">
        <v>3.2102181678040638E-2</v>
      </c>
      <c r="AR33" s="95">
        <v>-132.77260911849999</v>
      </c>
      <c r="AS33" s="44">
        <v>-7.5210890009634653E-3</v>
      </c>
      <c r="AT33" s="95">
        <v>2.8747692475000122</v>
      </c>
      <c r="AU33" s="44">
        <v>6.4317171336033001E-4</v>
      </c>
      <c r="AV33" s="95">
        <v>-156</v>
      </c>
      <c r="AW33" s="44">
        <v>-3.6249564308121297E-2</v>
      </c>
      <c r="AX33" s="95">
        <v>254.10736427000001</v>
      </c>
      <c r="AY33" s="44">
        <v>5.8690985559690413E-2</v>
      </c>
      <c r="AZ33" s="95">
        <v>-274.45998590400001</v>
      </c>
      <c r="BA33" s="44">
        <v>-6.0312674975112897E-2</v>
      </c>
      <c r="BB33" s="95">
        <v>15.304219999999951</v>
      </c>
      <c r="BC33" s="44">
        <v>8.5254294422468767E-4</v>
      </c>
      <c r="BD33" s="95">
        <v>34.299999999999997</v>
      </c>
      <c r="BE33" s="44">
        <v>7.6658665558133193E-3</v>
      </c>
      <c r="BF33" s="95">
        <v>-30.029999999999994</v>
      </c>
      <c r="BG33" s="44">
        <v>-6.6346765921581671E-3</v>
      </c>
      <c r="BH33" s="95">
        <v>379.46174999999994</v>
      </c>
      <c r="BI33" s="44">
        <v>8.4807671677416749E-2</v>
      </c>
      <c r="BJ33" s="95">
        <v>-368.42752999999999</v>
      </c>
      <c r="BK33" s="44">
        <v>-8.3758657142597323E-2</v>
      </c>
      <c r="BL33" s="95">
        <v>-417.62089003400899</v>
      </c>
      <c r="BM33" s="44">
        <v>-2.6235090973767805E-2</v>
      </c>
      <c r="BN33" s="95">
        <v>-222.655</v>
      </c>
      <c r="BO33" s="44">
        <v>-5.1389080982953063E-2</v>
      </c>
      <c r="BP33" s="95">
        <v>-227.91395</v>
      </c>
      <c r="BQ33" s="44">
        <v>-5.5195542993677883E-2</v>
      </c>
      <c r="BR33" s="95">
        <v>109.27799999999996</v>
      </c>
      <c r="BS33" s="44">
        <v>2.9120792617673599E-2</v>
      </c>
      <c r="BT33" s="95">
        <v>-76.329940034008999</v>
      </c>
      <c r="BU33" s="44">
        <v>-2.0608031563173246E-2</v>
      </c>
      <c r="BV33" s="95">
        <v>-106.68186</v>
      </c>
      <c r="BW33" s="44">
        <v>-7.4224646953777416E-3</v>
      </c>
      <c r="BX33" s="95">
        <v>-106.68186</v>
      </c>
      <c r="BY33" s="44">
        <v>-7.4224646953777416E-3</v>
      </c>
      <c r="BZ33" s="95">
        <v>-56.4</v>
      </c>
      <c r="CA33" s="44">
        <v>-1.5172000857917464E-2</v>
      </c>
      <c r="CB33" s="95">
        <v>-56.4</v>
      </c>
      <c r="CC33" s="44">
        <v>-1.5172000857917464E-2</v>
      </c>
      <c r="CD33" s="95">
        <v>-109.364</v>
      </c>
      <c r="CE33" s="44">
        <v>-3.0396749904300493E-2</v>
      </c>
      <c r="CF33" s="95">
        <v>-109.364</v>
      </c>
      <c r="CG33" s="44">
        <v>-3.0396749904300493E-2</v>
      </c>
      <c r="CH33" s="95">
        <v>141.03514000000001</v>
      </c>
      <c r="CI33" s="44">
        <v>3.980702645278672E-2</v>
      </c>
      <c r="CJ33" s="95">
        <v>141.03514000000001</v>
      </c>
      <c r="CK33" s="44">
        <v>3.980702645278672E-2</v>
      </c>
      <c r="CL33" s="95">
        <v>-81.953000000000003</v>
      </c>
      <c r="CM33" s="44">
        <v>-2.31311518454566E-2</v>
      </c>
      <c r="CN33" s="95">
        <v>-201.90688562700001</v>
      </c>
      <c r="CO33" s="44">
        <v>-1.4791295384179066E-2</v>
      </c>
      <c r="CP33" s="95">
        <v>-94.904640000000001</v>
      </c>
      <c r="CQ33" s="44">
        <v>-2.6964892634245872E-2</v>
      </c>
      <c r="CR33" s="95">
        <v>-174.00224562700001</v>
      </c>
      <c r="CS33" s="44">
        <v>-5.0496724117420545E-2</v>
      </c>
      <c r="CT33" s="95">
        <v>67</v>
      </c>
      <c r="CU33" s="44">
        <v>1.9777546875737968E-2</v>
      </c>
      <c r="CV33" s="95">
        <v>0</v>
      </c>
      <c r="CW33" s="44">
        <v>0</v>
      </c>
      <c r="CX33" s="95">
        <v>0</v>
      </c>
      <c r="CY33" s="44">
        <v>0</v>
      </c>
      <c r="CZ33" s="95">
        <v>0</v>
      </c>
      <c r="DA33" s="44">
        <v>0</v>
      </c>
      <c r="DB33" s="95">
        <v>0</v>
      </c>
      <c r="DC33" s="44">
        <v>0</v>
      </c>
      <c r="DD33" s="95">
        <v>0</v>
      </c>
      <c r="DE33" s="44">
        <v>0</v>
      </c>
      <c r="DF33" s="95">
        <v>0</v>
      </c>
      <c r="DG33" s="44">
        <v>0</v>
      </c>
      <c r="DH33" s="95">
        <v>0</v>
      </c>
      <c r="DI33" s="44">
        <v>0</v>
      </c>
      <c r="DJ33" s="95">
        <v>0</v>
      </c>
      <c r="DK33" s="44">
        <v>0</v>
      </c>
      <c r="DL33" s="95">
        <v>0</v>
      </c>
      <c r="DM33" s="44">
        <v>0</v>
      </c>
      <c r="DN33" s="95">
        <v>0</v>
      </c>
      <c r="DO33" s="44">
        <v>0</v>
      </c>
      <c r="DP33" s="95">
        <v>0</v>
      </c>
      <c r="DQ33" s="44">
        <v>0</v>
      </c>
      <c r="DR33" s="95">
        <v>0</v>
      </c>
      <c r="DS33" s="44">
        <v>0</v>
      </c>
      <c r="DT33" s="95">
        <v>0</v>
      </c>
      <c r="DU33" s="44">
        <v>0</v>
      </c>
      <c r="DV33" s="95">
        <v>0</v>
      </c>
      <c r="DW33" s="44">
        <v>0</v>
      </c>
      <c r="DX33" s="95">
        <v>0</v>
      </c>
      <c r="DY33" s="44">
        <v>0</v>
      </c>
      <c r="DZ33" s="95">
        <v>0</v>
      </c>
      <c r="EA33" s="44">
        <v>0</v>
      </c>
      <c r="EB33" s="95">
        <v>0</v>
      </c>
      <c r="EC33" s="44">
        <v>0</v>
      </c>
      <c r="ED33" s="95">
        <v>0</v>
      </c>
      <c r="EE33" s="44">
        <v>0</v>
      </c>
      <c r="EF33" s="95">
        <v>0</v>
      </c>
      <c r="EG33" s="44">
        <v>0</v>
      </c>
      <c r="EH33" s="46">
        <v>0</v>
      </c>
      <c r="EI33" s="44">
        <v>0</v>
      </c>
      <c r="EJ33" s="46">
        <v>0</v>
      </c>
      <c r="EK33" s="44">
        <v>0</v>
      </c>
      <c r="EL33" s="46">
        <v>0</v>
      </c>
      <c r="EM33" s="44">
        <v>0</v>
      </c>
      <c r="EN33" s="46">
        <v>0</v>
      </c>
      <c r="EO33" s="44">
        <v>0</v>
      </c>
      <c r="EP33" s="46">
        <v>0</v>
      </c>
      <c r="EQ33" s="44">
        <v>0</v>
      </c>
      <c r="ER33" s="46">
        <v>0</v>
      </c>
      <c r="ES33" s="44">
        <v>0</v>
      </c>
      <c r="ET33" s="46">
        <v>0</v>
      </c>
      <c r="EU33" s="44">
        <v>0</v>
      </c>
      <c r="EV33" s="46">
        <v>0</v>
      </c>
      <c r="EW33" s="44">
        <v>0</v>
      </c>
      <c r="EX33" s="46">
        <v>0</v>
      </c>
      <c r="EY33" s="44">
        <v>0</v>
      </c>
      <c r="EZ33" s="46">
        <v>0</v>
      </c>
      <c r="FA33" s="44">
        <v>0</v>
      </c>
      <c r="FB33" s="46">
        <v>0</v>
      </c>
      <c r="FC33" s="44">
        <v>0</v>
      </c>
      <c r="FD33" s="46">
        <v>0</v>
      </c>
      <c r="FE33" s="44">
        <v>0</v>
      </c>
      <c r="FF33" s="46">
        <v>0</v>
      </c>
      <c r="FG33" s="44">
        <v>0</v>
      </c>
      <c r="FH33" s="46">
        <v>0</v>
      </c>
      <c r="FI33" s="44">
        <v>0</v>
      </c>
      <c r="FJ33" s="46">
        <v>0</v>
      </c>
      <c r="FK33" s="44">
        <v>0</v>
      </c>
      <c r="FL33" s="46">
        <v>0</v>
      </c>
      <c r="FM33" s="44">
        <v>0</v>
      </c>
      <c r="FN33" s="46">
        <v>0</v>
      </c>
      <c r="FO33" s="44">
        <v>0</v>
      </c>
      <c r="FP33" s="46">
        <v>0</v>
      </c>
      <c r="FQ33" s="44">
        <v>0</v>
      </c>
      <c r="FR33" s="46">
        <v>0</v>
      </c>
      <c r="FS33" s="44">
        <v>0</v>
      </c>
      <c r="FT33" s="46">
        <v>0</v>
      </c>
      <c r="FU33" s="44">
        <v>0</v>
      </c>
      <c r="FV33" s="46">
        <v>0</v>
      </c>
      <c r="FW33" s="44">
        <v>0</v>
      </c>
      <c r="FX33" s="46">
        <v>0</v>
      </c>
      <c r="FY33" s="44">
        <v>0</v>
      </c>
      <c r="FZ33" s="46">
        <v>0</v>
      </c>
      <c r="GA33" s="44">
        <v>0</v>
      </c>
      <c r="GB33" s="46">
        <v>0</v>
      </c>
      <c r="GC33" s="44">
        <v>0</v>
      </c>
      <c r="GD33" s="46">
        <v>0</v>
      </c>
      <c r="GE33" s="44">
        <v>0</v>
      </c>
      <c r="GF33" s="46">
        <v>0</v>
      </c>
      <c r="GG33" s="44">
        <v>0</v>
      </c>
      <c r="GH33" s="46">
        <v>0</v>
      </c>
      <c r="GI33" s="44">
        <v>0</v>
      </c>
      <c r="GJ33" s="46">
        <v>0</v>
      </c>
      <c r="GK33" s="44">
        <v>0</v>
      </c>
      <c r="GL33" s="46">
        <v>0</v>
      </c>
      <c r="GM33" s="44">
        <v>0</v>
      </c>
      <c r="GN33" s="46">
        <v>0</v>
      </c>
      <c r="GO33" s="44">
        <v>0</v>
      </c>
      <c r="GP33" s="46">
        <v>0</v>
      </c>
      <c r="GQ33" s="44">
        <v>0</v>
      </c>
      <c r="GR33" s="46">
        <v>0</v>
      </c>
      <c r="GS33" s="44">
        <v>0</v>
      </c>
      <c r="GT33" s="46">
        <v>0</v>
      </c>
      <c r="GU33" s="44">
        <v>0</v>
      </c>
      <c r="GV33" s="46">
        <v>0</v>
      </c>
      <c r="GW33" s="44">
        <v>0</v>
      </c>
      <c r="GX33" s="46">
        <v>0</v>
      </c>
      <c r="GY33" s="44">
        <v>0</v>
      </c>
      <c r="HA33" s="115"/>
    </row>
    <row r="34" spans="1:209" s="55" customFormat="1" ht="18" customHeight="1" thickTop="1" thickBot="1" x14ac:dyDescent="0.35">
      <c r="A34" s="155" t="s">
        <v>264</v>
      </c>
      <c r="B34" s="95">
        <v>0</v>
      </c>
      <c r="C34" s="157">
        <v>0</v>
      </c>
      <c r="D34" s="95">
        <v>0</v>
      </c>
      <c r="E34" s="157">
        <v>0</v>
      </c>
      <c r="F34" s="95">
        <v>0</v>
      </c>
      <c r="G34" s="157">
        <v>0</v>
      </c>
      <c r="H34" s="95">
        <v>0</v>
      </c>
      <c r="I34" s="157">
        <v>0</v>
      </c>
      <c r="J34" s="95">
        <v>0</v>
      </c>
      <c r="K34" s="95">
        <v>0</v>
      </c>
      <c r="L34" s="95">
        <v>0</v>
      </c>
      <c r="M34" s="157">
        <v>0</v>
      </c>
      <c r="N34" s="95">
        <v>0</v>
      </c>
      <c r="O34" s="157">
        <v>0</v>
      </c>
      <c r="P34" s="95">
        <v>0</v>
      </c>
      <c r="Q34" s="157">
        <v>0</v>
      </c>
      <c r="R34" s="95">
        <v>0</v>
      </c>
      <c r="S34" s="157">
        <v>0</v>
      </c>
      <c r="T34" s="95">
        <v>0</v>
      </c>
      <c r="U34" s="157">
        <v>0</v>
      </c>
      <c r="V34" s="95">
        <v>0</v>
      </c>
      <c r="W34" s="157">
        <v>0</v>
      </c>
      <c r="X34" s="95">
        <v>0</v>
      </c>
      <c r="Y34" s="157">
        <v>0</v>
      </c>
      <c r="Z34" s="95">
        <v>0</v>
      </c>
      <c r="AA34" s="157">
        <v>0</v>
      </c>
      <c r="AB34" s="95">
        <v>0</v>
      </c>
      <c r="AC34" s="157">
        <v>0</v>
      </c>
      <c r="AD34" s="95">
        <v>0</v>
      </c>
      <c r="AE34" s="157">
        <v>0</v>
      </c>
      <c r="AF34" s="95">
        <v>0</v>
      </c>
      <c r="AG34" s="157">
        <v>0</v>
      </c>
      <c r="AH34" s="95">
        <v>0</v>
      </c>
      <c r="AI34" s="157">
        <v>0</v>
      </c>
      <c r="AJ34" s="95">
        <v>0</v>
      </c>
      <c r="AK34" s="157">
        <v>0</v>
      </c>
      <c r="AL34" s="95">
        <v>0</v>
      </c>
      <c r="AM34" s="157">
        <v>0</v>
      </c>
      <c r="AN34" s="95">
        <v>0</v>
      </c>
      <c r="AO34" s="157">
        <v>0</v>
      </c>
      <c r="AP34" s="95">
        <v>0</v>
      </c>
      <c r="AQ34" s="157">
        <v>0</v>
      </c>
      <c r="AR34" s="95">
        <v>0</v>
      </c>
      <c r="AS34" s="157">
        <v>0</v>
      </c>
      <c r="AT34" s="95">
        <v>0</v>
      </c>
      <c r="AU34" s="157">
        <v>0</v>
      </c>
      <c r="AV34" s="95">
        <v>0</v>
      </c>
      <c r="AW34" s="157">
        <v>0</v>
      </c>
      <c r="AX34" s="95">
        <v>0</v>
      </c>
      <c r="AY34" s="157">
        <v>0</v>
      </c>
      <c r="AZ34" s="95">
        <v>0</v>
      </c>
      <c r="BA34" s="157">
        <v>0</v>
      </c>
      <c r="BB34" s="95">
        <v>0</v>
      </c>
      <c r="BC34" s="157">
        <v>0</v>
      </c>
      <c r="BD34" s="95">
        <v>0</v>
      </c>
      <c r="BE34" s="157">
        <v>0</v>
      </c>
      <c r="BF34" s="95">
        <v>0</v>
      </c>
      <c r="BG34" s="157">
        <v>0</v>
      </c>
      <c r="BH34" s="95">
        <v>0</v>
      </c>
      <c r="BI34" s="157">
        <v>0</v>
      </c>
      <c r="BJ34" s="95">
        <v>0</v>
      </c>
      <c r="BK34" s="157">
        <v>0</v>
      </c>
      <c r="BL34" s="95">
        <v>0</v>
      </c>
      <c r="BM34" s="157">
        <v>0</v>
      </c>
      <c r="BN34" s="95">
        <v>0</v>
      </c>
      <c r="BO34" s="157">
        <v>0</v>
      </c>
      <c r="BP34" s="95">
        <v>0</v>
      </c>
      <c r="BQ34" s="157">
        <v>0</v>
      </c>
      <c r="BR34" s="95">
        <v>0</v>
      </c>
      <c r="BS34" s="157">
        <v>0</v>
      </c>
      <c r="BT34" s="95">
        <v>0</v>
      </c>
      <c r="BU34" s="157">
        <v>0</v>
      </c>
      <c r="BV34" s="95">
        <v>0</v>
      </c>
      <c r="BW34" s="157">
        <v>0</v>
      </c>
      <c r="BX34" s="95">
        <v>0</v>
      </c>
      <c r="BY34" s="157">
        <v>0</v>
      </c>
      <c r="BZ34" s="95">
        <v>0</v>
      </c>
      <c r="CA34" s="157">
        <v>0</v>
      </c>
      <c r="CB34" s="95">
        <v>0</v>
      </c>
      <c r="CC34" s="157">
        <v>0</v>
      </c>
      <c r="CD34" s="95">
        <v>0</v>
      </c>
      <c r="CE34" s="157">
        <v>0</v>
      </c>
      <c r="CF34" s="95">
        <v>0</v>
      </c>
      <c r="CG34" s="157">
        <v>0</v>
      </c>
      <c r="CH34" s="95">
        <v>0</v>
      </c>
      <c r="CI34" s="157">
        <v>0</v>
      </c>
      <c r="CJ34" s="95">
        <v>0</v>
      </c>
      <c r="CK34" s="157">
        <v>0</v>
      </c>
      <c r="CL34" s="95">
        <v>0</v>
      </c>
      <c r="CM34" s="157">
        <v>0</v>
      </c>
      <c r="CN34" s="95">
        <v>0</v>
      </c>
      <c r="CO34" s="157">
        <v>0</v>
      </c>
      <c r="CP34" s="95">
        <v>0</v>
      </c>
      <c r="CQ34" s="157">
        <v>0</v>
      </c>
      <c r="CR34" s="95">
        <v>0</v>
      </c>
      <c r="CS34" s="157">
        <v>0</v>
      </c>
      <c r="CT34" s="95">
        <v>0</v>
      </c>
      <c r="CU34" s="157">
        <v>0</v>
      </c>
      <c r="CV34" s="95">
        <v>0</v>
      </c>
      <c r="CW34" s="157">
        <v>0</v>
      </c>
      <c r="CX34" s="95">
        <v>0</v>
      </c>
      <c r="CY34" s="157">
        <v>0</v>
      </c>
      <c r="CZ34" s="95">
        <v>0</v>
      </c>
      <c r="DA34" s="157">
        <v>0</v>
      </c>
      <c r="DB34" s="95">
        <v>0</v>
      </c>
      <c r="DC34" s="157">
        <v>0</v>
      </c>
      <c r="DD34" s="95">
        <v>0</v>
      </c>
      <c r="DE34" s="157">
        <v>0</v>
      </c>
      <c r="DF34" s="95">
        <v>0</v>
      </c>
      <c r="DG34" s="157">
        <v>0</v>
      </c>
      <c r="DH34" s="95">
        <v>0</v>
      </c>
      <c r="DI34" s="157">
        <v>0</v>
      </c>
      <c r="DJ34" s="95">
        <v>0</v>
      </c>
      <c r="DK34" s="157">
        <v>0</v>
      </c>
      <c r="DL34" s="95">
        <v>0</v>
      </c>
      <c r="DM34" s="157">
        <v>0</v>
      </c>
      <c r="DN34" s="95">
        <v>0</v>
      </c>
      <c r="DO34" s="157">
        <v>0</v>
      </c>
      <c r="DP34" s="95">
        <v>0</v>
      </c>
      <c r="DQ34" s="157">
        <v>0</v>
      </c>
      <c r="DR34" s="95">
        <v>0</v>
      </c>
      <c r="DS34" s="157">
        <v>0</v>
      </c>
      <c r="DT34" s="95">
        <v>0</v>
      </c>
      <c r="DU34" s="157">
        <v>0</v>
      </c>
      <c r="DV34" s="95">
        <v>0</v>
      </c>
      <c r="DW34" s="157">
        <v>0</v>
      </c>
      <c r="DX34" s="95">
        <v>0</v>
      </c>
      <c r="DY34" s="157">
        <v>0</v>
      </c>
      <c r="DZ34" s="95">
        <v>0</v>
      </c>
      <c r="EA34" s="157">
        <v>0</v>
      </c>
      <c r="EB34" s="95">
        <v>0</v>
      </c>
      <c r="EC34" s="157">
        <v>0</v>
      </c>
      <c r="ED34" s="95">
        <v>0</v>
      </c>
      <c r="EE34" s="157">
        <v>0</v>
      </c>
      <c r="EF34" s="95">
        <v>0</v>
      </c>
      <c r="EG34" s="157">
        <v>0</v>
      </c>
      <c r="EH34" s="95">
        <v>0</v>
      </c>
      <c r="EI34" s="95">
        <v>0</v>
      </c>
      <c r="EJ34" s="95">
        <v>0</v>
      </c>
      <c r="EK34" s="44">
        <v>0</v>
      </c>
      <c r="EL34" s="95">
        <v>0</v>
      </c>
      <c r="EM34" s="44">
        <v>0</v>
      </c>
      <c r="EN34" s="95">
        <v>0</v>
      </c>
      <c r="EO34" s="44">
        <v>0</v>
      </c>
      <c r="EP34" s="95">
        <v>0</v>
      </c>
      <c r="EQ34" s="157">
        <v>0</v>
      </c>
      <c r="ER34" s="95">
        <v>0</v>
      </c>
      <c r="ES34" s="157">
        <v>0</v>
      </c>
      <c r="ET34" s="95">
        <v>0</v>
      </c>
      <c r="EU34" s="157">
        <v>0</v>
      </c>
      <c r="EV34" s="95">
        <v>0</v>
      </c>
      <c r="EW34" s="157">
        <v>0</v>
      </c>
      <c r="EX34" s="95">
        <v>0</v>
      </c>
      <c r="EY34" s="157">
        <v>0</v>
      </c>
      <c r="EZ34" s="95">
        <v>0</v>
      </c>
      <c r="FA34" s="157">
        <v>0</v>
      </c>
      <c r="FB34" s="95">
        <v>0</v>
      </c>
      <c r="FC34" s="157">
        <v>0</v>
      </c>
      <c r="FD34" s="95">
        <v>0</v>
      </c>
      <c r="FE34" s="157">
        <v>0</v>
      </c>
      <c r="FF34" s="46">
        <v>0</v>
      </c>
      <c r="FG34" s="157">
        <v>0</v>
      </c>
      <c r="FH34" s="95">
        <v>0</v>
      </c>
      <c r="FI34" s="157">
        <v>0</v>
      </c>
      <c r="FJ34" s="95">
        <v>0</v>
      </c>
      <c r="FK34" s="157">
        <v>0</v>
      </c>
      <c r="FL34" s="95">
        <v>0</v>
      </c>
      <c r="FM34" s="157">
        <v>0</v>
      </c>
      <c r="FN34" s="95">
        <v>0</v>
      </c>
      <c r="FO34" s="157">
        <v>0</v>
      </c>
      <c r="FP34" s="46">
        <v>0</v>
      </c>
      <c r="FQ34" s="157">
        <v>0</v>
      </c>
      <c r="FR34" s="95">
        <v>0</v>
      </c>
      <c r="FS34" s="157">
        <v>0</v>
      </c>
      <c r="FT34" s="95">
        <v>0</v>
      </c>
      <c r="FU34" s="157">
        <v>0</v>
      </c>
      <c r="FV34" s="95">
        <v>0</v>
      </c>
      <c r="FW34" s="157">
        <v>0</v>
      </c>
      <c r="FX34" s="95">
        <v>0</v>
      </c>
      <c r="FY34" s="157">
        <v>0</v>
      </c>
      <c r="FZ34" s="46">
        <v>515</v>
      </c>
      <c r="GA34" s="157">
        <v>0.19875881871651976</v>
      </c>
      <c r="GB34" s="95">
        <v>515</v>
      </c>
      <c r="GC34" s="157">
        <v>0.72644689884755898</v>
      </c>
      <c r="GD34" s="95">
        <v>0</v>
      </c>
      <c r="GE34" s="157">
        <v>0</v>
      </c>
      <c r="GF34" s="95">
        <v>0</v>
      </c>
      <c r="GG34" s="157">
        <v>0</v>
      </c>
      <c r="GH34" s="95">
        <v>0</v>
      </c>
      <c r="GI34" s="157">
        <v>0</v>
      </c>
      <c r="GJ34" s="46">
        <v>0</v>
      </c>
      <c r="GK34" s="157">
        <v>0</v>
      </c>
      <c r="GL34" s="95">
        <v>0</v>
      </c>
      <c r="GM34" s="157">
        <v>0</v>
      </c>
      <c r="GN34" s="95">
        <v>0</v>
      </c>
      <c r="GO34" s="157">
        <v>0</v>
      </c>
      <c r="GP34" s="95">
        <v>0</v>
      </c>
      <c r="GQ34" s="157">
        <v>0</v>
      </c>
      <c r="GR34" s="95">
        <v>0</v>
      </c>
      <c r="GS34" s="157">
        <v>0</v>
      </c>
      <c r="GT34" s="95">
        <v>-129</v>
      </c>
      <c r="GU34" s="157">
        <v>-9.0212313631150523E-2</v>
      </c>
      <c r="GV34" s="95">
        <v>0</v>
      </c>
      <c r="GW34" s="157">
        <v>0</v>
      </c>
      <c r="GX34" s="95">
        <v>0</v>
      </c>
      <c r="GY34" s="157">
        <v>0</v>
      </c>
      <c r="HA34" s="115"/>
    </row>
    <row r="35" spans="1:209" s="55" customFormat="1" ht="18" customHeight="1" thickTop="1" thickBot="1" x14ac:dyDescent="0.35">
      <c r="A35" s="155" t="s">
        <v>265</v>
      </c>
      <c r="B35" s="95">
        <v>2295.19</v>
      </c>
      <c r="C35" s="157">
        <v>0.38870720516176965</v>
      </c>
      <c r="D35" s="95">
        <v>8504</v>
      </c>
      <c r="E35" s="157">
        <v>0.4</v>
      </c>
      <c r="F35" s="95">
        <v>2490</v>
      </c>
      <c r="G35" s="157">
        <v>0.4</v>
      </c>
      <c r="H35" s="95">
        <v>1904</v>
      </c>
      <c r="I35" s="157">
        <v>0.3</v>
      </c>
      <c r="J35" s="95">
        <v>2466.2730000000001</v>
      </c>
      <c r="K35" s="95">
        <v>0.44193807638446514</v>
      </c>
      <c r="L35" s="95">
        <v>1642.9836249999998</v>
      </c>
      <c r="M35" s="157">
        <v>0.29834689244246554</v>
      </c>
      <c r="N35" s="95">
        <v>7734.4419849999995</v>
      </c>
      <c r="O35" s="157">
        <v>0.36096799266573815</v>
      </c>
      <c r="P35" s="95">
        <v>2085.2061450000001</v>
      </c>
      <c r="Q35" s="157">
        <v>0.38246125575717532</v>
      </c>
      <c r="R35" s="95">
        <v>1717</v>
      </c>
      <c r="S35" s="157">
        <v>0.3</v>
      </c>
      <c r="T35" s="95">
        <v>1985</v>
      </c>
      <c r="U35" s="157">
        <v>0.37622826111976221</v>
      </c>
      <c r="V35" s="95">
        <v>1947</v>
      </c>
      <c r="W35" s="157">
        <v>0.3717521190964917</v>
      </c>
      <c r="X35" s="95">
        <v>9342.5717074999993</v>
      </c>
      <c r="Y35" s="157">
        <v>0.47625229669411095</v>
      </c>
      <c r="Z35" s="95">
        <v>2065.6460999999999</v>
      </c>
      <c r="AA35" s="157">
        <v>0.402085334331379</v>
      </c>
      <c r="AB35" s="95">
        <v>2239.8021625000001</v>
      </c>
      <c r="AC35" s="157">
        <v>0.45210338924574001</v>
      </c>
      <c r="AD35" s="95">
        <v>2349</v>
      </c>
      <c r="AE35" s="157">
        <v>0.5</v>
      </c>
      <c r="AF35" s="95">
        <v>2688.2739999999999</v>
      </c>
      <c r="AG35" s="157">
        <v>0.57012783664879396</v>
      </c>
      <c r="AH35" s="95">
        <v>8633.7347449999997</v>
      </c>
      <c r="AI35" s="157">
        <v>0.46860472762432909</v>
      </c>
      <c r="AJ35" s="95">
        <v>2076.4499999999998</v>
      </c>
      <c r="AK35" s="157">
        <v>0.44239959660024292</v>
      </c>
      <c r="AL35" s="95">
        <v>1856.8189575000001</v>
      </c>
      <c r="AM35" s="157">
        <v>0.39754863755925463</v>
      </c>
      <c r="AN35" s="95">
        <v>2237.427745</v>
      </c>
      <c r="AO35" s="157">
        <v>0.50057938998861629</v>
      </c>
      <c r="AP35" s="95">
        <v>2462.5569999999998</v>
      </c>
      <c r="AQ35" s="157">
        <v>0.5</v>
      </c>
      <c r="AR35" s="95">
        <v>8795.5134450000005</v>
      </c>
      <c r="AS35" s="157">
        <v>0.49823408508885331</v>
      </c>
      <c r="AT35" s="95">
        <v>1957.4043025000001</v>
      </c>
      <c r="AU35" s="157">
        <v>0.43792978517236669</v>
      </c>
      <c r="AV35" s="95">
        <v>2188.3340575000002</v>
      </c>
      <c r="AW35" s="157">
        <v>0.50850100092947603</v>
      </c>
      <c r="AX35" s="95">
        <v>3374.7750850000002</v>
      </c>
      <c r="AY35" s="157">
        <v>0.77946924659169381</v>
      </c>
      <c r="AZ35" s="95">
        <v>1274.7797025</v>
      </c>
      <c r="BA35" s="157">
        <v>0.2801332719176281</v>
      </c>
      <c r="BB35" s="95">
        <v>7314.9513424999996</v>
      </c>
      <c r="BC35" s="157">
        <v>0.40748957832514832</v>
      </c>
      <c r="BD35" s="95">
        <v>2001.3689999999999</v>
      </c>
      <c r="BE35" s="157">
        <v>0.44729526772424338</v>
      </c>
      <c r="BF35" s="95">
        <v>1574.07</v>
      </c>
      <c r="BG35" s="157">
        <v>0.347767079034912</v>
      </c>
      <c r="BH35" s="95">
        <v>1580.0893424999999</v>
      </c>
      <c r="BI35" s="157">
        <v>0.35314151737223926</v>
      </c>
      <c r="BJ35" s="95">
        <v>2159.4229999999998</v>
      </c>
      <c r="BK35" s="157">
        <v>0.49092523211508898</v>
      </c>
      <c r="BL35" s="95">
        <v>6344.1080000000002</v>
      </c>
      <c r="BM35" s="157">
        <v>0.39853909251008546</v>
      </c>
      <c r="BN35" s="95">
        <v>1752.1219999999998</v>
      </c>
      <c r="BO35" s="157">
        <v>0.40439217331752564</v>
      </c>
      <c r="BP35" s="95">
        <v>1545.4609999999998</v>
      </c>
      <c r="BQ35" s="157">
        <v>0.37427528710090979</v>
      </c>
      <c r="BR35" s="95">
        <v>1472.71</v>
      </c>
      <c r="BS35" s="157">
        <v>0.39245303259552788</v>
      </c>
      <c r="BT35" s="95">
        <v>1573.8150000000001</v>
      </c>
      <c r="BU35" s="157">
        <v>0.42490835418113526</v>
      </c>
      <c r="BV35" s="95">
        <v>3615.1339999999996</v>
      </c>
      <c r="BW35" s="157">
        <v>0.25152546537958481</v>
      </c>
      <c r="BX35" s="95">
        <v>3615.1339999999996</v>
      </c>
      <c r="BY35" s="157">
        <v>0.25152546537958481</v>
      </c>
      <c r="BZ35" s="95">
        <v>2163.1949999999997</v>
      </c>
      <c r="CA35" s="157">
        <v>0.58191482971352415</v>
      </c>
      <c r="CB35" s="95">
        <v>2163.1949999999997</v>
      </c>
      <c r="CC35" s="157">
        <v>0.58191482971352415</v>
      </c>
      <c r="CD35" s="95">
        <v>441.601</v>
      </c>
      <c r="CE35" s="157">
        <v>0.12273906545562525</v>
      </c>
      <c r="CF35" s="95">
        <v>441.601</v>
      </c>
      <c r="CG35" s="157">
        <v>0.12273906545562525</v>
      </c>
      <c r="CH35" s="95">
        <v>335.29999999999995</v>
      </c>
      <c r="CI35" s="157">
        <v>9.4638087852569108E-2</v>
      </c>
      <c r="CJ35" s="95">
        <v>335.29999999999995</v>
      </c>
      <c r="CK35" s="157">
        <v>9.4638087852569108E-2</v>
      </c>
      <c r="CL35" s="95">
        <v>675.03800000000001</v>
      </c>
      <c r="CM35" s="157">
        <v>0.19052879674268583</v>
      </c>
      <c r="CN35" s="95">
        <v>1248.25</v>
      </c>
      <c r="CO35" s="157">
        <v>9.1444303179487624E-2</v>
      </c>
      <c r="CP35" s="95">
        <v>509.25</v>
      </c>
      <c r="CQ35" s="157">
        <v>0.14469125612814834</v>
      </c>
      <c r="CR35" s="95">
        <v>146</v>
      </c>
      <c r="CS35" s="157">
        <v>4.2370267662795051E-2</v>
      </c>
      <c r="CT35" s="95">
        <v>295</v>
      </c>
      <c r="CU35" s="157">
        <v>8.7080243706607469E-2</v>
      </c>
      <c r="CV35" s="95">
        <v>299</v>
      </c>
      <c r="CW35" s="157">
        <v>9.0679428507307425E-2</v>
      </c>
      <c r="CX35" s="95">
        <v>-284</v>
      </c>
      <c r="CY35" s="157">
        <v>-2.2725617772713414E-2</v>
      </c>
      <c r="CZ35" s="95">
        <v>70</v>
      </c>
      <c r="DA35" s="157">
        <v>2.1335934285322402E-2</v>
      </c>
      <c r="DB35" s="95">
        <v>-202</v>
      </c>
      <c r="DC35" s="157">
        <v>-6.3591403197829077E-2</v>
      </c>
      <c r="DD35" s="95">
        <v>216</v>
      </c>
      <c r="DE35" s="157">
        <v>7.157294807647703E-2</v>
      </c>
      <c r="DF35" s="95">
        <v>-368</v>
      </c>
      <c r="DG35" s="157">
        <v>-0.12178857106925733</v>
      </c>
      <c r="DH35" s="95">
        <v>0</v>
      </c>
      <c r="DI35" s="157">
        <v>0</v>
      </c>
      <c r="DJ35" s="95">
        <v>0</v>
      </c>
      <c r="DK35" s="157">
        <v>0</v>
      </c>
      <c r="DL35" s="95">
        <v>0</v>
      </c>
      <c r="DM35" s="157">
        <v>0</v>
      </c>
      <c r="DN35" s="95">
        <v>0</v>
      </c>
      <c r="DO35" s="157">
        <v>0</v>
      </c>
      <c r="DP35" s="95">
        <v>0</v>
      </c>
      <c r="DQ35" s="157">
        <v>0</v>
      </c>
      <c r="DR35" s="95">
        <v>0</v>
      </c>
      <c r="DS35" s="157">
        <v>0</v>
      </c>
      <c r="DT35" s="95">
        <v>0</v>
      </c>
      <c r="DU35" s="157">
        <v>0</v>
      </c>
      <c r="DV35" s="95">
        <v>0</v>
      </c>
      <c r="DW35" s="157">
        <v>0</v>
      </c>
      <c r="DX35" s="95">
        <v>0</v>
      </c>
      <c r="DY35" s="157">
        <v>0</v>
      </c>
      <c r="DZ35" s="95">
        <v>0</v>
      </c>
      <c r="EA35" s="157">
        <v>0</v>
      </c>
      <c r="EB35" s="95">
        <v>0</v>
      </c>
      <c r="EC35" s="157">
        <v>0</v>
      </c>
      <c r="ED35" s="95">
        <v>0</v>
      </c>
      <c r="EE35" s="157">
        <v>0</v>
      </c>
      <c r="EF35" s="95">
        <v>0</v>
      </c>
      <c r="EG35" s="157">
        <v>0</v>
      </c>
      <c r="EH35" s="95">
        <v>0</v>
      </c>
      <c r="EI35" s="95">
        <v>0</v>
      </c>
      <c r="EJ35" s="95">
        <v>0</v>
      </c>
      <c r="EK35" s="44">
        <v>0</v>
      </c>
      <c r="EL35" s="95">
        <v>0</v>
      </c>
      <c r="EM35" s="44">
        <v>0</v>
      </c>
      <c r="EN35" s="95">
        <v>0</v>
      </c>
      <c r="EO35" s="44">
        <v>0</v>
      </c>
      <c r="EP35" s="95">
        <v>0</v>
      </c>
      <c r="EQ35" s="157">
        <v>0</v>
      </c>
      <c r="ER35" s="95">
        <v>0</v>
      </c>
      <c r="ES35" s="157">
        <v>0</v>
      </c>
      <c r="ET35" s="95">
        <v>0</v>
      </c>
      <c r="EU35" s="157">
        <v>0</v>
      </c>
      <c r="EV35" s="95">
        <v>0</v>
      </c>
      <c r="EW35" s="157">
        <v>0</v>
      </c>
      <c r="EX35" s="95">
        <v>0</v>
      </c>
      <c r="EY35" s="157">
        <v>0</v>
      </c>
      <c r="EZ35" s="95">
        <v>0</v>
      </c>
      <c r="FA35" s="157">
        <v>0</v>
      </c>
      <c r="FB35" s="95">
        <v>0</v>
      </c>
      <c r="FC35" s="157">
        <v>0</v>
      </c>
      <c r="FD35" s="95">
        <v>0</v>
      </c>
      <c r="FE35" s="157">
        <v>0</v>
      </c>
      <c r="FF35" s="46">
        <v>0</v>
      </c>
      <c r="FG35" s="157">
        <v>0</v>
      </c>
      <c r="FH35" s="95">
        <v>0</v>
      </c>
      <c r="FI35" s="157">
        <v>0</v>
      </c>
      <c r="FJ35" s="95">
        <v>0</v>
      </c>
      <c r="FK35" s="157">
        <v>0</v>
      </c>
      <c r="FL35" s="95">
        <v>0</v>
      </c>
      <c r="FM35" s="157">
        <v>0</v>
      </c>
      <c r="FN35" s="95">
        <v>0</v>
      </c>
      <c r="FO35" s="157">
        <v>0</v>
      </c>
      <c r="FP35" s="46">
        <v>0</v>
      </c>
      <c r="FQ35" s="157">
        <v>0</v>
      </c>
      <c r="FR35" s="95">
        <v>0</v>
      </c>
      <c r="FS35" s="157">
        <v>0</v>
      </c>
      <c r="FT35" s="95">
        <v>0</v>
      </c>
      <c r="FU35" s="157">
        <v>0</v>
      </c>
      <c r="FV35" s="95">
        <v>0</v>
      </c>
      <c r="FW35" s="157">
        <v>0</v>
      </c>
      <c r="FX35" s="95">
        <v>0</v>
      </c>
      <c r="FY35" s="157">
        <v>0</v>
      </c>
      <c r="FZ35" s="46">
        <v>0</v>
      </c>
      <c r="GA35" s="157">
        <v>0</v>
      </c>
      <c r="GB35" s="95">
        <v>0</v>
      </c>
      <c r="GC35" s="157">
        <v>0</v>
      </c>
      <c r="GD35" s="95">
        <v>0</v>
      </c>
      <c r="GE35" s="157">
        <v>0</v>
      </c>
      <c r="GF35" s="95">
        <v>0</v>
      </c>
      <c r="GG35" s="157">
        <v>0</v>
      </c>
      <c r="GH35" s="95">
        <v>0</v>
      </c>
      <c r="GI35" s="157">
        <v>0</v>
      </c>
      <c r="GJ35" s="46">
        <v>0</v>
      </c>
      <c r="GK35" s="157">
        <v>0</v>
      </c>
      <c r="GL35" s="95">
        <v>0</v>
      </c>
      <c r="GM35" s="157">
        <v>0</v>
      </c>
      <c r="GN35" s="95">
        <v>0</v>
      </c>
      <c r="GO35" s="157">
        <v>0</v>
      </c>
      <c r="GP35" s="95">
        <v>0</v>
      </c>
      <c r="GQ35" s="157">
        <v>0</v>
      </c>
      <c r="GR35" s="95">
        <v>0</v>
      </c>
      <c r="GS35" s="157">
        <v>0</v>
      </c>
      <c r="GT35" s="95">
        <v>0</v>
      </c>
      <c r="GU35" s="157">
        <v>0</v>
      </c>
      <c r="GV35" s="95">
        <v>0</v>
      </c>
      <c r="GW35" s="157">
        <v>0</v>
      </c>
      <c r="GX35" s="95">
        <v>0</v>
      </c>
      <c r="GY35" s="157">
        <v>0</v>
      </c>
      <c r="HA35" s="115"/>
    </row>
    <row r="36" spans="1:209" s="55" customFormat="1" ht="18" customHeight="1" thickTop="1" thickBot="1" x14ac:dyDescent="0.35">
      <c r="A36" s="155" t="s">
        <v>472</v>
      </c>
      <c r="B36" s="95">
        <v>0</v>
      </c>
      <c r="C36" s="157">
        <v>0</v>
      </c>
      <c r="D36" s="95">
        <v>0</v>
      </c>
      <c r="E36" s="157">
        <v>0</v>
      </c>
      <c r="F36" s="95">
        <v>0</v>
      </c>
      <c r="G36" s="157">
        <v>0</v>
      </c>
      <c r="H36" s="95">
        <v>0</v>
      </c>
      <c r="I36" s="157">
        <v>0</v>
      </c>
      <c r="J36" s="95">
        <v>0</v>
      </c>
      <c r="K36" s="95">
        <v>0</v>
      </c>
      <c r="L36" s="95">
        <v>0</v>
      </c>
      <c r="M36" s="157">
        <v>0</v>
      </c>
      <c r="N36" s="95">
        <v>-4794</v>
      </c>
      <c r="O36" s="157">
        <v>-0.223736962562471</v>
      </c>
      <c r="P36" s="95">
        <v>0</v>
      </c>
      <c r="Q36" s="157">
        <v>0</v>
      </c>
      <c r="R36" s="95">
        <v>-4794</v>
      </c>
      <c r="S36" s="157">
        <v>-0.9</v>
      </c>
      <c r="T36" s="95">
        <v>0</v>
      </c>
      <c r="U36" s="157">
        <v>0</v>
      </c>
      <c r="V36" s="95">
        <v>0</v>
      </c>
      <c r="W36" s="157">
        <v>0</v>
      </c>
      <c r="X36" s="95">
        <v>0</v>
      </c>
      <c r="Y36" s="157">
        <v>0</v>
      </c>
      <c r="Z36" s="95">
        <v>0</v>
      </c>
      <c r="AA36" s="157">
        <v>0</v>
      </c>
      <c r="AB36" s="95">
        <v>0</v>
      </c>
      <c r="AC36" s="157">
        <v>0</v>
      </c>
      <c r="AD36" s="95">
        <v>0</v>
      </c>
      <c r="AE36" s="157">
        <v>0</v>
      </c>
      <c r="AF36" s="95">
        <v>0</v>
      </c>
      <c r="AG36" s="157">
        <v>0</v>
      </c>
      <c r="AH36" s="95">
        <v>0</v>
      </c>
      <c r="AI36" s="157">
        <v>0</v>
      </c>
      <c r="AJ36" s="95">
        <v>0</v>
      </c>
      <c r="AK36" s="157">
        <v>0</v>
      </c>
      <c r="AL36" s="95">
        <v>0</v>
      </c>
      <c r="AM36" s="157">
        <v>0</v>
      </c>
      <c r="AN36" s="95">
        <v>0</v>
      </c>
      <c r="AO36" s="157">
        <v>0</v>
      </c>
      <c r="AP36" s="95">
        <v>0</v>
      </c>
      <c r="AQ36" s="157">
        <v>0</v>
      </c>
      <c r="AR36" s="95">
        <v>0</v>
      </c>
      <c r="AS36" s="157">
        <v>0</v>
      </c>
      <c r="AT36" s="95">
        <v>0</v>
      </c>
      <c r="AU36" s="157">
        <v>0</v>
      </c>
      <c r="AV36" s="95">
        <v>0</v>
      </c>
      <c r="AW36" s="157">
        <v>0</v>
      </c>
      <c r="AX36" s="95">
        <v>0</v>
      </c>
      <c r="AY36" s="157">
        <v>0</v>
      </c>
      <c r="AZ36" s="95">
        <v>0</v>
      </c>
      <c r="BA36" s="157">
        <v>0</v>
      </c>
      <c r="BB36" s="95">
        <v>-13568.09539</v>
      </c>
      <c r="BC36" s="157">
        <v>-0.75582969869173666</v>
      </c>
      <c r="BD36" s="95">
        <v>0</v>
      </c>
      <c r="BE36" s="157">
        <v>0</v>
      </c>
      <c r="BF36" s="95">
        <v>0</v>
      </c>
      <c r="BG36" s="157">
        <v>0</v>
      </c>
      <c r="BH36" s="95">
        <v>0</v>
      </c>
      <c r="BI36" s="157">
        <v>0</v>
      </c>
      <c r="BJ36" s="95">
        <v>-13568</v>
      </c>
      <c r="BK36" s="157">
        <v>-3.0845617321560104</v>
      </c>
      <c r="BL36" s="95">
        <v>0</v>
      </c>
      <c r="BM36" s="157">
        <v>0</v>
      </c>
      <c r="BN36" s="95">
        <v>0</v>
      </c>
      <c r="BO36" s="157">
        <v>0</v>
      </c>
      <c r="BP36" s="95">
        <v>0</v>
      </c>
      <c r="BQ36" s="157">
        <v>0</v>
      </c>
      <c r="BR36" s="95">
        <v>0</v>
      </c>
      <c r="BS36" s="157">
        <v>0</v>
      </c>
      <c r="BT36" s="95">
        <v>0</v>
      </c>
      <c r="BU36" s="157">
        <v>0</v>
      </c>
      <c r="BV36" s="95">
        <v>0</v>
      </c>
      <c r="BW36" s="157">
        <v>0</v>
      </c>
      <c r="BX36" s="95">
        <v>0</v>
      </c>
      <c r="BY36" s="157">
        <v>0</v>
      </c>
      <c r="BZ36" s="95">
        <v>0</v>
      </c>
      <c r="CA36" s="157">
        <v>0</v>
      </c>
      <c r="CB36" s="95">
        <v>0</v>
      </c>
      <c r="CC36" s="157">
        <v>0</v>
      </c>
      <c r="CD36" s="95">
        <v>0</v>
      </c>
      <c r="CE36" s="157">
        <v>0</v>
      </c>
      <c r="CF36" s="95">
        <v>0</v>
      </c>
      <c r="CG36" s="157">
        <v>0</v>
      </c>
      <c r="CH36" s="95">
        <v>0</v>
      </c>
      <c r="CI36" s="157">
        <v>0</v>
      </c>
      <c r="CJ36" s="95">
        <v>0</v>
      </c>
      <c r="CK36" s="157">
        <v>0</v>
      </c>
      <c r="CL36" s="95">
        <v>0</v>
      </c>
      <c r="CM36" s="157">
        <v>0</v>
      </c>
      <c r="CN36" s="95">
        <v>0</v>
      </c>
      <c r="CO36" s="157">
        <v>0</v>
      </c>
      <c r="CP36" s="95">
        <v>0</v>
      </c>
      <c r="CQ36" s="157">
        <v>0</v>
      </c>
      <c r="CR36" s="95">
        <v>0</v>
      </c>
      <c r="CS36" s="157">
        <v>0</v>
      </c>
      <c r="CT36" s="95">
        <v>0</v>
      </c>
      <c r="CU36" s="157">
        <v>0</v>
      </c>
      <c r="CV36" s="95">
        <v>0</v>
      </c>
      <c r="CW36" s="157">
        <v>0</v>
      </c>
      <c r="CX36" s="95">
        <v>0</v>
      </c>
      <c r="CY36" s="157">
        <v>0</v>
      </c>
      <c r="CZ36" s="95">
        <v>0</v>
      </c>
      <c r="DA36" s="157">
        <v>0</v>
      </c>
      <c r="DB36" s="95">
        <v>0</v>
      </c>
      <c r="DC36" s="157">
        <v>0</v>
      </c>
      <c r="DD36" s="95">
        <v>0</v>
      </c>
      <c r="DE36" s="157">
        <v>0</v>
      </c>
      <c r="DF36" s="95">
        <v>0</v>
      </c>
      <c r="DG36" s="157">
        <v>0</v>
      </c>
      <c r="DH36" s="95">
        <v>0</v>
      </c>
      <c r="DI36" s="157">
        <v>0</v>
      </c>
      <c r="DJ36" s="95">
        <v>0</v>
      </c>
      <c r="DK36" s="157">
        <v>0</v>
      </c>
      <c r="DL36" s="95">
        <v>0</v>
      </c>
      <c r="DM36" s="157">
        <v>0</v>
      </c>
      <c r="DN36" s="95">
        <v>0</v>
      </c>
      <c r="DO36" s="157">
        <v>0</v>
      </c>
      <c r="DP36" s="95">
        <v>0</v>
      </c>
      <c r="DQ36" s="157">
        <v>0</v>
      </c>
      <c r="DR36" s="95">
        <v>0</v>
      </c>
      <c r="DS36" s="157">
        <v>0</v>
      </c>
      <c r="DT36" s="95">
        <v>0</v>
      </c>
      <c r="DU36" s="157">
        <v>0</v>
      </c>
      <c r="DV36" s="95">
        <v>0</v>
      </c>
      <c r="DW36" s="157">
        <v>0</v>
      </c>
      <c r="DX36" s="95">
        <v>0</v>
      </c>
      <c r="DY36" s="157">
        <v>0</v>
      </c>
      <c r="DZ36" s="95">
        <v>0</v>
      </c>
      <c r="EA36" s="157">
        <v>0</v>
      </c>
      <c r="EB36" s="95">
        <v>0</v>
      </c>
      <c r="EC36" s="157">
        <v>0</v>
      </c>
      <c r="ED36" s="95">
        <v>0</v>
      </c>
      <c r="EE36" s="157">
        <v>0</v>
      </c>
      <c r="EF36" s="95">
        <v>0</v>
      </c>
      <c r="EG36" s="157">
        <v>0</v>
      </c>
      <c r="EH36" s="95">
        <v>0</v>
      </c>
      <c r="EI36" s="95">
        <v>0</v>
      </c>
      <c r="EJ36" s="95">
        <v>0</v>
      </c>
      <c r="EK36" s="44">
        <v>0</v>
      </c>
      <c r="EL36" s="95">
        <v>0</v>
      </c>
      <c r="EM36" s="44">
        <v>0</v>
      </c>
      <c r="EN36" s="95">
        <v>0</v>
      </c>
      <c r="EO36" s="44">
        <v>0</v>
      </c>
      <c r="EP36" s="95">
        <v>0</v>
      </c>
      <c r="EQ36" s="157">
        <v>0</v>
      </c>
      <c r="ER36" s="95">
        <v>0</v>
      </c>
      <c r="ES36" s="157">
        <v>0</v>
      </c>
      <c r="ET36" s="95">
        <v>0</v>
      </c>
      <c r="EU36" s="157">
        <v>0</v>
      </c>
      <c r="EV36" s="95">
        <v>0</v>
      </c>
      <c r="EW36" s="157">
        <v>0</v>
      </c>
      <c r="EX36" s="95">
        <v>0</v>
      </c>
      <c r="EY36" s="157">
        <v>0</v>
      </c>
      <c r="EZ36" s="95">
        <v>0</v>
      </c>
      <c r="FA36" s="157">
        <v>0</v>
      </c>
      <c r="FB36" s="95">
        <v>0</v>
      </c>
      <c r="FC36" s="157">
        <v>0</v>
      </c>
      <c r="FD36" s="95">
        <v>0</v>
      </c>
      <c r="FE36" s="157">
        <v>0</v>
      </c>
      <c r="FF36" s="46">
        <v>0</v>
      </c>
      <c r="FG36" s="157">
        <v>0</v>
      </c>
      <c r="FH36" s="95">
        <v>0</v>
      </c>
      <c r="FI36" s="157">
        <v>0</v>
      </c>
      <c r="FJ36" s="95">
        <v>0</v>
      </c>
      <c r="FK36" s="157">
        <v>0</v>
      </c>
      <c r="FL36" s="95">
        <v>0</v>
      </c>
      <c r="FM36" s="157">
        <v>0</v>
      </c>
      <c r="FN36" s="95">
        <v>0</v>
      </c>
      <c r="FO36" s="157">
        <v>0</v>
      </c>
      <c r="FP36" s="46">
        <v>0</v>
      </c>
      <c r="FQ36" s="157">
        <v>0</v>
      </c>
      <c r="FR36" s="95">
        <v>0</v>
      </c>
      <c r="FS36" s="157">
        <v>0</v>
      </c>
      <c r="FT36" s="95">
        <v>0</v>
      </c>
      <c r="FU36" s="157">
        <v>0</v>
      </c>
      <c r="FV36" s="95">
        <v>0</v>
      </c>
      <c r="FW36" s="157">
        <v>0</v>
      </c>
      <c r="FX36" s="95">
        <v>0</v>
      </c>
      <c r="FY36" s="157">
        <v>0</v>
      </c>
      <c r="FZ36" s="46">
        <v>0</v>
      </c>
      <c r="GA36" s="157">
        <v>0</v>
      </c>
      <c r="GB36" s="95">
        <v>0</v>
      </c>
      <c r="GC36" s="157">
        <v>0</v>
      </c>
      <c r="GD36" s="95">
        <v>0</v>
      </c>
      <c r="GE36" s="157">
        <v>0</v>
      </c>
      <c r="GF36" s="95">
        <v>0</v>
      </c>
      <c r="GG36" s="157">
        <v>0</v>
      </c>
      <c r="GH36" s="95">
        <v>0</v>
      </c>
      <c r="GI36" s="157">
        <v>0</v>
      </c>
      <c r="GJ36" s="46">
        <v>0</v>
      </c>
      <c r="GK36" s="157">
        <v>0</v>
      </c>
      <c r="GL36" s="95">
        <v>0</v>
      </c>
      <c r="GM36" s="157">
        <v>0</v>
      </c>
      <c r="GN36" s="95">
        <v>0</v>
      </c>
      <c r="GO36" s="157">
        <v>0</v>
      </c>
      <c r="GP36" s="95">
        <v>0</v>
      </c>
      <c r="GQ36" s="157">
        <v>0</v>
      </c>
      <c r="GR36" s="95">
        <v>0</v>
      </c>
      <c r="GS36" s="157">
        <v>0</v>
      </c>
      <c r="GT36" s="95">
        <v>0</v>
      </c>
      <c r="GU36" s="157">
        <v>0</v>
      </c>
      <c r="GV36" s="95">
        <v>0</v>
      </c>
      <c r="GW36" s="157">
        <v>0</v>
      </c>
      <c r="GX36" s="95">
        <v>0</v>
      </c>
      <c r="GY36" s="157">
        <v>0</v>
      </c>
      <c r="HA36" s="115"/>
    </row>
    <row r="37" spans="1:209" s="55" customFormat="1" ht="18" customHeight="1" thickTop="1" thickBot="1" x14ac:dyDescent="0.35">
      <c r="A37" s="155" t="s">
        <v>473</v>
      </c>
      <c r="B37" s="95">
        <v>0</v>
      </c>
      <c r="C37" s="157">
        <v>0</v>
      </c>
      <c r="D37" s="95">
        <v>0</v>
      </c>
      <c r="E37" s="157">
        <v>0</v>
      </c>
      <c r="F37" s="95">
        <v>0</v>
      </c>
      <c r="G37" s="157">
        <v>0</v>
      </c>
      <c r="H37" s="95">
        <v>0</v>
      </c>
      <c r="I37" s="157">
        <v>0</v>
      </c>
      <c r="J37" s="95">
        <v>0</v>
      </c>
      <c r="K37" s="95">
        <v>0</v>
      </c>
      <c r="L37" s="95">
        <v>0</v>
      </c>
      <c r="M37" s="157">
        <v>0</v>
      </c>
      <c r="N37" s="95">
        <v>0</v>
      </c>
      <c r="O37" s="157">
        <v>0</v>
      </c>
      <c r="P37" s="95">
        <v>0</v>
      </c>
      <c r="Q37" s="157">
        <v>0</v>
      </c>
      <c r="R37" s="95">
        <v>0</v>
      </c>
      <c r="S37" s="157">
        <v>0</v>
      </c>
      <c r="T37" s="95">
        <v>0</v>
      </c>
      <c r="U37" s="157">
        <v>0</v>
      </c>
      <c r="V37" s="95">
        <v>0</v>
      </c>
      <c r="W37" s="157">
        <v>0</v>
      </c>
      <c r="X37" s="95">
        <v>0</v>
      </c>
      <c r="Y37" s="157">
        <v>0</v>
      </c>
      <c r="Z37" s="95">
        <v>0</v>
      </c>
      <c r="AA37" s="157">
        <v>0</v>
      </c>
      <c r="AB37" s="95">
        <v>0</v>
      </c>
      <c r="AC37" s="157">
        <v>0</v>
      </c>
      <c r="AD37" s="95">
        <v>0</v>
      </c>
      <c r="AE37" s="157">
        <v>0</v>
      </c>
      <c r="AF37" s="95">
        <v>0</v>
      </c>
      <c r="AG37" s="157">
        <v>0</v>
      </c>
      <c r="AH37" s="95">
        <v>143</v>
      </c>
      <c r="AI37" s="157">
        <v>7.7614703288268628E-3</v>
      </c>
      <c r="AJ37" s="95">
        <v>0</v>
      </c>
      <c r="AK37" s="157">
        <v>0</v>
      </c>
      <c r="AL37" s="95">
        <v>0</v>
      </c>
      <c r="AM37" s="157">
        <v>0</v>
      </c>
      <c r="AN37" s="95">
        <v>4.87941</v>
      </c>
      <c r="AO37" s="157">
        <v>1.091669702748034E-3</v>
      </c>
      <c r="AP37" s="95">
        <v>138.499</v>
      </c>
      <c r="AQ37" s="157">
        <v>3.0986361498808249E-2</v>
      </c>
      <c r="AR37" s="95">
        <v>255.67645000000002</v>
      </c>
      <c r="AS37" s="157">
        <v>1.4483147907292632E-2</v>
      </c>
      <c r="AT37" s="95">
        <v>255.67645000000002</v>
      </c>
      <c r="AU37" s="157">
        <v>5.7202455659838509E-2</v>
      </c>
      <c r="AV37" s="95"/>
      <c r="AW37" s="157"/>
      <c r="AX37" s="95"/>
      <c r="AY37" s="157"/>
      <c r="AZ37" s="95"/>
      <c r="BA37" s="157"/>
      <c r="BB37" s="95"/>
      <c r="BC37" s="157"/>
      <c r="BD37" s="95"/>
      <c r="BE37" s="157"/>
      <c r="BF37" s="95"/>
      <c r="BG37" s="157"/>
      <c r="BH37" s="95"/>
      <c r="BI37" s="157"/>
      <c r="BJ37" s="95"/>
      <c r="BK37" s="157"/>
      <c r="BL37" s="95"/>
      <c r="BM37" s="157"/>
      <c r="BN37" s="95"/>
      <c r="BO37" s="157"/>
      <c r="BP37" s="95"/>
      <c r="BQ37" s="157"/>
      <c r="BR37" s="95"/>
      <c r="BS37" s="157"/>
      <c r="BT37" s="95"/>
      <c r="BU37" s="157"/>
      <c r="BV37" s="95"/>
      <c r="BW37" s="157"/>
      <c r="BX37" s="95"/>
      <c r="BY37" s="157"/>
      <c r="BZ37" s="95"/>
      <c r="CA37" s="157"/>
      <c r="CB37" s="95"/>
      <c r="CC37" s="157"/>
      <c r="CD37" s="95"/>
      <c r="CE37" s="157"/>
      <c r="CF37" s="95"/>
      <c r="CG37" s="157"/>
      <c r="CH37" s="95"/>
      <c r="CI37" s="157"/>
      <c r="CJ37" s="95"/>
      <c r="CK37" s="157"/>
      <c r="CL37" s="95"/>
      <c r="CM37" s="157"/>
      <c r="CN37" s="95"/>
      <c r="CO37" s="157"/>
      <c r="CP37" s="95"/>
      <c r="CQ37" s="157"/>
      <c r="CR37" s="95"/>
      <c r="CS37" s="157"/>
      <c r="CT37" s="95"/>
      <c r="CU37" s="157"/>
      <c r="CV37" s="95"/>
      <c r="CW37" s="157"/>
      <c r="CX37" s="95"/>
      <c r="CY37" s="157"/>
      <c r="CZ37" s="95"/>
      <c r="DA37" s="157"/>
      <c r="DB37" s="95"/>
      <c r="DC37" s="157"/>
      <c r="DD37" s="95"/>
      <c r="DE37" s="157"/>
      <c r="DF37" s="95"/>
      <c r="DG37" s="157"/>
      <c r="DH37" s="95"/>
      <c r="DI37" s="157"/>
      <c r="DJ37" s="95"/>
      <c r="DK37" s="157"/>
      <c r="DL37" s="95"/>
      <c r="DM37" s="157"/>
      <c r="DN37" s="95"/>
      <c r="DO37" s="157"/>
      <c r="DP37" s="95"/>
      <c r="DQ37" s="157"/>
      <c r="DR37" s="95"/>
      <c r="DS37" s="157"/>
      <c r="DT37" s="95"/>
      <c r="DU37" s="157"/>
      <c r="DV37" s="95"/>
      <c r="DW37" s="157"/>
      <c r="DX37" s="95"/>
      <c r="DY37" s="157"/>
      <c r="DZ37" s="95"/>
      <c r="EA37" s="157"/>
      <c r="EB37" s="95"/>
      <c r="EC37" s="157"/>
      <c r="ED37" s="95"/>
      <c r="EE37" s="157"/>
      <c r="EF37" s="95"/>
      <c r="EG37" s="157"/>
      <c r="EH37" s="95"/>
      <c r="EI37" s="95"/>
      <c r="EJ37" s="95"/>
      <c r="EK37" s="44"/>
      <c r="EL37" s="95"/>
      <c r="EM37" s="44"/>
      <c r="EN37" s="95"/>
      <c r="EO37" s="44"/>
      <c r="EP37" s="95"/>
      <c r="EQ37" s="157"/>
      <c r="ER37" s="95"/>
      <c r="ES37" s="157"/>
      <c r="ET37" s="95"/>
      <c r="EU37" s="157"/>
      <c r="EV37" s="95"/>
      <c r="EW37" s="157"/>
      <c r="EX37" s="95"/>
      <c r="EY37" s="157"/>
      <c r="EZ37" s="95"/>
      <c r="FA37" s="157"/>
      <c r="FB37" s="95"/>
      <c r="FC37" s="157"/>
      <c r="FD37" s="95"/>
      <c r="FE37" s="157"/>
      <c r="FF37" s="46"/>
      <c r="FG37" s="157"/>
      <c r="FH37" s="95"/>
      <c r="FI37" s="157"/>
      <c r="FJ37" s="95"/>
      <c r="FK37" s="157"/>
      <c r="FL37" s="95"/>
      <c r="FM37" s="157"/>
      <c r="FN37" s="95"/>
      <c r="FO37" s="157"/>
      <c r="FP37" s="46"/>
      <c r="FQ37" s="157"/>
      <c r="FR37" s="95"/>
      <c r="FS37" s="157"/>
      <c r="FT37" s="95"/>
      <c r="FU37" s="157"/>
      <c r="FV37" s="95"/>
      <c r="FW37" s="157"/>
      <c r="FX37" s="95"/>
      <c r="FY37" s="157"/>
      <c r="FZ37" s="46"/>
      <c r="GA37" s="157"/>
      <c r="GB37" s="95"/>
      <c r="GC37" s="157"/>
      <c r="GD37" s="95"/>
      <c r="GE37" s="157"/>
      <c r="GF37" s="95"/>
      <c r="GG37" s="157"/>
      <c r="GH37" s="95"/>
      <c r="GI37" s="157"/>
      <c r="GJ37" s="46"/>
      <c r="GK37" s="157"/>
      <c r="GL37" s="95"/>
      <c r="GM37" s="157"/>
      <c r="GN37" s="95"/>
      <c r="GO37" s="157"/>
      <c r="GP37" s="95"/>
      <c r="GQ37" s="157"/>
      <c r="GR37" s="95"/>
      <c r="GS37" s="157"/>
      <c r="GT37" s="95"/>
      <c r="GU37" s="157"/>
      <c r="GV37" s="95"/>
      <c r="GW37" s="157"/>
      <c r="GX37" s="95"/>
      <c r="GY37" s="157"/>
      <c r="HA37" s="115"/>
    </row>
    <row r="38" spans="1:209" s="55" customFormat="1" ht="18" customHeight="1" thickTop="1" thickBot="1" x14ac:dyDescent="0.35">
      <c r="A38" s="155" t="s">
        <v>474</v>
      </c>
      <c r="B38" s="95">
        <v>0</v>
      </c>
      <c r="C38" s="157">
        <v>0</v>
      </c>
      <c r="D38" s="95">
        <v>0</v>
      </c>
      <c r="E38" s="157">
        <v>0</v>
      </c>
      <c r="F38" s="95">
        <v>0</v>
      </c>
      <c r="G38" s="157">
        <v>0</v>
      </c>
      <c r="H38" s="95">
        <v>0</v>
      </c>
      <c r="I38" s="157">
        <v>0</v>
      </c>
      <c r="J38" s="95">
        <v>0</v>
      </c>
      <c r="K38" s="95">
        <v>0</v>
      </c>
      <c r="L38" s="95">
        <v>0</v>
      </c>
      <c r="M38" s="157">
        <v>0</v>
      </c>
      <c r="N38" s="95">
        <v>0</v>
      </c>
      <c r="O38" s="157">
        <v>0</v>
      </c>
      <c r="P38" s="95">
        <v>0</v>
      </c>
      <c r="Q38" s="157">
        <v>0</v>
      </c>
      <c r="R38" s="95">
        <v>0</v>
      </c>
      <c r="S38" s="157">
        <v>0</v>
      </c>
      <c r="T38" s="95">
        <v>0</v>
      </c>
      <c r="U38" s="157">
        <v>0</v>
      </c>
      <c r="V38" s="95">
        <v>0</v>
      </c>
      <c r="W38" s="157">
        <v>0</v>
      </c>
      <c r="X38" s="95">
        <v>177</v>
      </c>
      <c r="Y38" s="157">
        <v>9.0228535733031887E-3</v>
      </c>
      <c r="Z38" s="95">
        <v>-0.38100000000000023</v>
      </c>
      <c r="AA38" s="157">
        <v>-7.4163000322395744E-5</v>
      </c>
      <c r="AB38" s="95">
        <v>0</v>
      </c>
      <c r="AC38" s="157">
        <v>0</v>
      </c>
      <c r="AD38" s="95">
        <v>0</v>
      </c>
      <c r="AE38" s="157">
        <v>0</v>
      </c>
      <c r="AF38" s="95">
        <v>177.381</v>
      </c>
      <c r="AG38" s="157">
        <v>3.7618875826124769E-2</v>
      </c>
      <c r="AH38" s="95">
        <v>161</v>
      </c>
      <c r="AI38" s="157">
        <v>8.7384386219659087E-3</v>
      </c>
      <c r="AJ38" s="95">
        <v>161.333</v>
      </c>
      <c r="AK38" s="157">
        <v>3.437292211144357E-2</v>
      </c>
      <c r="AL38" s="95"/>
      <c r="AM38" s="157"/>
      <c r="AN38" s="95"/>
      <c r="AO38" s="157"/>
      <c r="AP38" s="95"/>
      <c r="AQ38" s="157"/>
      <c r="AR38" s="95"/>
      <c r="AS38" s="157"/>
      <c r="AT38" s="95"/>
      <c r="AU38" s="157"/>
      <c r="AV38" s="95"/>
      <c r="AW38" s="157"/>
      <c r="AX38" s="95"/>
      <c r="AY38" s="157"/>
      <c r="AZ38" s="95"/>
      <c r="BA38" s="157"/>
      <c r="BB38" s="95"/>
      <c r="BC38" s="157"/>
      <c r="BD38" s="95"/>
      <c r="BE38" s="157"/>
      <c r="BF38" s="95"/>
      <c r="BG38" s="157"/>
      <c r="BH38" s="95"/>
      <c r="BI38" s="157"/>
      <c r="BJ38" s="95"/>
      <c r="BK38" s="157"/>
      <c r="BL38" s="95"/>
      <c r="BM38" s="157"/>
      <c r="BN38" s="95"/>
      <c r="BO38" s="157"/>
      <c r="BP38" s="95"/>
      <c r="BQ38" s="157"/>
      <c r="BR38" s="95"/>
      <c r="BS38" s="157"/>
      <c r="BT38" s="95"/>
      <c r="BU38" s="157"/>
      <c r="BV38" s="95"/>
      <c r="BW38" s="157"/>
      <c r="BX38" s="95"/>
      <c r="BY38" s="157"/>
      <c r="BZ38" s="95"/>
      <c r="CA38" s="157"/>
      <c r="CB38" s="95"/>
      <c r="CC38" s="157"/>
      <c r="CD38" s="95"/>
      <c r="CE38" s="157"/>
      <c r="CF38" s="95"/>
      <c r="CG38" s="157"/>
      <c r="CH38" s="95"/>
      <c r="CI38" s="157"/>
      <c r="CJ38" s="95"/>
      <c r="CK38" s="157"/>
      <c r="CL38" s="95"/>
      <c r="CM38" s="157"/>
      <c r="CN38" s="95"/>
      <c r="CO38" s="157"/>
      <c r="CP38" s="95"/>
      <c r="CQ38" s="157"/>
      <c r="CR38" s="95"/>
      <c r="CS38" s="157"/>
      <c r="CT38" s="95"/>
      <c r="CU38" s="157"/>
      <c r="CV38" s="95"/>
      <c r="CW38" s="157"/>
      <c r="CX38" s="95"/>
      <c r="CY38" s="157"/>
      <c r="CZ38" s="95"/>
      <c r="DA38" s="157"/>
      <c r="DB38" s="95"/>
      <c r="DC38" s="157"/>
      <c r="DD38" s="95"/>
      <c r="DE38" s="157"/>
      <c r="DF38" s="95"/>
      <c r="DG38" s="157"/>
      <c r="DH38" s="95"/>
      <c r="DI38" s="157"/>
      <c r="DJ38" s="95"/>
      <c r="DK38" s="157"/>
      <c r="DL38" s="95"/>
      <c r="DM38" s="157"/>
      <c r="DN38" s="95"/>
      <c r="DO38" s="157"/>
      <c r="DP38" s="95"/>
      <c r="DQ38" s="157"/>
      <c r="DR38" s="95"/>
      <c r="DS38" s="157"/>
      <c r="DT38" s="95"/>
      <c r="DU38" s="157"/>
      <c r="DV38" s="95"/>
      <c r="DW38" s="157"/>
      <c r="DX38" s="95"/>
      <c r="DY38" s="157"/>
      <c r="DZ38" s="95"/>
      <c r="EA38" s="157"/>
      <c r="EB38" s="95"/>
      <c r="EC38" s="157"/>
      <c r="ED38" s="95"/>
      <c r="EE38" s="157"/>
      <c r="EF38" s="95"/>
      <c r="EG38" s="157"/>
      <c r="EH38" s="95"/>
      <c r="EI38" s="95"/>
      <c r="EJ38" s="95"/>
      <c r="EK38" s="44"/>
      <c r="EL38" s="95"/>
      <c r="EM38" s="44"/>
      <c r="EN38" s="95"/>
      <c r="EO38" s="44"/>
      <c r="EP38" s="95"/>
      <c r="EQ38" s="157"/>
      <c r="ER38" s="95"/>
      <c r="ES38" s="157"/>
      <c r="ET38" s="95"/>
      <c r="EU38" s="157"/>
      <c r="EV38" s="95"/>
      <c r="EW38" s="157"/>
      <c r="EX38" s="95"/>
      <c r="EY38" s="157"/>
      <c r="EZ38" s="95"/>
      <c r="FA38" s="157"/>
      <c r="FB38" s="95"/>
      <c r="FC38" s="157"/>
      <c r="FD38" s="95"/>
      <c r="FE38" s="157"/>
      <c r="FF38" s="46"/>
      <c r="FG38" s="157"/>
      <c r="FH38" s="95"/>
      <c r="FI38" s="157"/>
      <c r="FJ38" s="95"/>
      <c r="FK38" s="157"/>
      <c r="FL38" s="95"/>
      <c r="FM38" s="157"/>
      <c r="FN38" s="95"/>
      <c r="FO38" s="157"/>
      <c r="FP38" s="46"/>
      <c r="FQ38" s="157"/>
      <c r="FR38" s="95"/>
      <c r="FS38" s="157"/>
      <c r="FT38" s="95"/>
      <c r="FU38" s="157"/>
      <c r="FV38" s="95"/>
      <c r="FW38" s="157"/>
      <c r="FX38" s="95"/>
      <c r="FY38" s="157"/>
      <c r="FZ38" s="46"/>
      <c r="GA38" s="157"/>
      <c r="GB38" s="95"/>
      <c r="GC38" s="157"/>
      <c r="GD38" s="95"/>
      <c r="GE38" s="157"/>
      <c r="GF38" s="95"/>
      <c r="GG38" s="157"/>
      <c r="GH38" s="95"/>
      <c r="GI38" s="157"/>
      <c r="GJ38" s="46"/>
      <c r="GK38" s="157"/>
      <c r="GL38" s="95"/>
      <c r="GM38" s="157"/>
      <c r="GN38" s="95"/>
      <c r="GO38" s="157"/>
      <c r="GP38" s="95"/>
      <c r="GQ38" s="157"/>
      <c r="GR38" s="95"/>
      <c r="GS38" s="157"/>
      <c r="GT38" s="95"/>
      <c r="GU38" s="157"/>
      <c r="GV38" s="95"/>
      <c r="GW38" s="157"/>
      <c r="GX38" s="95"/>
      <c r="GY38" s="157"/>
      <c r="HA38" s="115"/>
    </row>
    <row r="39" spans="1:209" s="55" customFormat="1" ht="18" customHeight="1" thickTop="1" thickBot="1" x14ac:dyDescent="0.35">
      <c r="A39" s="155" t="s">
        <v>475</v>
      </c>
      <c r="B39" s="95">
        <v>0</v>
      </c>
      <c r="C39" s="157">
        <v>0</v>
      </c>
      <c r="D39" s="95">
        <v>-4572</v>
      </c>
      <c r="E39" s="157">
        <v>-0.2</v>
      </c>
      <c r="F39" s="95">
        <v>0</v>
      </c>
      <c r="G39" s="157">
        <v>0</v>
      </c>
      <c r="H39" s="95">
        <v>0</v>
      </c>
      <c r="I39" s="157">
        <v>0</v>
      </c>
      <c r="J39" s="95">
        <v>0</v>
      </c>
      <c r="K39" s="95">
        <v>0</v>
      </c>
      <c r="L39" s="95">
        <v>-4572.3599999999997</v>
      </c>
      <c r="M39" s="157">
        <v>-0.83028788380543461</v>
      </c>
      <c r="N39" s="95">
        <v>-36723.606</v>
      </c>
      <c r="O39" s="157">
        <v>-1.7138982187694898</v>
      </c>
      <c r="P39" s="95">
        <v>-36723.606</v>
      </c>
      <c r="Q39" s="157">
        <v>-6.7357160347768579</v>
      </c>
      <c r="R39" s="95">
        <v>0</v>
      </c>
      <c r="S39" s="157">
        <v>0</v>
      </c>
      <c r="T39" s="95">
        <v>0</v>
      </c>
      <c r="U39" s="157">
        <v>0</v>
      </c>
      <c r="V39" s="95">
        <v>0</v>
      </c>
      <c r="W39" s="157">
        <v>0</v>
      </c>
      <c r="X39" s="95">
        <v>-40642</v>
      </c>
      <c r="Y39" s="157">
        <v>-2.0717899148372214</v>
      </c>
      <c r="Z39" s="95">
        <v>-1.2000000002444722E-2</v>
      </c>
      <c r="AA39" s="157">
        <v>-2.3358425303151086E-6</v>
      </c>
      <c r="AB39" s="95">
        <v>0</v>
      </c>
      <c r="AC39" s="157">
        <v>0</v>
      </c>
      <c r="AD39" s="95">
        <v>0</v>
      </c>
      <c r="AE39" s="157">
        <v>0</v>
      </c>
      <c r="AF39" s="95">
        <v>-40641.987999999998</v>
      </c>
      <c r="AG39" s="157">
        <v>-8.6193329606826694</v>
      </c>
      <c r="AH39" s="95"/>
      <c r="AI39" s="157"/>
      <c r="AJ39" s="95"/>
      <c r="AK39" s="157"/>
      <c r="AL39" s="95"/>
      <c r="AM39" s="157"/>
      <c r="AN39" s="95"/>
      <c r="AO39" s="157"/>
      <c r="AP39" s="95"/>
      <c r="AQ39" s="157"/>
      <c r="AR39" s="95"/>
      <c r="AS39" s="157"/>
      <c r="AT39" s="95"/>
      <c r="AU39" s="157"/>
      <c r="AV39" s="95"/>
      <c r="AW39" s="157"/>
      <c r="AX39" s="95"/>
      <c r="AY39" s="157"/>
      <c r="AZ39" s="95"/>
      <c r="BA39" s="157"/>
      <c r="BB39" s="95"/>
      <c r="BC39" s="157"/>
      <c r="BD39" s="95"/>
      <c r="BE39" s="157"/>
      <c r="BF39" s="95"/>
      <c r="BG39" s="157"/>
      <c r="BH39" s="95"/>
      <c r="BI39" s="157"/>
      <c r="BJ39" s="95"/>
      <c r="BK39" s="157"/>
      <c r="BL39" s="95"/>
      <c r="BM39" s="157"/>
      <c r="BN39" s="95"/>
      <c r="BO39" s="157"/>
      <c r="BP39" s="95"/>
      <c r="BQ39" s="157"/>
      <c r="BR39" s="95"/>
      <c r="BS39" s="157"/>
      <c r="BT39" s="95"/>
      <c r="BU39" s="157"/>
      <c r="BV39" s="95"/>
      <c r="BW39" s="157"/>
      <c r="BX39" s="95"/>
      <c r="BY39" s="157"/>
      <c r="BZ39" s="95"/>
      <c r="CA39" s="157"/>
      <c r="CB39" s="95"/>
      <c r="CC39" s="157"/>
      <c r="CD39" s="95"/>
      <c r="CE39" s="157"/>
      <c r="CF39" s="95"/>
      <c r="CG39" s="157"/>
      <c r="CH39" s="95"/>
      <c r="CI39" s="157"/>
      <c r="CJ39" s="95"/>
      <c r="CK39" s="157"/>
      <c r="CL39" s="95"/>
      <c r="CM39" s="157"/>
      <c r="CN39" s="95"/>
      <c r="CO39" s="157"/>
      <c r="CP39" s="95"/>
      <c r="CQ39" s="157"/>
      <c r="CR39" s="95"/>
      <c r="CS39" s="157"/>
      <c r="CT39" s="95"/>
      <c r="CU39" s="157"/>
      <c r="CV39" s="95"/>
      <c r="CW39" s="157"/>
      <c r="CX39" s="95"/>
      <c r="CY39" s="157"/>
      <c r="CZ39" s="95"/>
      <c r="DA39" s="157"/>
      <c r="DB39" s="95"/>
      <c r="DC39" s="157"/>
      <c r="DD39" s="95"/>
      <c r="DE39" s="157"/>
      <c r="DF39" s="95"/>
      <c r="DG39" s="157"/>
      <c r="DH39" s="95"/>
      <c r="DI39" s="157"/>
      <c r="DJ39" s="95"/>
      <c r="DK39" s="157"/>
      <c r="DL39" s="95"/>
      <c r="DM39" s="157"/>
      <c r="DN39" s="95"/>
      <c r="DO39" s="157"/>
      <c r="DP39" s="95"/>
      <c r="DQ39" s="157"/>
      <c r="DR39" s="95"/>
      <c r="DS39" s="157"/>
      <c r="DT39" s="95"/>
      <c r="DU39" s="157"/>
      <c r="DV39" s="95"/>
      <c r="DW39" s="157"/>
      <c r="DX39" s="95"/>
      <c r="DY39" s="157"/>
      <c r="DZ39" s="95"/>
      <c r="EA39" s="157"/>
      <c r="EB39" s="95"/>
      <c r="EC39" s="157"/>
      <c r="ED39" s="95"/>
      <c r="EE39" s="157"/>
      <c r="EF39" s="95"/>
      <c r="EG39" s="157"/>
      <c r="EH39" s="95"/>
      <c r="EI39" s="95"/>
      <c r="EJ39" s="95"/>
      <c r="EK39" s="44"/>
      <c r="EL39" s="95"/>
      <c r="EM39" s="44"/>
      <c r="EN39" s="95"/>
      <c r="EO39" s="44"/>
      <c r="EP39" s="95"/>
      <c r="EQ39" s="157"/>
      <c r="ER39" s="95"/>
      <c r="ES39" s="157"/>
      <c r="ET39" s="95"/>
      <c r="EU39" s="157"/>
      <c r="EV39" s="95"/>
      <c r="EW39" s="157"/>
      <c r="EX39" s="95"/>
      <c r="EY39" s="157"/>
      <c r="EZ39" s="95"/>
      <c r="FA39" s="157"/>
      <c r="FB39" s="95"/>
      <c r="FC39" s="157"/>
      <c r="FD39" s="95"/>
      <c r="FE39" s="157"/>
      <c r="FF39" s="46"/>
      <c r="FG39" s="157"/>
      <c r="FH39" s="95"/>
      <c r="FI39" s="157"/>
      <c r="FJ39" s="95"/>
      <c r="FK39" s="157"/>
      <c r="FL39" s="95"/>
      <c r="FM39" s="157"/>
      <c r="FN39" s="95"/>
      <c r="FO39" s="157"/>
      <c r="FP39" s="46"/>
      <c r="FQ39" s="157"/>
      <c r="FR39" s="95"/>
      <c r="FS39" s="157"/>
      <c r="FT39" s="95"/>
      <c r="FU39" s="157"/>
      <c r="FV39" s="95"/>
      <c r="FW39" s="157"/>
      <c r="FX39" s="95"/>
      <c r="FY39" s="157"/>
      <c r="FZ39" s="46"/>
      <c r="GA39" s="157"/>
      <c r="GB39" s="95"/>
      <c r="GC39" s="157"/>
      <c r="GD39" s="95"/>
      <c r="GE39" s="157"/>
      <c r="GF39" s="95"/>
      <c r="GG39" s="157"/>
      <c r="GH39" s="95"/>
      <c r="GI39" s="157"/>
      <c r="GJ39" s="46"/>
      <c r="GK39" s="157"/>
      <c r="GL39" s="95"/>
      <c r="GM39" s="157"/>
      <c r="GN39" s="95"/>
      <c r="GO39" s="157"/>
      <c r="GP39" s="95"/>
      <c r="GQ39" s="157"/>
      <c r="GR39" s="95"/>
      <c r="GS39" s="157"/>
      <c r="GT39" s="95"/>
      <c r="GU39" s="157"/>
      <c r="GV39" s="95"/>
      <c r="GW39" s="157"/>
      <c r="GX39" s="95"/>
      <c r="GY39" s="157"/>
      <c r="HA39" s="115"/>
    </row>
    <row r="40" spans="1:209" s="55" customFormat="1" ht="18" customHeight="1" thickTop="1" thickBot="1" x14ac:dyDescent="0.35">
      <c r="A40" s="155" t="s">
        <v>476</v>
      </c>
      <c r="B40" s="95">
        <v>0</v>
      </c>
      <c r="C40" s="157">
        <v>0</v>
      </c>
      <c r="D40" s="95">
        <v>0</v>
      </c>
      <c r="E40" s="157">
        <v>0</v>
      </c>
      <c r="F40" s="95">
        <v>0</v>
      </c>
      <c r="G40" s="157">
        <v>0</v>
      </c>
      <c r="H40" s="95">
        <v>0</v>
      </c>
      <c r="I40" s="157">
        <v>0</v>
      </c>
      <c r="J40" s="95">
        <v>0</v>
      </c>
      <c r="K40" s="95">
        <v>0</v>
      </c>
      <c r="L40" s="95">
        <v>0</v>
      </c>
      <c r="M40" s="157">
        <v>0</v>
      </c>
      <c r="N40" s="95">
        <v>-12564</v>
      </c>
      <c r="O40" s="157">
        <v>-0.5863644550761129</v>
      </c>
      <c r="P40" s="95">
        <v>0</v>
      </c>
      <c r="Q40" s="157">
        <v>0</v>
      </c>
      <c r="R40" s="95">
        <v>0</v>
      </c>
      <c r="S40" s="157">
        <v>0</v>
      </c>
      <c r="T40" s="95">
        <v>0</v>
      </c>
      <c r="U40" s="157">
        <v>0</v>
      </c>
      <c r="V40" s="95">
        <v>-9571</v>
      </c>
      <c r="W40" s="157">
        <v>-1.8272026052931374</v>
      </c>
      <c r="X40" s="95"/>
      <c r="Y40" s="157"/>
      <c r="Z40" s="95"/>
      <c r="AA40" s="157"/>
      <c r="AB40" s="95"/>
      <c r="AC40" s="157"/>
      <c r="AD40" s="95"/>
      <c r="AE40" s="157"/>
      <c r="AF40" s="95"/>
      <c r="AG40" s="157"/>
      <c r="AH40" s="95"/>
      <c r="AI40" s="157"/>
      <c r="AJ40" s="95"/>
      <c r="AK40" s="157"/>
      <c r="AL40" s="95"/>
      <c r="AM40" s="157"/>
      <c r="AN40" s="95"/>
      <c r="AO40" s="157"/>
      <c r="AP40" s="95"/>
      <c r="AQ40" s="157"/>
      <c r="AR40" s="95"/>
      <c r="AS40" s="157"/>
      <c r="AT40" s="95"/>
      <c r="AU40" s="157"/>
      <c r="AV40" s="95"/>
      <c r="AW40" s="157"/>
      <c r="AX40" s="95"/>
      <c r="AY40" s="157"/>
      <c r="AZ40" s="95"/>
      <c r="BA40" s="157"/>
      <c r="BB40" s="95"/>
      <c r="BC40" s="157"/>
      <c r="BD40" s="95"/>
      <c r="BE40" s="157"/>
      <c r="BF40" s="95"/>
      <c r="BG40" s="157"/>
      <c r="BH40" s="95"/>
      <c r="BI40" s="157"/>
      <c r="BJ40" s="95"/>
      <c r="BK40" s="157"/>
      <c r="BL40" s="95"/>
      <c r="BM40" s="157"/>
      <c r="BN40" s="95"/>
      <c r="BO40" s="157"/>
      <c r="BP40" s="95"/>
      <c r="BQ40" s="157"/>
      <c r="BR40" s="95"/>
      <c r="BS40" s="157"/>
      <c r="BT40" s="95"/>
      <c r="BU40" s="157"/>
      <c r="BV40" s="95"/>
      <c r="BW40" s="157"/>
      <c r="BX40" s="95"/>
      <c r="BY40" s="157"/>
      <c r="BZ40" s="95"/>
      <c r="CA40" s="157"/>
      <c r="CB40" s="95"/>
      <c r="CC40" s="157"/>
      <c r="CD40" s="95"/>
      <c r="CE40" s="157"/>
      <c r="CF40" s="95"/>
      <c r="CG40" s="157"/>
      <c r="CH40" s="95"/>
      <c r="CI40" s="157"/>
      <c r="CJ40" s="95"/>
      <c r="CK40" s="157"/>
      <c r="CL40" s="95"/>
      <c r="CM40" s="157"/>
      <c r="CN40" s="95"/>
      <c r="CO40" s="157"/>
      <c r="CP40" s="95"/>
      <c r="CQ40" s="157"/>
      <c r="CR40" s="95"/>
      <c r="CS40" s="157"/>
      <c r="CT40" s="95"/>
      <c r="CU40" s="157"/>
      <c r="CV40" s="95"/>
      <c r="CW40" s="157"/>
      <c r="CX40" s="95"/>
      <c r="CY40" s="157"/>
      <c r="CZ40" s="95"/>
      <c r="DA40" s="157"/>
      <c r="DB40" s="95"/>
      <c r="DC40" s="157"/>
      <c r="DD40" s="95"/>
      <c r="DE40" s="157"/>
      <c r="DF40" s="95"/>
      <c r="DG40" s="157"/>
      <c r="DH40" s="95"/>
      <c r="DI40" s="157"/>
      <c r="DJ40" s="95"/>
      <c r="DK40" s="157"/>
      <c r="DL40" s="95"/>
      <c r="DM40" s="157"/>
      <c r="DN40" s="95"/>
      <c r="DO40" s="157"/>
      <c r="DP40" s="95"/>
      <c r="DQ40" s="157"/>
      <c r="DR40" s="95"/>
      <c r="DS40" s="157"/>
      <c r="DT40" s="95"/>
      <c r="DU40" s="157"/>
      <c r="DV40" s="95"/>
      <c r="DW40" s="157"/>
      <c r="DX40" s="95"/>
      <c r="DY40" s="157"/>
      <c r="DZ40" s="95"/>
      <c r="EA40" s="157"/>
      <c r="EB40" s="95"/>
      <c r="EC40" s="157"/>
      <c r="ED40" s="95"/>
      <c r="EE40" s="157"/>
      <c r="EF40" s="95"/>
      <c r="EG40" s="157"/>
      <c r="EH40" s="95"/>
      <c r="EI40" s="95"/>
      <c r="EJ40" s="95"/>
      <c r="EK40" s="44"/>
      <c r="EL40" s="95"/>
      <c r="EM40" s="44"/>
      <c r="EN40" s="95"/>
      <c r="EO40" s="44"/>
      <c r="EP40" s="95"/>
      <c r="EQ40" s="157"/>
      <c r="ER40" s="95"/>
      <c r="ES40" s="157"/>
      <c r="ET40" s="95"/>
      <c r="EU40" s="157"/>
      <c r="EV40" s="95"/>
      <c r="EW40" s="157"/>
      <c r="EX40" s="95"/>
      <c r="EY40" s="157"/>
      <c r="EZ40" s="95"/>
      <c r="FA40" s="157"/>
      <c r="FB40" s="95"/>
      <c r="FC40" s="157"/>
      <c r="FD40" s="95"/>
      <c r="FE40" s="157"/>
      <c r="FF40" s="46"/>
      <c r="FG40" s="157"/>
      <c r="FH40" s="95"/>
      <c r="FI40" s="157"/>
      <c r="FJ40" s="95"/>
      <c r="FK40" s="157"/>
      <c r="FL40" s="95"/>
      <c r="FM40" s="157"/>
      <c r="FN40" s="95"/>
      <c r="FO40" s="157"/>
      <c r="FP40" s="46"/>
      <c r="FQ40" s="157"/>
      <c r="FR40" s="95"/>
      <c r="FS40" s="157"/>
      <c r="FT40" s="95"/>
      <c r="FU40" s="157"/>
      <c r="FV40" s="95"/>
      <c r="FW40" s="157"/>
      <c r="FX40" s="95"/>
      <c r="FY40" s="157"/>
      <c r="FZ40" s="46"/>
      <c r="GA40" s="157"/>
      <c r="GB40" s="95"/>
      <c r="GC40" s="157"/>
      <c r="GD40" s="95"/>
      <c r="GE40" s="157"/>
      <c r="GF40" s="95"/>
      <c r="GG40" s="157"/>
      <c r="GH40" s="95"/>
      <c r="GI40" s="157"/>
      <c r="GJ40" s="46"/>
      <c r="GK40" s="157"/>
      <c r="GL40" s="95"/>
      <c r="GM40" s="157"/>
      <c r="GN40" s="95"/>
      <c r="GO40" s="157"/>
      <c r="GP40" s="95"/>
      <c r="GQ40" s="157"/>
      <c r="GR40" s="95"/>
      <c r="GS40" s="157"/>
      <c r="GT40" s="95"/>
      <c r="GU40" s="157"/>
      <c r="GV40" s="95"/>
      <c r="GW40" s="157"/>
      <c r="GX40" s="95"/>
      <c r="GY40" s="157"/>
      <c r="HA40" s="115"/>
    </row>
    <row r="41" spans="1:209" s="55" customFormat="1" ht="18" customHeight="1" thickTop="1" thickBot="1" x14ac:dyDescent="0.35">
      <c r="A41" s="108" t="s">
        <v>52</v>
      </c>
      <c r="B41" s="123">
        <v>226051.99</v>
      </c>
      <c r="C41" s="110">
        <v>38.283636062823099</v>
      </c>
      <c r="D41" s="123">
        <v>694395</v>
      </c>
      <c r="E41" s="110">
        <v>30.6</v>
      </c>
      <c r="F41" s="123">
        <v>153309</v>
      </c>
      <c r="G41" s="110">
        <v>26</v>
      </c>
      <c r="H41" s="123">
        <v>176548</v>
      </c>
      <c r="I41" s="110">
        <v>30.9</v>
      </c>
      <c r="J41" s="123">
        <v>162072.19500000001</v>
      </c>
      <c r="K41" s="123">
        <v>29.042151494870161</v>
      </c>
      <c r="L41" s="123">
        <v>202464.11671332762</v>
      </c>
      <c r="M41" s="110">
        <v>36.765150384581553</v>
      </c>
      <c r="N41" s="123">
        <v>647383.40813238383</v>
      </c>
      <c r="O41" s="110">
        <v>30.213516343112229</v>
      </c>
      <c r="P41" s="123">
        <v>141641.42879879932</v>
      </c>
      <c r="Q41" s="110">
        <v>25.979378036807638</v>
      </c>
      <c r="R41" s="123">
        <v>156224</v>
      </c>
      <c r="S41" s="110">
        <v>28.6</v>
      </c>
      <c r="T41" s="123">
        <v>147481</v>
      </c>
      <c r="U41" s="110">
        <v>27.949133757725402</v>
      </c>
      <c r="V41" s="123">
        <v>202036</v>
      </c>
      <c r="W41" s="110">
        <v>38.570746007787946</v>
      </c>
      <c r="X41" s="123">
        <v>575971.57170750003</v>
      </c>
      <c r="Y41" s="110">
        <v>29.361057366678367</v>
      </c>
      <c r="Z41" s="123">
        <v>128478.53847440856</v>
      </c>
      <c r="AA41" s="110">
        <v>25.008802861675829</v>
      </c>
      <c r="AB41" s="123">
        <v>137689.4</v>
      </c>
      <c r="AC41" s="110">
        <v>27.792563756493109</v>
      </c>
      <c r="AD41" s="123">
        <v>143513</v>
      </c>
      <c r="AE41" s="110">
        <v>29.8</v>
      </c>
      <c r="AF41" s="123">
        <v>166290.00477307462</v>
      </c>
      <c r="AG41" s="110">
        <v>35.266702976553233</v>
      </c>
      <c r="AH41" s="123">
        <v>581078.08048105345</v>
      </c>
      <c r="AI41" s="110">
        <v>31.538603359338207</v>
      </c>
      <c r="AJ41" s="123">
        <v>139769.59409183447</v>
      </c>
      <c r="AK41" s="110">
        <v>29.778714653956161</v>
      </c>
      <c r="AL41" s="123">
        <v>144711.31272885352</v>
      </c>
      <c r="AM41" s="110">
        <v>30.982980318245122</v>
      </c>
      <c r="AN41" s="123">
        <v>136744.08569499161</v>
      </c>
      <c r="AO41" s="112">
        <v>30.079956821283872</v>
      </c>
      <c r="AP41" s="123">
        <v>159853.56758439503</v>
      </c>
      <c r="AQ41" s="112">
        <v>35.412297846645899</v>
      </c>
      <c r="AR41" s="123">
        <v>543523.3753262622</v>
      </c>
      <c r="AS41" s="112">
        <v>30.788637107254818</v>
      </c>
      <c r="AT41" s="123">
        <v>127522.86081630856</v>
      </c>
      <c r="AU41" s="112">
        <v>28.530671446121247</v>
      </c>
      <c r="AV41" s="123">
        <v>132824.59040288051</v>
      </c>
      <c r="AW41" s="112">
        <v>30.86431750967364</v>
      </c>
      <c r="AX41" s="123">
        <v>170926.92856572065</v>
      </c>
      <c r="AY41" s="112">
        <v>39.478863294782954</v>
      </c>
      <c r="AZ41" s="123">
        <v>112249.20040903914</v>
      </c>
      <c r="BA41" s="112">
        <v>24.666799854951172</v>
      </c>
      <c r="BB41" s="123">
        <v>418461.06087950006</v>
      </c>
      <c r="BC41" s="112">
        <v>23.310957689160013</v>
      </c>
      <c r="BD41" s="123">
        <v>104373</v>
      </c>
      <c r="BE41" s="112">
        <v>23.326632740178528</v>
      </c>
      <c r="BF41" s="123">
        <v>91051.574649999951</v>
      </c>
      <c r="BG41" s="112">
        <v>20.116475225091467</v>
      </c>
      <c r="BH41" s="123">
        <v>101593.22563250002</v>
      </c>
      <c r="BI41" s="112">
        <v>22.70554258522969</v>
      </c>
      <c r="BJ41" s="123">
        <v>121443.18157700001</v>
      </c>
      <c r="BK41" s="112">
        <v>27.609005787418045</v>
      </c>
      <c r="BL41" s="123">
        <v>415347.94069962041</v>
      </c>
      <c r="BM41" s="112">
        <v>26.092303498357765</v>
      </c>
      <c r="BN41" s="123">
        <v>112990.17700000005</v>
      </c>
      <c r="BO41" s="112">
        <v>26.07828863547283</v>
      </c>
      <c r="BP41" s="123">
        <v>101564.74245623701</v>
      </c>
      <c r="BQ41" s="112">
        <v>24.59665636475982</v>
      </c>
      <c r="BR41" s="123">
        <v>94444.445000000022</v>
      </c>
      <c r="BS41" s="112">
        <v>25.167893782246033</v>
      </c>
      <c r="BT41" s="123">
        <v>106348.57624338285</v>
      </c>
      <c r="BU41" s="112">
        <v>28.712649517943838</v>
      </c>
      <c r="BV41" s="123">
        <v>351648.10525999981</v>
      </c>
      <c r="BW41" s="112">
        <v>24.466161786913208</v>
      </c>
      <c r="BX41" s="123">
        <v>609379.62695999979</v>
      </c>
      <c r="BY41" s="112">
        <v>42.398011875618373</v>
      </c>
      <c r="BZ41" s="123">
        <v>93881.409000000102</v>
      </c>
      <c r="CA41" s="112">
        <v>25.25476627465429</v>
      </c>
      <c r="CB41" s="123">
        <v>132600.40900000007</v>
      </c>
      <c r="CC41" s="112">
        <v>35.670452466457583</v>
      </c>
      <c r="CD41" s="123">
        <v>81388.957460000049</v>
      </c>
      <c r="CE41" s="112">
        <v>22.621335950434997</v>
      </c>
      <c r="CF41" s="123">
        <v>86711.957460000049</v>
      </c>
      <c r="CG41" s="112">
        <v>24.100816398668346</v>
      </c>
      <c r="CH41" s="123">
        <v>86055.449559999994</v>
      </c>
      <c r="CI41" s="112">
        <v>24.289064108713422</v>
      </c>
      <c r="CJ41" s="123">
        <v>299745.23257000005</v>
      </c>
      <c r="CK41" s="112">
        <v>84.602790496118203</v>
      </c>
      <c r="CL41" s="123">
        <v>90322.02792999988</v>
      </c>
      <c r="CM41" s="112">
        <v>25.493301563559594</v>
      </c>
      <c r="CN41" s="123">
        <v>299859.47286417673</v>
      </c>
      <c r="CO41" s="112">
        <v>21.967106387208588</v>
      </c>
      <c r="CP41" s="123">
        <v>71714.880680000031</v>
      </c>
      <c r="CQ41" s="112">
        <v>20.376074950750088</v>
      </c>
      <c r="CR41" s="123">
        <v>64369.819564176541</v>
      </c>
      <c r="CS41" s="112">
        <v>18.680592358493026</v>
      </c>
      <c r="CT41" s="123">
        <v>76018.772620000003</v>
      </c>
      <c r="CU41" s="112">
        <v>22.439773715345016</v>
      </c>
      <c r="CV41" s="123">
        <v>87757</v>
      </c>
      <c r="CW41" s="112">
        <v>26.614563904735043</v>
      </c>
      <c r="CX41" s="123">
        <v>327042.13445000001</v>
      </c>
      <c r="CY41" s="112">
        <v>26.169839940433278</v>
      </c>
      <c r="CZ41" s="123">
        <v>76873</v>
      </c>
      <c r="DA41" s="112">
        <v>23.43081823307984</v>
      </c>
      <c r="DB41" s="123">
        <v>75549.134449999998</v>
      </c>
      <c r="DC41" s="112">
        <v>23.783541930974994</v>
      </c>
      <c r="DD41" s="123">
        <v>82128</v>
      </c>
      <c r="DE41" s="112">
        <v>27.213625368633821</v>
      </c>
      <c r="DF41" s="123">
        <v>92492</v>
      </c>
      <c r="DG41" s="112">
        <v>30.609968791678664</v>
      </c>
      <c r="DH41" s="109">
        <v>304983.12422</v>
      </c>
      <c r="DI41" s="112">
        <v>26.379856922996609</v>
      </c>
      <c r="DJ41" s="109">
        <v>72771</v>
      </c>
      <c r="DK41" s="112">
        <v>24.055097547914503</v>
      </c>
      <c r="DL41" s="123">
        <v>71605.25</v>
      </c>
      <c r="DM41" s="112">
        <v>24.860586083536553</v>
      </c>
      <c r="DN41" s="123">
        <v>76882.902219999989</v>
      </c>
      <c r="DO41" s="112">
        <v>27.144179375015444</v>
      </c>
      <c r="DP41" s="123">
        <v>83723.971999999994</v>
      </c>
      <c r="DQ41" s="112">
        <v>29.653911983246743</v>
      </c>
      <c r="DR41" s="123">
        <v>272736.44</v>
      </c>
      <c r="DS41" s="112">
        <v>25.498769033054497</v>
      </c>
      <c r="DT41" s="123">
        <v>66111.439999999988</v>
      </c>
      <c r="DU41" s="112">
        <v>23.46371720927327</v>
      </c>
      <c r="DV41" s="123">
        <v>64822</v>
      </c>
      <c r="DW41" s="112">
        <v>24.023095852233983</v>
      </c>
      <c r="DX41" s="123">
        <v>62029</v>
      </c>
      <c r="DY41" s="112">
        <v>23.588848451659764</v>
      </c>
      <c r="DZ41" s="109">
        <v>79774</v>
      </c>
      <c r="EA41" s="112">
        <v>31.277175511164256</v>
      </c>
      <c r="EB41" s="109">
        <v>227007</v>
      </c>
      <c r="EC41" s="112">
        <v>23.758350488705712</v>
      </c>
      <c r="ED41" s="109">
        <v>48484</v>
      </c>
      <c r="EE41" s="112">
        <v>19.529997502557865</v>
      </c>
      <c r="EF41" s="109">
        <v>55066</v>
      </c>
      <c r="EG41" s="112">
        <v>22.650838310545108</v>
      </c>
      <c r="EH41" s="109">
        <v>58892</v>
      </c>
      <c r="EI41" s="112">
        <v>25.001698138839835</v>
      </c>
      <c r="EJ41" s="109">
        <v>64565</v>
      </c>
      <c r="EK41" s="112">
        <v>28.247487629556062</v>
      </c>
      <c r="EL41" s="109">
        <v>208178</v>
      </c>
      <c r="EM41" s="112">
        <v>24.923646803461903</v>
      </c>
      <c r="EN41" s="109">
        <v>58802</v>
      </c>
      <c r="EO41" s="112">
        <v>26.236954475077972</v>
      </c>
      <c r="EP41" s="109">
        <v>45613</v>
      </c>
      <c r="EQ41" s="112">
        <v>21.246081541206117</v>
      </c>
      <c r="ER41" s="109">
        <v>53070</v>
      </c>
      <c r="ES41" s="112">
        <v>26.2398022249691</v>
      </c>
      <c r="ET41" s="109">
        <v>50693</v>
      </c>
      <c r="EU41" s="112">
        <v>26.102829484307822</v>
      </c>
      <c r="EV41" s="109">
        <v>153754</v>
      </c>
      <c r="EW41" s="112">
        <v>22.034517696661016</v>
      </c>
      <c r="EX41" s="109">
        <v>44873</v>
      </c>
      <c r="EY41" s="112">
        <v>24.020919874951822</v>
      </c>
      <c r="EZ41" s="109">
        <v>36381</v>
      </c>
      <c r="FA41" s="112">
        <v>20.801742769906344</v>
      </c>
      <c r="FB41" s="109">
        <v>35633</v>
      </c>
      <c r="FC41" s="112">
        <v>21.54470315797111</v>
      </c>
      <c r="FD41" s="109">
        <v>36867</v>
      </c>
      <c r="FE41" s="112">
        <v>21.59829870997223</v>
      </c>
      <c r="FF41" s="109">
        <v>80594</v>
      </c>
      <c r="FG41" s="112">
        <v>21.070381883351331</v>
      </c>
      <c r="FH41" s="109">
        <v>21638</v>
      </c>
      <c r="FI41" s="112">
        <v>21.384803921568626</v>
      </c>
      <c r="FJ41" s="109">
        <v>18967</v>
      </c>
      <c r="FK41" s="112">
        <v>19.075156135287077</v>
      </c>
      <c r="FL41" s="109">
        <v>19668</v>
      </c>
      <c r="FM41" s="112">
        <v>20.843798683750357</v>
      </c>
      <c r="FN41" s="109">
        <v>20321</v>
      </c>
      <c r="FO41" s="112">
        <v>23.217897009928816</v>
      </c>
      <c r="FP41" s="109">
        <v>76018</v>
      </c>
      <c r="FQ41" s="112">
        <v>23.889630898320267</v>
      </c>
      <c r="FR41" s="109">
        <v>18631</v>
      </c>
      <c r="FS41" s="112">
        <v>21.452669637408317</v>
      </c>
      <c r="FT41" s="109">
        <v>18071</v>
      </c>
      <c r="FU41" s="112">
        <v>21.863166172645332</v>
      </c>
      <c r="FV41" s="109">
        <v>17888</v>
      </c>
      <c r="FW41" s="112">
        <v>23.435698564091815</v>
      </c>
      <c r="FX41" s="109">
        <v>21428</v>
      </c>
      <c r="FY41" s="112">
        <v>29.606908462867011</v>
      </c>
      <c r="FZ41" s="109">
        <v>60258</v>
      </c>
      <c r="GA41" s="112">
        <v>23.255939608194268</v>
      </c>
      <c r="GB41" s="109">
        <v>16144</v>
      </c>
      <c r="GC41" s="112">
        <v>22.772347058242705</v>
      </c>
      <c r="GD41" s="109">
        <v>12383</v>
      </c>
      <c r="GE41" s="112">
        <v>18.763542692628228</v>
      </c>
      <c r="GF41" s="109">
        <v>13603</v>
      </c>
      <c r="GG41" s="112">
        <v>21.342391389616704</v>
      </c>
      <c r="GH41" s="109">
        <v>18128</v>
      </c>
      <c r="GI41" s="112">
        <v>30.997041875416787</v>
      </c>
      <c r="GJ41" s="109">
        <v>45730</v>
      </c>
      <c r="GK41" s="112">
        <v>25.071546837136371</v>
      </c>
      <c r="GL41" s="109">
        <v>12541</v>
      </c>
      <c r="GM41" s="112">
        <v>24.050705737956431</v>
      </c>
      <c r="GN41" s="109">
        <v>11233</v>
      </c>
      <c r="GO41" s="112">
        <v>24.463706252586189</v>
      </c>
      <c r="GP41" s="109">
        <v>9689</v>
      </c>
      <c r="GQ41" s="112">
        <v>22.503774242248287</v>
      </c>
      <c r="GR41" s="109">
        <v>12267</v>
      </c>
      <c r="GS41" s="112">
        <v>29.715130080906931</v>
      </c>
      <c r="GT41" s="109">
        <v>30500</v>
      </c>
      <c r="GU41" s="112">
        <v>21.329267951551092</v>
      </c>
      <c r="GV41" s="109">
        <v>23275</v>
      </c>
      <c r="GW41" s="112">
        <v>20.097920696324952</v>
      </c>
      <c r="GX41" s="109">
        <v>11784</v>
      </c>
      <c r="GY41" s="112">
        <v>13.03337978631628</v>
      </c>
      <c r="GZ41" s="86" t="s">
        <v>13</v>
      </c>
      <c r="HA41" s="115"/>
    </row>
    <row r="42" spans="1:209" s="68" customFormat="1" ht="13.5" customHeight="1" thickTop="1" thickBot="1" x14ac:dyDescent="0.35">
      <c r="A42" s="71" t="s">
        <v>266</v>
      </c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 s="71"/>
      <c r="AS42" s="71"/>
      <c r="AT42" s="71"/>
      <c r="AU42" s="71"/>
      <c r="AV42" s="71"/>
      <c r="AW42" s="71"/>
      <c r="AX42" s="71"/>
      <c r="AY42" s="71"/>
      <c r="AZ42" s="71"/>
      <c r="BA42" s="71"/>
      <c r="BB42" s="71"/>
      <c r="BC42" s="71"/>
      <c r="BD42" s="71"/>
      <c r="BE42" s="71"/>
      <c r="BF42" s="71"/>
      <c r="BG42" s="71"/>
      <c r="BH42" s="71"/>
      <c r="BI42" s="71"/>
      <c r="BJ42" s="71"/>
      <c r="BK42" s="71"/>
      <c r="BL42" s="71"/>
      <c r="BM42" s="71"/>
      <c r="BN42" s="71"/>
      <c r="BO42" s="71"/>
      <c r="BP42" s="71"/>
      <c r="BQ42" s="71"/>
      <c r="BR42" s="71"/>
      <c r="BS42" s="71"/>
      <c r="BT42" s="71"/>
      <c r="BU42" s="71"/>
      <c r="BV42" s="71"/>
      <c r="BW42" s="71"/>
      <c r="BX42" s="71"/>
      <c r="BY42" s="71"/>
      <c r="BZ42" s="71"/>
      <c r="CA42" s="71"/>
      <c r="CB42" s="71"/>
      <c r="CC42" s="71"/>
      <c r="CD42" s="71"/>
      <c r="CE42" s="71"/>
      <c r="CF42" s="71"/>
      <c r="CG42" s="71"/>
      <c r="CH42" s="71"/>
      <c r="CI42" s="71"/>
      <c r="CJ42" s="71"/>
      <c r="CK42" s="71"/>
      <c r="CL42" s="71"/>
      <c r="CM42" s="71"/>
      <c r="CN42" s="71"/>
      <c r="CO42" s="71"/>
      <c r="CP42" s="71"/>
      <c r="CQ42" s="71"/>
      <c r="CR42" s="71"/>
      <c r="CS42" s="71"/>
      <c r="CT42" s="71"/>
      <c r="CU42" s="71"/>
      <c r="CV42" s="71"/>
      <c r="CW42" s="71"/>
      <c r="CX42" s="71"/>
      <c r="CY42" s="71"/>
      <c r="CZ42" s="71"/>
      <c r="DA42" s="71"/>
      <c r="DB42" s="71"/>
      <c r="DC42" s="71"/>
      <c r="DD42" s="71"/>
      <c r="DE42" s="71"/>
      <c r="DF42" s="71"/>
      <c r="DG42" s="71"/>
      <c r="DH42" s="71"/>
      <c r="DI42" s="71"/>
      <c r="DJ42" s="71"/>
      <c r="DK42" s="71"/>
      <c r="DL42" s="71"/>
      <c r="DM42" s="71"/>
      <c r="DN42" s="71"/>
      <c r="DO42" s="71"/>
      <c r="DP42" s="71"/>
      <c r="DQ42" s="71"/>
      <c r="DR42" s="71"/>
      <c r="DS42" s="71"/>
      <c r="DT42" s="71"/>
      <c r="DU42" s="71"/>
      <c r="DV42" s="71"/>
      <c r="DW42" s="71"/>
      <c r="DX42" s="71"/>
      <c r="DY42" s="71"/>
      <c r="DZ42" s="71"/>
      <c r="EA42" s="71"/>
      <c r="EB42" s="71"/>
      <c r="EC42" s="71"/>
      <c r="ED42" s="71"/>
      <c r="EE42" s="71"/>
      <c r="EF42" s="71"/>
      <c r="EG42" s="71"/>
      <c r="EH42" s="48"/>
      <c r="EI42" s="48"/>
      <c r="EJ42" s="48"/>
      <c r="EK42" s="48"/>
      <c r="EL42" s="48"/>
      <c r="EM42" s="45"/>
      <c r="EN42" s="48"/>
      <c r="EO42" s="45"/>
      <c r="EP42" s="48"/>
      <c r="EQ42" s="45"/>
      <c r="ER42" s="48"/>
      <c r="ES42" s="45"/>
      <c r="ET42" s="48"/>
      <c r="EU42" s="45"/>
      <c r="EV42" s="48"/>
      <c r="EW42" s="45"/>
      <c r="EX42" s="48"/>
      <c r="EY42" s="45"/>
      <c r="EZ42" s="48"/>
      <c r="FA42" s="45"/>
      <c r="FB42" s="48"/>
      <c r="FC42" s="45"/>
      <c r="FD42" s="48"/>
      <c r="FE42" s="45"/>
      <c r="FF42" s="48"/>
      <c r="FG42" s="45"/>
      <c r="FH42" s="48"/>
      <c r="FI42" s="45"/>
      <c r="FJ42" s="48"/>
      <c r="FK42" s="45"/>
      <c r="FL42" s="48"/>
      <c r="FM42" s="45"/>
      <c r="FN42" s="48"/>
      <c r="FO42" s="45"/>
      <c r="FP42" s="48"/>
      <c r="FQ42" s="45"/>
      <c r="FR42" s="48"/>
      <c r="FS42" s="45"/>
      <c r="FT42" s="48"/>
      <c r="FU42" s="45"/>
      <c r="FV42" s="48"/>
      <c r="FW42" s="45"/>
      <c r="FX42" s="48"/>
      <c r="FY42" s="45"/>
      <c r="FZ42" s="48"/>
      <c r="GA42" s="45"/>
      <c r="GB42" s="48"/>
      <c r="GC42" s="45"/>
      <c r="GD42" s="48"/>
      <c r="GE42" s="45"/>
      <c r="GF42" s="48"/>
      <c r="GG42" s="45"/>
      <c r="GH42" s="48"/>
      <c r="GI42" s="45"/>
      <c r="GJ42" s="48"/>
      <c r="GK42" s="45"/>
      <c r="GL42" s="48"/>
      <c r="GM42" s="45"/>
      <c r="GN42" s="48"/>
      <c r="GO42" s="45"/>
      <c r="GP42" s="48"/>
      <c r="GQ42" s="45"/>
      <c r="GR42" s="48"/>
      <c r="GS42" s="45"/>
      <c r="GT42" s="48"/>
      <c r="GU42" s="45"/>
      <c r="GV42" s="48"/>
      <c r="GW42" s="45"/>
      <c r="GX42" s="48"/>
      <c r="GY42" s="45"/>
    </row>
    <row r="43" spans="1:209" s="68" customFormat="1" ht="13.5" customHeight="1" thickBot="1" x14ac:dyDescent="0.35">
      <c r="A43" s="71" t="s">
        <v>267</v>
      </c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 s="71"/>
      <c r="AS43" s="71"/>
      <c r="AT43" s="71"/>
      <c r="AU43" s="71"/>
      <c r="AV43" s="71"/>
      <c r="AW43" s="71"/>
      <c r="AX43" s="71"/>
      <c r="AY43" s="71"/>
      <c r="AZ43" s="71"/>
      <c r="BA43" s="71"/>
      <c r="BB43" s="71"/>
      <c r="BC43" s="71"/>
      <c r="BD43" s="71"/>
      <c r="BE43" s="71"/>
      <c r="BF43" s="71"/>
      <c r="BG43" s="71"/>
      <c r="BH43" s="71"/>
      <c r="BI43" s="71"/>
      <c r="BJ43" s="71"/>
      <c r="BK43" s="71"/>
      <c r="BL43" s="71"/>
      <c r="BM43" s="71"/>
      <c r="BN43" s="71"/>
      <c r="BO43" s="71"/>
      <c r="BP43" s="71"/>
      <c r="BQ43" s="71"/>
      <c r="BR43" s="71"/>
      <c r="BS43" s="71"/>
      <c r="BT43" s="184"/>
      <c r="BU43" s="71"/>
      <c r="BV43" s="113"/>
      <c r="BW43" s="71"/>
      <c r="BX43" s="71"/>
      <c r="BY43" s="71"/>
      <c r="BZ43" s="71"/>
      <c r="CA43" s="71"/>
      <c r="CB43" s="71"/>
      <c r="CC43" s="71"/>
      <c r="CD43" s="71"/>
      <c r="CE43" s="71"/>
      <c r="CF43" s="71"/>
      <c r="CG43" s="71"/>
      <c r="CH43" s="71"/>
      <c r="CI43" s="71"/>
      <c r="CJ43" s="71"/>
      <c r="CK43" s="71"/>
      <c r="CL43" s="71"/>
      <c r="CM43" s="71"/>
      <c r="CN43" s="71"/>
      <c r="CO43" s="71"/>
      <c r="CP43" s="71"/>
      <c r="CQ43" s="71"/>
      <c r="CR43" s="71"/>
      <c r="CS43" s="71"/>
      <c r="CT43" s="71"/>
      <c r="CU43" s="71"/>
      <c r="CV43" s="71"/>
      <c r="CW43" s="71"/>
      <c r="CX43" s="71"/>
      <c r="CY43" s="71"/>
      <c r="CZ43" s="71"/>
      <c r="DA43" s="71"/>
      <c r="DB43" s="71"/>
      <c r="DC43" s="71"/>
      <c r="DD43" s="71"/>
      <c r="DE43" s="71"/>
      <c r="DF43" s="71"/>
      <c r="DG43" s="71"/>
      <c r="DH43" s="71"/>
      <c r="DI43" s="71"/>
      <c r="DJ43" s="71"/>
      <c r="DK43" s="71"/>
      <c r="DL43" s="71"/>
      <c r="DM43" s="71"/>
      <c r="DN43" s="71"/>
      <c r="DO43" s="71"/>
      <c r="DP43" s="71"/>
      <c r="DQ43" s="71"/>
      <c r="DR43" s="71"/>
      <c r="DS43" s="71"/>
      <c r="DT43" s="71"/>
      <c r="DU43" s="71"/>
      <c r="DV43" s="71"/>
      <c r="DW43" s="71"/>
      <c r="DX43" s="71"/>
      <c r="DY43" s="71"/>
      <c r="DZ43" s="71"/>
      <c r="EA43" s="71"/>
      <c r="EB43" s="71"/>
      <c r="EC43" s="71"/>
      <c r="ED43" s="71"/>
      <c r="EE43" s="71"/>
      <c r="EF43" s="71"/>
      <c r="EG43" s="71"/>
      <c r="EH43" s="48"/>
      <c r="EI43" s="48"/>
      <c r="EJ43" s="48"/>
      <c r="EK43" s="48"/>
      <c r="EL43" s="48"/>
      <c r="EM43" s="45"/>
      <c r="EN43" s="48"/>
      <c r="EO43" s="45"/>
      <c r="EP43" s="48"/>
      <c r="EQ43" s="45"/>
      <c r="ER43" s="48"/>
      <c r="ES43" s="45"/>
      <c r="ET43" s="48"/>
      <c r="EU43" s="45"/>
      <c r="EV43" s="48"/>
      <c r="EW43" s="45"/>
      <c r="EX43" s="48"/>
      <c r="EY43" s="45"/>
      <c r="EZ43" s="48"/>
      <c r="FA43" s="45"/>
      <c r="FB43" s="48"/>
      <c r="FC43" s="45"/>
      <c r="FD43" s="48"/>
      <c r="FE43" s="45"/>
      <c r="FF43" s="48"/>
      <c r="FG43" s="45"/>
      <c r="FH43" s="48"/>
      <c r="FI43" s="45"/>
      <c r="FJ43" s="48"/>
      <c r="FK43" s="45"/>
      <c r="FL43" s="48"/>
      <c r="FM43" s="45"/>
      <c r="FN43" s="48"/>
      <c r="FO43" s="45"/>
      <c r="FP43" s="48"/>
      <c r="FQ43" s="45"/>
      <c r="FR43" s="48"/>
      <c r="FS43" s="45"/>
      <c r="FT43" s="48"/>
      <c r="FU43" s="45"/>
      <c r="FV43" s="48"/>
      <c r="FW43" s="45"/>
      <c r="FX43" s="48"/>
      <c r="FY43" s="45"/>
      <c r="FZ43" s="48"/>
      <c r="GA43" s="45"/>
      <c r="GB43" s="48"/>
      <c r="GC43" s="45"/>
      <c r="GD43" s="48"/>
      <c r="GE43" s="45"/>
      <c r="GF43" s="48"/>
      <c r="GG43" s="45"/>
      <c r="GH43" s="48"/>
      <c r="GI43" s="45"/>
      <c r="GJ43" s="48"/>
      <c r="GK43" s="45"/>
      <c r="GL43" s="48"/>
      <c r="GM43" s="45"/>
      <c r="GN43" s="48"/>
      <c r="GO43" s="45"/>
      <c r="GP43" s="48"/>
      <c r="GQ43" s="45"/>
      <c r="GR43" s="48"/>
      <c r="GS43" s="45"/>
      <c r="GT43" s="48"/>
      <c r="GU43" s="45"/>
      <c r="GV43" s="48"/>
      <c r="GW43" s="45"/>
      <c r="GX43" s="48"/>
      <c r="GY43" s="45"/>
    </row>
    <row r="44" spans="1:209" s="68" customFormat="1" ht="13.5" customHeight="1" x14ac:dyDescent="0.3">
      <c r="A44" s="71" t="s">
        <v>268</v>
      </c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 s="113"/>
      <c r="AS44" s="113"/>
      <c r="AT44" s="113"/>
      <c r="AU44" s="113"/>
      <c r="AV44" s="113"/>
      <c r="AW44" s="113"/>
      <c r="AX44" s="113"/>
      <c r="AY44" s="113"/>
      <c r="AZ44" s="113"/>
      <c r="BA44" s="113"/>
      <c r="BB44" s="113"/>
      <c r="BC44" s="113"/>
      <c r="BD44" s="113"/>
      <c r="BE44" s="113"/>
      <c r="BF44" s="113"/>
      <c r="BG44" s="113"/>
      <c r="BH44" s="113"/>
      <c r="BI44" s="113"/>
      <c r="BJ44" s="113"/>
      <c r="BK44" s="113"/>
      <c r="BL44" s="113"/>
      <c r="BM44" s="113"/>
      <c r="BN44" s="113"/>
      <c r="BO44" s="113"/>
      <c r="BP44" s="113"/>
      <c r="BQ44" s="113"/>
      <c r="BR44" s="113"/>
      <c r="BS44" s="113"/>
      <c r="BT44" s="113"/>
      <c r="BU44" s="113"/>
      <c r="BV44" s="113"/>
      <c r="BW44" s="113"/>
      <c r="BX44" s="113"/>
      <c r="BY44" s="113"/>
      <c r="BZ44" s="113"/>
      <c r="CA44" s="113"/>
      <c r="CB44" s="113"/>
      <c r="CC44" s="113"/>
      <c r="CD44" s="113"/>
      <c r="CE44" s="113"/>
      <c r="CF44" s="113"/>
      <c r="CG44" s="113"/>
      <c r="CH44" s="113"/>
      <c r="CI44" s="113"/>
      <c r="CJ44" s="113"/>
      <c r="CK44" s="113"/>
      <c r="CL44" s="113"/>
      <c r="CM44" s="113"/>
      <c r="CN44" s="113"/>
      <c r="CO44" s="113"/>
      <c r="CP44" s="113"/>
      <c r="CQ44" s="113"/>
      <c r="CR44" s="113"/>
      <c r="CS44" s="113"/>
      <c r="CT44" s="113"/>
      <c r="CU44" s="113"/>
      <c r="CV44" s="113"/>
      <c r="CW44" s="113"/>
      <c r="CX44" s="113"/>
      <c r="CY44" s="113"/>
      <c r="CZ44" s="113"/>
      <c r="DA44" s="113"/>
      <c r="DB44" s="113"/>
      <c r="DC44" s="113"/>
      <c r="DD44" s="113"/>
      <c r="DE44" s="113"/>
      <c r="DF44" s="113"/>
      <c r="DG44" s="113"/>
      <c r="DH44" s="113"/>
      <c r="DI44" s="113"/>
      <c r="DJ44" s="113"/>
      <c r="DK44" s="113"/>
      <c r="DL44" s="113"/>
      <c r="DM44" s="71"/>
      <c r="DN44" s="113"/>
      <c r="DO44" s="71"/>
      <c r="DP44" s="113"/>
      <c r="DQ44" s="113"/>
      <c r="DR44" s="113"/>
      <c r="DS44" s="113"/>
      <c r="DT44" s="113"/>
      <c r="DU44" s="113"/>
      <c r="DV44" s="113"/>
      <c r="DW44" s="113"/>
      <c r="DX44" s="113"/>
      <c r="DY44" s="113"/>
      <c r="DZ44" s="113"/>
      <c r="EA44" s="113"/>
      <c r="EB44" s="113"/>
      <c r="EC44" s="113"/>
      <c r="ED44" s="113"/>
      <c r="EE44" s="113"/>
      <c r="EF44" s="113"/>
      <c r="EG44" s="113"/>
      <c r="EH44" s="113"/>
      <c r="EI44" s="113"/>
      <c r="EJ44" s="113"/>
      <c r="EK44" s="113"/>
      <c r="EL44" s="113"/>
      <c r="EM44" s="113"/>
      <c r="EN44" s="113"/>
      <c r="EO44" s="113"/>
      <c r="EP44" s="113"/>
      <c r="EQ44" s="113"/>
      <c r="ER44" s="113"/>
      <c r="ES44" s="113"/>
      <c r="ET44" s="113"/>
      <c r="EU44" s="113"/>
      <c r="EV44" s="113"/>
      <c r="EW44" s="113"/>
      <c r="EX44" s="113"/>
      <c r="EY44" s="113"/>
      <c r="EZ44" s="113"/>
      <c r="FA44" s="113"/>
      <c r="FB44" s="113"/>
      <c r="FC44" s="113"/>
      <c r="FD44" s="113"/>
      <c r="FE44" s="113"/>
      <c r="FF44" s="113"/>
      <c r="FG44" s="113"/>
      <c r="FH44" s="113"/>
      <c r="FI44" s="113"/>
      <c r="FJ44" s="113"/>
      <c r="FK44" s="113"/>
      <c r="FL44" s="113"/>
      <c r="FM44" s="113"/>
      <c r="FN44" s="113"/>
      <c r="FO44" s="113"/>
      <c r="FP44" s="113"/>
      <c r="FQ44" s="113"/>
      <c r="FR44" s="113"/>
      <c r="FS44" s="113"/>
      <c r="FT44" s="113"/>
      <c r="FU44" s="113"/>
      <c r="FV44" s="113"/>
      <c r="FW44" s="113"/>
      <c r="FX44" s="113"/>
      <c r="FY44" s="113"/>
      <c r="FZ44" s="113"/>
      <c r="GA44" s="113"/>
      <c r="GB44" s="113"/>
      <c r="GC44" s="113"/>
      <c r="GD44" s="113"/>
      <c r="GE44" s="113"/>
      <c r="GF44" s="113"/>
      <c r="GG44" s="113"/>
      <c r="GH44" s="113"/>
      <c r="GI44" s="113"/>
      <c r="GJ44" s="113"/>
      <c r="GK44" s="113"/>
      <c r="GL44" s="113"/>
      <c r="GM44" s="113"/>
      <c r="GN44" s="113"/>
      <c r="GO44" s="113"/>
      <c r="GP44" s="113"/>
      <c r="GQ44" s="113"/>
      <c r="GR44" s="113"/>
      <c r="GS44" s="113"/>
      <c r="GT44" s="113"/>
      <c r="GU44" s="113"/>
      <c r="GV44" s="113"/>
      <c r="GW44" s="113"/>
      <c r="GX44" s="113"/>
      <c r="GY44" s="113"/>
    </row>
    <row r="45" spans="1:209" ht="15" customHeight="1" x14ac:dyDescent="0.3">
      <c r="B45" s="96"/>
      <c r="C45" s="96"/>
      <c r="D45" s="96"/>
      <c r="E45" s="96"/>
      <c r="F45" s="96"/>
      <c r="G45" s="96"/>
      <c r="H45" s="96"/>
      <c r="I45" s="96"/>
      <c r="AR45" s="158"/>
      <c r="AS45" s="158"/>
      <c r="AT45" s="158"/>
      <c r="AU45" s="158"/>
      <c r="AV45" s="158"/>
      <c r="AW45" s="158"/>
      <c r="AX45" s="158"/>
      <c r="AY45" s="158"/>
      <c r="AZ45" s="158"/>
      <c r="BA45" s="158"/>
      <c r="BB45" s="158"/>
      <c r="BC45" s="158"/>
      <c r="BD45" s="158"/>
      <c r="BE45" s="158"/>
      <c r="BF45" s="158"/>
      <c r="BG45" s="158"/>
      <c r="BH45" s="158"/>
      <c r="BI45" s="158"/>
      <c r="BJ45" s="158"/>
      <c r="BK45" s="158"/>
      <c r="BL45" s="180"/>
      <c r="BN45" s="180"/>
      <c r="BT45" s="158"/>
      <c r="BU45" s="158"/>
      <c r="BV45" s="158"/>
      <c r="BW45" s="158"/>
      <c r="BX45" s="158"/>
      <c r="BY45" s="158"/>
      <c r="BZ45" s="158"/>
      <c r="CA45" s="158"/>
      <c r="CB45" s="158"/>
      <c r="CC45" s="158"/>
      <c r="CD45" s="158"/>
      <c r="CE45" s="158"/>
      <c r="CF45" s="158"/>
      <c r="CG45" s="158"/>
      <c r="CH45" s="158"/>
      <c r="CI45" s="158"/>
      <c r="CJ45" s="158"/>
      <c r="CK45" s="158"/>
      <c r="CL45" s="158"/>
      <c r="CM45" s="158"/>
      <c r="CN45" s="158"/>
      <c r="CO45" s="158"/>
      <c r="CP45" s="158"/>
      <c r="CQ45" s="158"/>
      <c r="CR45" s="158"/>
      <c r="CS45" s="158"/>
      <c r="CT45" s="158"/>
      <c r="CU45" s="158"/>
      <c r="CV45" s="158"/>
      <c r="CW45" s="158"/>
      <c r="CX45" s="158"/>
      <c r="CY45" s="158"/>
      <c r="CZ45" s="158"/>
      <c r="DA45" s="158"/>
      <c r="DB45" s="158"/>
      <c r="DC45" s="158"/>
      <c r="DD45" s="158"/>
      <c r="DE45" s="158"/>
      <c r="DF45" s="158"/>
      <c r="DG45" s="158"/>
      <c r="DH45" s="158"/>
      <c r="DI45" s="158"/>
      <c r="DJ45" s="158"/>
      <c r="DK45" s="158"/>
      <c r="DL45" s="158"/>
      <c r="DM45" s="158"/>
      <c r="DN45" s="158"/>
      <c r="DO45" s="158"/>
      <c r="DP45" s="158"/>
      <c r="DQ45" s="158"/>
      <c r="DR45" s="158"/>
      <c r="DS45" s="158"/>
      <c r="DT45" s="158"/>
      <c r="DU45" s="158"/>
      <c r="DV45" s="158"/>
      <c r="DW45" s="158"/>
      <c r="DX45" s="158"/>
      <c r="DY45" s="158"/>
      <c r="DZ45" s="158"/>
      <c r="EA45" s="158"/>
      <c r="EB45" s="158"/>
      <c r="EC45" s="158"/>
      <c r="ED45" s="158"/>
      <c r="EE45" s="158"/>
      <c r="EF45" s="158"/>
      <c r="EG45" s="158"/>
      <c r="EH45" s="158"/>
      <c r="EI45" s="158"/>
      <c r="EJ45" s="158"/>
      <c r="EK45" s="158"/>
      <c r="EL45" s="158"/>
      <c r="EM45" s="158"/>
      <c r="EN45" s="158"/>
      <c r="EO45" s="158"/>
      <c r="EP45" s="158"/>
      <c r="EQ45" s="158"/>
      <c r="ER45" s="158"/>
      <c r="ES45" s="158"/>
      <c r="ET45" s="158"/>
      <c r="EU45" s="158"/>
      <c r="EV45" s="158"/>
      <c r="EW45" s="158"/>
      <c r="EX45" s="158"/>
      <c r="EY45" s="158"/>
      <c r="EZ45" s="158"/>
      <c r="FA45" s="158"/>
      <c r="FB45" s="158"/>
      <c r="FC45" s="158"/>
      <c r="FD45" s="158"/>
      <c r="FE45" s="158"/>
      <c r="FF45" s="158"/>
      <c r="FG45" s="158"/>
      <c r="FH45" s="158"/>
      <c r="FI45" s="158"/>
      <c r="FJ45" s="158"/>
      <c r="FK45" s="158"/>
      <c r="FL45" s="158"/>
      <c r="FM45" s="158"/>
      <c r="FN45" s="158"/>
      <c r="FO45" s="158"/>
      <c r="FP45" s="158"/>
      <c r="FQ45" s="158"/>
      <c r="FR45" s="158"/>
      <c r="FS45" s="158"/>
      <c r="FT45" s="158"/>
      <c r="FU45" s="158"/>
      <c r="FV45" s="158"/>
      <c r="FW45" s="158"/>
      <c r="FX45" s="158"/>
      <c r="FY45" s="158"/>
      <c r="FZ45" s="158"/>
      <c r="GA45" s="158"/>
      <c r="GB45" s="158"/>
      <c r="GC45" s="158"/>
      <c r="GD45" s="158"/>
      <c r="GE45" s="158"/>
      <c r="GF45" s="158"/>
      <c r="GG45" s="158"/>
      <c r="GH45" s="158"/>
      <c r="GI45" s="158"/>
      <c r="GJ45" s="158"/>
      <c r="GK45" s="158"/>
      <c r="GL45" s="158"/>
      <c r="GM45" s="158"/>
      <c r="GN45" s="158"/>
      <c r="GO45" s="158"/>
      <c r="GP45" s="158"/>
      <c r="GQ45" s="158"/>
      <c r="GR45" s="158"/>
      <c r="GS45" s="158"/>
      <c r="GT45" s="158"/>
      <c r="GU45" s="158"/>
      <c r="GV45" s="158"/>
      <c r="GW45" s="158"/>
      <c r="GX45" s="158"/>
      <c r="GY45" s="158"/>
    </row>
    <row r="46" spans="1:209" ht="15" customHeight="1" x14ac:dyDescent="0.3">
      <c r="AR46" s="69"/>
      <c r="AT46" s="69"/>
      <c r="AV46" s="69"/>
      <c r="AX46" s="69"/>
      <c r="AZ46" s="69"/>
      <c r="BB46" s="69"/>
      <c r="BD46" s="69"/>
      <c r="BF46" s="69"/>
      <c r="BH46" s="69"/>
      <c r="BJ46" s="187"/>
    </row>
    <row r="47" spans="1:209" ht="15" customHeight="1" x14ac:dyDescent="0.3">
      <c r="AR47" s="158"/>
      <c r="AT47" s="158"/>
      <c r="AV47" s="158"/>
      <c r="AX47" s="158"/>
      <c r="AZ47" s="158"/>
      <c r="BB47" s="158"/>
      <c r="BD47" s="158"/>
      <c r="BF47" s="158"/>
      <c r="BH47" s="158"/>
    </row>
  </sheetData>
  <mergeCells count="104">
    <mergeCell ref="D2:E2"/>
    <mergeCell ref="F2:G2"/>
    <mergeCell ref="AJ2:AK2"/>
    <mergeCell ref="P2:Q2"/>
    <mergeCell ref="AN2:AO2"/>
    <mergeCell ref="N2:O2"/>
    <mergeCell ref="T2:U2"/>
    <mergeCell ref="X2:Y2"/>
    <mergeCell ref="AB2:AC2"/>
    <mergeCell ref="V2:W2"/>
    <mergeCell ref="Z2:AA2"/>
    <mergeCell ref="R2:S2"/>
    <mergeCell ref="H2:I2"/>
    <mergeCell ref="J2:K2"/>
    <mergeCell ref="AD2:AE2"/>
    <mergeCell ref="L2:M2"/>
    <mergeCell ref="CV2:CW2"/>
    <mergeCell ref="DT2:DU2"/>
    <mergeCell ref="AP2:AQ2"/>
    <mergeCell ref="DN2:DO2"/>
    <mergeCell ref="DF2:DG2"/>
    <mergeCell ref="DD2:DE2"/>
    <mergeCell ref="DB2:DC2"/>
    <mergeCell ref="DP2:DQ2"/>
    <mergeCell ref="AT2:AU2"/>
    <mergeCell ref="AV2:AW2"/>
    <mergeCell ref="CP2:CQ2"/>
    <mergeCell ref="DR2:DS2"/>
    <mergeCell ref="DL2:DM2"/>
    <mergeCell ref="DH2:DI2"/>
    <mergeCell ref="CZ2:DA2"/>
    <mergeCell ref="DJ2:DK2"/>
    <mergeCell ref="AH2:AI2"/>
    <mergeCell ref="GL2:GM2"/>
    <mergeCell ref="GF2:GG2"/>
    <mergeCell ref="GH2:GI2"/>
    <mergeCell ref="FP2:FQ2"/>
    <mergeCell ref="FX2:FY2"/>
    <mergeCell ref="FR2:FS2"/>
    <mergeCell ref="EP2:EQ2"/>
    <mergeCell ref="CX2:CY2"/>
    <mergeCell ref="CT2:CU2"/>
    <mergeCell ref="EB2:EC2"/>
    <mergeCell ref="DV2:DW2"/>
    <mergeCell ref="EL2:EM2"/>
    <mergeCell ref="EH2:EI2"/>
    <mergeCell ref="EJ2:EK2"/>
    <mergeCell ref="ED2:EE2"/>
    <mergeCell ref="DX2:DY2"/>
    <mergeCell ref="DZ2:EA2"/>
    <mergeCell ref="EN2:EO2"/>
    <mergeCell ref="EF2:EG2"/>
    <mergeCell ref="BH2:BI2"/>
    <mergeCell ref="BP2:BQ2"/>
    <mergeCell ref="CN2:CO2"/>
    <mergeCell ref="CR2:CS2"/>
    <mergeCell ref="GJ2:GK2"/>
    <mergeCell ref="A2:A3"/>
    <mergeCell ref="CL2:CM2"/>
    <mergeCell ref="CF2:CG2"/>
    <mergeCell ref="CB2:CC2"/>
    <mergeCell ref="BX2:BY2"/>
    <mergeCell ref="BR2:BS2"/>
    <mergeCell ref="CJ2:CK2"/>
    <mergeCell ref="BT2:BU2"/>
    <mergeCell ref="BV2:BW2"/>
    <mergeCell ref="BZ2:CA2"/>
    <mergeCell ref="CD2:CE2"/>
    <mergeCell ref="CH2:CI2"/>
    <mergeCell ref="BD2:BE2"/>
    <mergeCell ref="AR2:AS2"/>
    <mergeCell ref="AL2:AM2"/>
    <mergeCell ref="AF2:AG2"/>
    <mergeCell ref="AX2:AY2"/>
    <mergeCell ref="AZ2:BA2"/>
    <mergeCell ref="BB2:BC2"/>
    <mergeCell ref="BF2:BG2"/>
    <mergeCell ref="BJ2:BK2"/>
    <mergeCell ref="BN2:BO2"/>
    <mergeCell ref="BL2:BM2"/>
    <mergeCell ref="B2:C2"/>
    <mergeCell ref="GX2:GY2"/>
    <mergeCell ref="GV2:GW2"/>
    <mergeCell ref="GT2:GU2"/>
    <mergeCell ref="FD2:FE2"/>
    <mergeCell ref="ER2:ES2"/>
    <mergeCell ref="FJ2:FK2"/>
    <mergeCell ref="FZ2:GA2"/>
    <mergeCell ref="FT2:FU2"/>
    <mergeCell ref="FN2:FO2"/>
    <mergeCell ref="FB2:FC2"/>
    <mergeCell ref="EV2:EW2"/>
    <mergeCell ref="FF2:FG2"/>
    <mergeCell ref="EX2:EY2"/>
    <mergeCell ref="FL2:FM2"/>
    <mergeCell ref="ET2:EU2"/>
    <mergeCell ref="EZ2:FA2"/>
    <mergeCell ref="FH2:FI2"/>
    <mergeCell ref="FV2:FW2"/>
    <mergeCell ref="GR2:GS2"/>
    <mergeCell ref="GP2:GQ2"/>
    <mergeCell ref="GD2:GE2"/>
    <mergeCell ref="GB2:GC2"/>
    <mergeCell ref="GN2:GO2"/>
  </mergeCells>
  <phoneticPr fontId="0" type="noConversion"/>
  <printOptions horizontalCentered="1"/>
  <pageMargins left="0.15748031496062992" right="0.15748031496062992" top="0.27559055118110237" bottom="0.15748031496062992" header="0.19685039370078741" footer="0.15748031496062992"/>
  <pageSetup paperSize="9" scale="75" orientation="portrait" horizontalDpi="4294967295" verticalDpi="4294967295" r:id="rId1"/>
  <headerFooter alignWithMargins="0"/>
  <colBreaks count="1" manualBreakCount="1">
    <brk id="179" max="1048575" man="1"/>
  </colBreaks>
  <ignoredErrors>
    <ignoredError sqref="N3:R3 T3 V3 N2 J3 H3 L3 D2:G3 B3" numberStoredAsText="1"/>
  </ignoredErrors>
  <drawing r:id="rId2"/>
  <webPublishItems count="2">
    <webPublishItem id="32436" divId="Fundamentos e Planilhas (português e inglês)_32436" sourceType="sheet" destinationFile="R:\1Arquivos Site\Fundamentos e Planilhas - Excel\1Fundamentos e Panilhas - 4T10 e 4Q10 - Cópia\ebitda4t10.htm"/>
    <webPublishItem id="28066" divId="Fundamentos e Planilhas (português e inglês)_28066" sourceType="printArea" destinationFile="P:\Departamentos\Relações com Investidores\1Arquivos Site\Fundamentos e Planilhas - Excel\Fundamentos e Planilhas - 3T08 e 3Q08\portugues3T08-061108\ebitda3t080611.htm"/>
  </webPublishItem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6">
    <pageSetUpPr fitToPage="1"/>
  </sheetPr>
  <dimension ref="A1:CZ7"/>
  <sheetViews>
    <sheetView showGridLines="0" workbookViewId="0">
      <pane xSplit="1" ySplit="2" topLeftCell="B3" activePane="bottomRight" state="frozen"/>
      <selection activeCell="BH26" sqref="BH26"/>
      <selection pane="topRight" activeCell="BH26" sqref="BH26"/>
      <selection pane="bottomLeft" activeCell="BH26" sqref="BH26"/>
      <selection pane="bottomRight" activeCell="B2" sqref="B2"/>
    </sheetView>
  </sheetViews>
  <sheetFormatPr defaultColWidth="12.81640625" defaultRowHeight="15" customHeight="1" outlineLevelCol="1" x14ac:dyDescent="0.25"/>
  <cols>
    <col min="1" max="1" width="54.81640625" style="1" customWidth="1"/>
    <col min="2" max="18" width="12.1796875" style="99" customWidth="1"/>
    <col min="19" max="22" width="12.1796875" style="99" hidden="1" customWidth="1" outlineLevel="1"/>
    <col min="23" max="23" width="12.1796875" style="1" customWidth="1" collapsed="1"/>
    <col min="24" max="27" width="12.1796875" style="1" hidden="1" customWidth="1" outlineLevel="1"/>
    <col min="28" max="28" width="12.1796875" style="1" customWidth="1" collapsed="1"/>
    <col min="29" max="32" width="12.1796875" style="1" hidden="1" customWidth="1" outlineLevel="1"/>
    <col min="33" max="33" width="12.1796875" style="1" customWidth="1" collapsed="1"/>
    <col min="34" max="37" width="12.1796875" style="1" hidden="1" customWidth="1"/>
    <col min="38" max="39" width="12.1796875" style="1" customWidth="1"/>
    <col min="40" max="46" width="12.1796875" style="1" hidden="1" customWidth="1" outlineLevel="1"/>
    <col min="47" max="47" width="12.1796875" style="1" customWidth="1" collapsed="1"/>
    <col min="48" max="51" width="12.1796875" style="1" hidden="1" customWidth="1" outlineLevel="1"/>
    <col min="52" max="52" width="12.1796875" style="1" customWidth="1" collapsed="1"/>
    <col min="53" max="56" width="12.1796875" style="1" hidden="1" customWidth="1" outlineLevel="1"/>
    <col min="57" max="57" width="12.1796875" style="1" customWidth="1" collapsed="1"/>
    <col min="58" max="61" width="12.1796875" style="1" hidden="1" customWidth="1" outlineLevel="1"/>
    <col min="62" max="62" width="12.1796875" style="1" customWidth="1" collapsed="1"/>
    <col min="63" max="66" width="12.1796875" style="1" hidden="1" customWidth="1" outlineLevel="1"/>
    <col min="67" max="67" width="12.1796875" style="1" customWidth="1" collapsed="1"/>
    <col min="68" max="71" width="12.1796875" style="1" hidden="1" customWidth="1" outlineLevel="1"/>
    <col min="72" max="72" width="12.1796875" style="1" customWidth="1" collapsed="1"/>
    <col min="73" max="76" width="12.1796875" style="1" hidden="1" customWidth="1" outlineLevel="1"/>
    <col min="77" max="77" width="12.1796875" style="1" customWidth="1" collapsed="1"/>
    <col min="78" max="81" width="12.1796875" style="1" hidden="1" customWidth="1" outlineLevel="1"/>
    <col min="82" max="82" width="12.1796875" style="1" customWidth="1" collapsed="1"/>
    <col min="83" max="86" width="12.1796875" style="1" hidden="1" customWidth="1" outlineLevel="1"/>
    <col min="87" max="87" width="12.1796875" style="1" customWidth="1" collapsed="1"/>
    <col min="88" max="91" width="12.1796875" style="1" hidden="1" customWidth="1" outlineLevel="1"/>
    <col min="92" max="92" width="12.1796875" style="1" customWidth="1" collapsed="1"/>
    <col min="93" max="96" width="12.1796875" style="1" hidden="1" customWidth="1" outlineLevel="1"/>
    <col min="97" max="97" width="12.1796875" style="1" customWidth="1" collapsed="1"/>
    <col min="98" max="101" width="12.1796875" style="1" hidden="1" customWidth="1" outlineLevel="1"/>
    <col min="102" max="102" width="12.1796875" style="1" customWidth="1" collapsed="1"/>
    <col min="103" max="104" width="12.1796875" style="1" customWidth="1"/>
    <col min="105" max="16384" width="12.81640625" style="1"/>
  </cols>
  <sheetData>
    <row r="1" spans="1:104" ht="36" customHeight="1" thickBot="1" x14ac:dyDescent="0.65">
      <c r="A1" s="90"/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  <c r="BQ1" s="90"/>
      <c r="BR1" s="90"/>
      <c r="BS1" s="90"/>
      <c r="BT1" s="90"/>
      <c r="BU1" s="90"/>
      <c r="BV1" s="99"/>
      <c r="BW1" s="99"/>
      <c r="BX1" s="99"/>
      <c r="BY1" s="99"/>
      <c r="BZ1" s="99"/>
      <c r="CA1" s="99"/>
      <c r="CB1" s="99"/>
      <c r="CC1" s="99"/>
      <c r="CD1" s="99"/>
      <c r="CE1" s="99"/>
      <c r="CF1" s="99"/>
      <c r="CG1" s="99"/>
      <c r="CH1" s="99"/>
      <c r="CI1" s="99"/>
      <c r="CJ1" s="99"/>
      <c r="CK1" s="99"/>
      <c r="CL1" s="99"/>
      <c r="CM1" s="99"/>
      <c r="CN1" s="99"/>
      <c r="CO1" s="99"/>
      <c r="CP1" s="99"/>
      <c r="CQ1" s="99"/>
      <c r="CR1" s="99"/>
      <c r="CS1" s="99"/>
      <c r="CT1" s="99"/>
      <c r="CU1" s="99"/>
      <c r="CV1" s="99"/>
      <c r="CW1" s="99"/>
      <c r="CX1" s="99"/>
      <c r="CY1" s="99"/>
      <c r="CZ1" s="99"/>
    </row>
    <row r="2" spans="1:104" ht="31.5" customHeight="1" thickTop="1" thickBot="1" x14ac:dyDescent="0.3">
      <c r="A2" s="222" t="s">
        <v>277</v>
      </c>
      <c r="B2" s="230" t="s">
        <v>503</v>
      </c>
      <c r="C2" s="230" t="s">
        <v>501</v>
      </c>
      <c r="D2" s="230" t="s">
        <v>500</v>
      </c>
      <c r="E2" s="230" t="s">
        <v>497</v>
      </c>
      <c r="F2" s="230" t="s">
        <v>484</v>
      </c>
      <c r="G2" s="230" t="s">
        <v>477</v>
      </c>
      <c r="H2" s="230" t="s">
        <v>442</v>
      </c>
      <c r="I2" s="230" t="s">
        <v>441</v>
      </c>
      <c r="J2" s="230" t="s">
        <v>438</v>
      </c>
      <c r="K2" s="230" t="s">
        <v>434</v>
      </c>
      <c r="L2" s="230" t="s">
        <v>432</v>
      </c>
      <c r="M2" s="223" t="s">
        <v>430</v>
      </c>
      <c r="N2" s="223" t="s">
        <v>429</v>
      </c>
      <c r="O2" s="230" t="s">
        <v>427</v>
      </c>
      <c r="P2" s="230" t="s">
        <v>424</v>
      </c>
      <c r="Q2" s="230" t="s">
        <v>419</v>
      </c>
      <c r="R2" s="230" t="s">
        <v>416</v>
      </c>
      <c r="S2" s="230" t="s">
        <v>415</v>
      </c>
      <c r="T2" s="223" t="s">
        <v>413</v>
      </c>
      <c r="U2" s="230" t="s">
        <v>408</v>
      </c>
      <c r="V2" s="223" t="s">
        <v>404</v>
      </c>
      <c r="W2" s="230" t="s">
        <v>400</v>
      </c>
      <c r="X2" s="230" t="s">
        <v>399</v>
      </c>
      <c r="Y2" s="230" t="s">
        <v>397</v>
      </c>
      <c r="Z2" s="223" t="s">
        <v>396</v>
      </c>
      <c r="AA2" s="223" t="s">
        <v>392</v>
      </c>
      <c r="AB2" s="223" t="s">
        <v>34</v>
      </c>
      <c r="AC2" s="223" t="s">
        <v>46</v>
      </c>
      <c r="AD2" s="223" t="s">
        <v>45</v>
      </c>
      <c r="AE2" s="223" t="s">
        <v>44</v>
      </c>
      <c r="AF2" s="223" t="s">
        <v>381</v>
      </c>
      <c r="AG2" s="223" t="s">
        <v>31</v>
      </c>
      <c r="AH2" s="223" t="s">
        <v>42</v>
      </c>
      <c r="AI2" s="223" t="s">
        <v>41</v>
      </c>
      <c r="AJ2" s="223" t="s">
        <v>40</v>
      </c>
      <c r="AK2" s="223" t="s">
        <v>39</v>
      </c>
      <c r="AL2" s="223" t="s">
        <v>25</v>
      </c>
      <c r="AM2" s="224" t="s">
        <v>27</v>
      </c>
      <c r="AN2" s="223" t="s">
        <v>153</v>
      </c>
      <c r="AO2" s="224" t="s">
        <v>382</v>
      </c>
      <c r="AP2" s="223" t="s">
        <v>154</v>
      </c>
      <c r="AQ2" s="224" t="s">
        <v>383</v>
      </c>
      <c r="AR2" s="223" t="s">
        <v>155</v>
      </c>
      <c r="AS2" s="224" t="s">
        <v>384</v>
      </c>
      <c r="AT2" s="223" t="s">
        <v>156</v>
      </c>
      <c r="AU2" s="223" t="s">
        <v>21</v>
      </c>
      <c r="AV2" s="223" t="s">
        <v>157</v>
      </c>
      <c r="AW2" s="223" t="s">
        <v>158</v>
      </c>
      <c r="AX2" s="223" t="s">
        <v>159</v>
      </c>
      <c r="AY2" s="223" t="s">
        <v>160</v>
      </c>
      <c r="AZ2" s="223" t="s">
        <v>18</v>
      </c>
      <c r="BA2" s="225" t="s">
        <v>161</v>
      </c>
      <c r="BB2" s="225" t="s">
        <v>162</v>
      </c>
      <c r="BC2" s="225" t="s">
        <v>163</v>
      </c>
      <c r="BD2" s="223" t="s">
        <v>164</v>
      </c>
      <c r="BE2" s="223" t="s">
        <v>17</v>
      </c>
      <c r="BF2" s="226" t="s">
        <v>165</v>
      </c>
      <c r="BG2" s="226" t="s">
        <v>166</v>
      </c>
      <c r="BH2" s="226" t="s">
        <v>167</v>
      </c>
      <c r="BI2" s="226" t="s">
        <v>168</v>
      </c>
      <c r="BJ2" s="226">
        <v>2013</v>
      </c>
      <c r="BK2" s="226" t="s">
        <v>169</v>
      </c>
      <c r="BL2" s="226" t="s">
        <v>170</v>
      </c>
      <c r="BM2" s="226" t="s">
        <v>171</v>
      </c>
      <c r="BN2" s="226" t="s">
        <v>172</v>
      </c>
      <c r="BO2" s="226">
        <v>2012</v>
      </c>
      <c r="BP2" s="218" t="s">
        <v>173</v>
      </c>
      <c r="BQ2" s="226" t="s">
        <v>174</v>
      </c>
      <c r="BR2" s="226" t="s">
        <v>175</v>
      </c>
      <c r="BS2" s="226" t="s">
        <v>176</v>
      </c>
      <c r="BT2" s="226">
        <v>2011</v>
      </c>
      <c r="BU2" s="218" t="s">
        <v>177</v>
      </c>
      <c r="BV2" s="227" t="s">
        <v>178</v>
      </c>
      <c r="BW2" s="227" t="s">
        <v>179</v>
      </c>
      <c r="BX2" s="227" t="s">
        <v>180</v>
      </c>
      <c r="BY2" s="227" t="s">
        <v>1</v>
      </c>
      <c r="BZ2" s="227" t="s">
        <v>181</v>
      </c>
      <c r="CA2" s="227" t="s">
        <v>182</v>
      </c>
      <c r="CB2" s="227" t="s">
        <v>183</v>
      </c>
      <c r="CC2" s="227" t="s">
        <v>184</v>
      </c>
      <c r="CD2" s="227" t="s">
        <v>2</v>
      </c>
      <c r="CE2" s="227" t="s">
        <v>185</v>
      </c>
      <c r="CF2" s="227" t="s">
        <v>186</v>
      </c>
      <c r="CG2" s="227" t="s">
        <v>187</v>
      </c>
      <c r="CH2" s="227" t="s">
        <v>188</v>
      </c>
      <c r="CI2" s="227" t="s">
        <v>3</v>
      </c>
      <c r="CJ2" s="227" t="s">
        <v>189</v>
      </c>
      <c r="CK2" s="227" t="s">
        <v>190</v>
      </c>
      <c r="CL2" s="227" t="s">
        <v>191</v>
      </c>
      <c r="CM2" s="227" t="s">
        <v>192</v>
      </c>
      <c r="CN2" s="227" t="s">
        <v>4</v>
      </c>
      <c r="CO2" s="227" t="s">
        <v>193</v>
      </c>
      <c r="CP2" s="227" t="s">
        <v>194</v>
      </c>
      <c r="CQ2" s="227" t="s">
        <v>195</v>
      </c>
      <c r="CR2" s="227" t="s">
        <v>196</v>
      </c>
      <c r="CS2" s="227" t="s">
        <v>5</v>
      </c>
      <c r="CT2" s="228" t="s">
        <v>197</v>
      </c>
      <c r="CU2" s="228" t="s">
        <v>198</v>
      </c>
      <c r="CV2" s="228" t="s">
        <v>199</v>
      </c>
      <c r="CW2" s="228" t="s">
        <v>200</v>
      </c>
      <c r="CX2" s="228" t="s">
        <v>14</v>
      </c>
      <c r="CY2" s="228" t="s">
        <v>15</v>
      </c>
      <c r="CZ2" s="229" t="s">
        <v>12</v>
      </c>
    </row>
    <row r="3" spans="1:104" s="7" customFormat="1" ht="18" customHeight="1" thickTop="1" thickBot="1" x14ac:dyDescent="0.3">
      <c r="A3" s="33" t="s">
        <v>50</v>
      </c>
      <c r="B3" s="102">
        <v>8900512</v>
      </c>
      <c r="C3" s="102">
        <v>8924269</v>
      </c>
      <c r="D3" s="102">
        <v>8924269</v>
      </c>
      <c r="E3" s="102">
        <v>8818290</v>
      </c>
      <c r="F3" s="102">
        <v>8771718</v>
      </c>
      <c r="G3" s="102">
        <v>8634125</v>
      </c>
      <c r="H3" s="102">
        <v>8617893</v>
      </c>
      <c r="I3" s="102">
        <v>8617893</v>
      </c>
      <c r="J3" s="102">
        <v>8526307</v>
      </c>
      <c r="K3" s="102">
        <v>8420519</v>
      </c>
      <c r="L3" s="102">
        <v>8264584</v>
      </c>
      <c r="M3" s="102">
        <v>8317964</v>
      </c>
      <c r="N3" s="102">
        <v>8317964</v>
      </c>
      <c r="O3" s="102">
        <v>8219441</v>
      </c>
      <c r="P3" s="102">
        <v>8126659</v>
      </c>
      <c r="Q3" s="102">
        <v>7956444</v>
      </c>
      <c r="R3" s="102">
        <v>7984293</v>
      </c>
      <c r="S3" s="102">
        <v>7984293</v>
      </c>
      <c r="T3" s="102">
        <v>7874703</v>
      </c>
      <c r="U3" s="102">
        <v>7695449</v>
      </c>
      <c r="V3" s="102">
        <v>7543621</v>
      </c>
      <c r="W3" s="102">
        <v>7510149</v>
      </c>
      <c r="X3" s="102">
        <v>7510149</v>
      </c>
      <c r="Y3" s="102">
        <v>7310403</v>
      </c>
      <c r="Z3" s="102">
        <v>7189206</v>
      </c>
      <c r="AA3" s="102">
        <v>7463320</v>
      </c>
      <c r="AB3" s="102">
        <v>7399638</v>
      </c>
      <c r="AC3" s="102">
        <v>7399638</v>
      </c>
      <c r="AD3" s="102">
        <v>7278769</v>
      </c>
      <c r="AE3" s="102">
        <v>7187333</v>
      </c>
      <c r="AF3" s="102">
        <v>7219796</v>
      </c>
      <c r="AG3" s="102">
        <v>7230318</v>
      </c>
      <c r="AH3" s="102">
        <v>7230318</v>
      </c>
      <c r="AI3" s="102">
        <v>7165314</v>
      </c>
      <c r="AJ3" s="102">
        <v>6454560</v>
      </c>
      <c r="AK3" s="102">
        <v>6338350</v>
      </c>
      <c r="AL3" s="102">
        <v>6309296</v>
      </c>
      <c r="AM3" s="102">
        <v>6309296</v>
      </c>
      <c r="AN3" s="102">
        <v>6309296</v>
      </c>
      <c r="AO3" s="102">
        <v>6309296</v>
      </c>
      <c r="AP3" s="102">
        <v>6275999</v>
      </c>
      <c r="AQ3" s="102">
        <v>6275999</v>
      </c>
      <c r="AR3" s="102">
        <v>6190274</v>
      </c>
      <c r="AS3" s="102">
        <v>6190274</v>
      </c>
      <c r="AT3" s="102">
        <v>6212637</v>
      </c>
      <c r="AU3" s="102">
        <v>6266959</v>
      </c>
      <c r="AV3" s="102">
        <v>6266959</v>
      </c>
      <c r="AW3" s="102">
        <v>6227183</v>
      </c>
      <c r="AX3" s="102">
        <v>6281851</v>
      </c>
      <c r="AY3" s="102">
        <v>6354947</v>
      </c>
      <c r="AZ3" s="102">
        <v>6409024</v>
      </c>
      <c r="BA3" s="102">
        <v>6409024</v>
      </c>
      <c r="BB3" s="102">
        <v>6391795</v>
      </c>
      <c r="BC3" s="102">
        <v>6299470</v>
      </c>
      <c r="BD3" s="102">
        <v>6304346</v>
      </c>
      <c r="BE3" s="102">
        <v>6316368</v>
      </c>
      <c r="BF3" s="102">
        <v>6316368</v>
      </c>
      <c r="BG3" s="102">
        <v>6255177</v>
      </c>
      <c r="BH3" s="102">
        <v>6171349</v>
      </c>
      <c r="BI3" s="102">
        <v>6181798</v>
      </c>
      <c r="BJ3" s="102">
        <v>6171927</v>
      </c>
      <c r="BK3" s="41">
        <v>6171927</v>
      </c>
      <c r="BL3" s="41">
        <v>6102344</v>
      </c>
      <c r="BM3" s="41">
        <v>6009670</v>
      </c>
      <c r="BN3" s="41">
        <v>6008119</v>
      </c>
      <c r="BO3" s="41">
        <v>5975854</v>
      </c>
      <c r="BP3" s="41">
        <v>5975854</v>
      </c>
      <c r="BQ3" s="41">
        <v>5838581</v>
      </c>
      <c r="BR3" s="41">
        <v>5777652</v>
      </c>
      <c r="BS3" s="41">
        <v>5664825</v>
      </c>
      <c r="BT3" s="41">
        <v>5533353</v>
      </c>
      <c r="BU3" s="41">
        <v>5533353</v>
      </c>
      <c r="BV3" s="41">
        <v>5404515</v>
      </c>
      <c r="BW3" s="41">
        <v>5201853</v>
      </c>
      <c r="BX3" s="41">
        <v>5050552</v>
      </c>
      <c r="BY3" s="41">
        <v>4978171</v>
      </c>
      <c r="BZ3" s="41">
        <v>4978171</v>
      </c>
      <c r="CA3" s="41">
        <v>4525662</v>
      </c>
      <c r="CB3" s="41">
        <v>4371605</v>
      </c>
      <c r="CC3" s="41">
        <v>4206278</v>
      </c>
      <c r="CD3" s="41">
        <v>4174621</v>
      </c>
      <c r="CE3" s="41">
        <v>4174621</v>
      </c>
      <c r="CF3" s="41">
        <v>2622582</v>
      </c>
      <c r="CG3" s="41">
        <v>2594101</v>
      </c>
      <c r="CH3" s="41">
        <v>2556209</v>
      </c>
      <c r="CI3" s="41">
        <v>2460211</v>
      </c>
      <c r="CJ3" s="41">
        <v>2460211</v>
      </c>
      <c r="CK3" s="41">
        <v>2315405</v>
      </c>
      <c r="CL3" s="41">
        <v>2282306</v>
      </c>
      <c r="CM3" s="41">
        <v>2132447</v>
      </c>
      <c r="CN3" s="41">
        <v>2113208</v>
      </c>
      <c r="CO3" s="41">
        <v>2113208</v>
      </c>
      <c r="CP3" s="41">
        <v>1895709</v>
      </c>
      <c r="CQ3" s="41">
        <v>1821646</v>
      </c>
      <c r="CR3" s="41">
        <v>1738221</v>
      </c>
      <c r="CS3" s="41">
        <v>1492058</v>
      </c>
      <c r="CT3" s="41">
        <v>1492058</v>
      </c>
      <c r="CU3" s="41">
        <v>1419746</v>
      </c>
      <c r="CV3" s="41">
        <v>1217504</v>
      </c>
      <c r="CW3" s="41">
        <v>1171538</v>
      </c>
      <c r="CX3" s="41">
        <v>1131743</v>
      </c>
      <c r="CY3" s="41">
        <v>942667</v>
      </c>
      <c r="CZ3" s="41">
        <v>762890</v>
      </c>
    </row>
    <row r="4" spans="1:104" s="7" customFormat="1" ht="18" customHeight="1" thickTop="1" thickBot="1" x14ac:dyDescent="0.3">
      <c r="A4" s="33" t="s">
        <v>278</v>
      </c>
      <c r="B4" s="255">
        <v>0.35799999999999998</v>
      </c>
      <c r="C4" s="255">
        <v>0.38400000000000001</v>
      </c>
      <c r="D4" s="255">
        <v>0.4</v>
      </c>
      <c r="E4" s="255">
        <v>0.377</v>
      </c>
      <c r="F4" s="255">
        <v>0.40899999999999997</v>
      </c>
      <c r="G4" s="255">
        <v>0.34899999999999998</v>
      </c>
      <c r="H4" s="255">
        <v>0.39600000000000002</v>
      </c>
      <c r="I4" s="255">
        <v>0.40300000000000002</v>
      </c>
      <c r="J4" s="255">
        <v>0.42699999999999999</v>
      </c>
      <c r="K4" s="255">
        <v>0.41299999999999998</v>
      </c>
      <c r="L4" s="255">
        <v>0.34100000000000003</v>
      </c>
      <c r="M4" s="255">
        <v>0.40200000000000002</v>
      </c>
      <c r="N4" s="255">
        <v>0.41099999999999998</v>
      </c>
      <c r="O4" s="255">
        <v>0.42599999999999999</v>
      </c>
      <c r="P4" s="255">
        <v>0.420748458371065</v>
      </c>
      <c r="Q4" s="255">
        <v>0.349106522350559</v>
      </c>
      <c r="R4" s="255">
        <v>0.39312884980704099</v>
      </c>
      <c r="S4" s="255">
        <v>0.39581143386436202</v>
      </c>
      <c r="T4" s="255">
        <v>0.39790814220549298</v>
      </c>
      <c r="U4" s="255">
        <v>0.39954583665978682</v>
      </c>
      <c r="V4" s="255">
        <v>0.37892949806069998</v>
      </c>
      <c r="W4" s="255">
        <v>0.40605311278925621</v>
      </c>
      <c r="X4" s="255">
        <v>0.43327183964615962</v>
      </c>
      <c r="Y4" s="255">
        <v>0.39821540606483097</v>
      </c>
      <c r="Z4" s="255">
        <v>0.33100000000000002</v>
      </c>
      <c r="AA4" s="255">
        <v>0.45800000000000002</v>
      </c>
      <c r="AB4" s="255">
        <v>0.44500000000000001</v>
      </c>
      <c r="AC4" s="255">
        <v>44.6</v>
      </c>
      <c r="AD4" s="255">
        <v>47.4818770997488</v>
      </c>
      <c r="AE4" s="255">
        <v>45.300916779629027</v>
      </c>
      <c r="AF4" s="255">
        <v>40.365460432428755</v>
      </c>
      <c r="AG4" s="255">
        <v>0.441</v>
      </c>
      <c r="AH4" s="255">
        <v>0.433</v>
      </c>
      <c r="AI4" s="255">
        <v>0.45694637857484449</v>
      </c>
      <c r="AJ4" s="255">
        <v>0.45500000000000002</v>
      </c>
      <c r="AK4" s="255">
        <v>0.4192843744057061</v>
      </c>
      <c r="AL4" s="255">
        <v>0.26594225646493541</v>
      </c>
      <c r="AM4" s="255">
        <v>0.45740688349822667</v>
      </c>
      <c r="AN4" s="255">
        <v>0.32702420921392916</v>
      </c>
      <c r="AO4" s="255">
        <v>0.44056672910949302</v>
      </c>
      <c r="AP4" s="255">
        <v>0.46100000000000002</v>
      </c>
      <c r="AQ4" s="255">
        <v>0.47572675746772025</v>
      </c>
      <c r="AR4" s="255">
        <v>-0.17800000000000002</v>
      </c>
      <c r="AS4" s="255">
        <v>0.46399999999999997</v>
      </c>
      <c r="AT4" s="255">
        <v>0.45</v>
      </c>
      <c r="AU4" s="255">
        <v>0.49107752500163998</v>
      </c>
      <c r="AV4" s="255">
        <v>0.4966227137569591</v>
      </c>
      <c r="AW4" s="255">
        <v>0.52610849515455271</v>
      </c>
      <c r="AX4" s="255">
        <v>0.4877261134463704</v>
      </c>
      <c r="AY4" s="255">
        <v>0.4519929761352367</v>
      </c>
      <c r="AZ4" s="255">
        <v>0.46605280825420048</v>
      </c>
      <c r="BA4" s="255">
        <v>0.48049133608668482</v>
      </c>
      <c r="BB4" s="255">
        <v>0.48599999999999999</v>
      </c>
      <c r="BC4" s="255">
        <v>0.46100000000000002</v>
      </c>
      <c r="BD4" s="255">
        <v>0.43366328769571388</v>
      </c>
      <c r="BE4" s="255">
        <v>0.46200000000000002</v>
      </c>
      <c r="BF4" s="255">
        <v>0.48210000000000003</v>
      </c>
      <c r="BG4" s="255">
        <v>0.48136426004210714</v>
      </c>
      <c r="BH4" s="255">
        <v>0.441</v>
      </c>
      <c r="BI4" s="255">
        <v>0.43936530671034146</v>
      </c>
      <c r="BJ4" s="255">
        <v>0.47700000000000004</v>
      </c>
      <c r="BK4" s="255">
        <v>0.48799999999999999</v>
      </c>
      <c r="BL4" s="255">
        <v>0.48799999999999999</v>
      </c>
      <c r="BM4" s="255">
        <v>0.49299999999999999</v>
      </c>
      <c r="BN4" s="255">
        <v>0.43700000000000006</v>
      </c>
      <c r="BO4" s="255">
        <v>0.49200000000000005</v>
      </c>
      <c r="BP4" s="255">
        <v>0.54600000000000004</v>
      </c>
      <c r="BQ4" s="255">
        <v>0.5</v>
      </c>
      <c r="BR4" s="255">
        <v>0.47700000000000004</v>
      </c>
      <c r="BS4" s="255">
        <v>0.44</v>
      </c>
      <c r="BT4" s="255">
        <v>0.48200000000000004</v>
      </c>
      <c r="BU4" s="255">
        <v>0.47100000000000003</v>
      </c>
      <c r="BV4" s="255">
        <v>0.51445579419532439</v>
      </c>
      <c r="BW4" s="255">
        <v>0.48</v>
      </c>
      <c r="BX4" s="255">
        <v>0.46</v>
      </c>
      <c r="BY4" s="255">
        <v>0.47700000000000004</v>
      </c>
      <c r="BZ4" s="255">
        <v>0.46500000000000002</v>
      </c>
      <c r="CA4" s="255">
        <v>0.49200000000000005</v>
      </c>
      <c r="CB4" s="255">
        <v>0.49200000000000005</v>
      </c>
      <c r="CC4" s="255">
        <v>0.46</v>
      </c>
      <c r="CD4" s="255">
        <v>0.44</v>
      </c>
      <c r="CE4" s="255">
        <v>0.434</v>
      </c>
      <c r="CF4" s="255">
        <v>0.43799999999999994</v>
      </c>
      <c r="CG4" s="255">
        <v>0.47200000000000003</v>
      </c>
      <c r="CH4" s="255">
        <v>0.41600000000000004</v>
      </c>
      <c r="CI4" s="255">
        <v>0.44334941311418702</v>
      </c>
      <c r="CJ4" s="255">
        <v>0.461766094395892</v>
      </c>
      <c r="CK4" s="255">
        <v>0.46</v>
      </c>
      <c r="CL4" s="255">
        <v>0.45100000000000001</v>
      </c>
      <c r="CM4" s="255">
        <v>0.39399999999999996</v>
      </c>
      <c r="CN4" s="255">
        <v>0.43</v>
      </c>
      <c r="CO4" s="255">
        <v>0.44</v>
      </c>
      <c r="CP4" s="255">
        <v>0.46200000000000002</v>
      </c>
      <c r="CQ4" s="255">
        <v>0.44500000000000001</v>
      </c>
      <c r="CR4" s="255">
        <v>0.36499999999999999</v>
      </c>
      <c r="CS4" s="255">
        <v>0.46740000000000004</v>
      </c>
      <c r="CT4" s="255">
        <v>0.44400000000000001</v>
      </c>
      <c r="CU4" s="255">
        <v>0.48599999999999999</v>
      </c>
      <c r="CV4" s="255">
        <v>0.49299999999999999</v>
      </c>
      <c r="CW4" s="255">
        <v>0.44900000000000001</v>
      </c>
      <c r="CX4" s="255">
        <v>0.51900000000000002</v>
      </c>
      <c r="CY4" s="255">
        <v>0.53400000000000003</v>
      </c>
      <c r="CZ4" s="255">
        <v>0.60399999999999998</v>
      </c>
    </row>
    <row r="5" spans="1:104" ht="16" thickTop="1" thickBot="1" x14ac:dyDescent="0.35">
      <c r="A5" s="142" t="s">
        <v>279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118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91"/>
      <c r="BV5" s="29"/>
      <c r="BW5" s="29"/>
      <c r="BX5" s="29"/>
      <c r="BY5" s="2"/>
      <c r="BZ5" s="29"/>
      <c r="CA5" s="29"/>
      <c r="CB5" s="29"/>
      <c r="CC5" s="29"/>
      <c r="CD5" s="99"/>
      <c r="CE5" s="29"/>
      <c r="CF5" s="29"/>
      <c r="CG5" s="29"/>
      <c r="CH5" s="29"/>
      <c r="CI5" s="99"/>
      <c r="CJ5" s="29"/>
      <c r="CK5" s="29"/>
      <c r="CL5" s="29"/>
      <c r="CM5" s="29"/>
      <c r="CN5" s="99"/>
      <c r="CO5" s="29"/>
      <c r="CP5" s="2"/>
      <c r="CQ5" s="2"/>
      <c r="CR5" s="2"/>
      <c r="CS5" s="99"/>
      <c r="CT5" s="2"/>
      <c r="CU5" s="2"/>
      <c r="CV5" s="2"/>
      <c r="CW5" s="2"/>
      <c r="CX5" s="11"/>
      <c r="CY5" s="2"/>
      <c r="CZ5" s="99"/>
    </row>
    <row r="6" spans="1:104" thickBot="1" x14ac:dyDescent="0.3">
      <c r="A6" s="142" t="s">
        <v>280</v>
      </c>
      <c r="B6" s="210"/>
      <c r="C6" s="210"/>
      <c r="D6" s="210"/>
      <c r="E6" s="210"/>
      <c r="F6" s="210"/>
      <c r="G6" s="210"/>
      <c r="H6" s="210"/>
      <c r="I6" s="210"/>
      <c r="J6" s="210"/>
      <c r="K6" s="210"/>
      <c r="L6" s="210"/>
      <c r="M6" s="210"/>
      <c r="N6" s="210"/>
      <c r="O6" s="210"/>
      <c r="P6" s="210"/>
      <c r="Q6" s="210"/>
      <c r="R6" s="210"/>
      <c r="S6" s="210"/>
      <c r="T6" s="210"/>
      <c r="U6" s="210"/>
      <c r="V6" s="210"/>
      <c r="W6" s="210"/>
      <c r="X6" s="210"/>
      <c r="Y6" s="210"/>
      <c r="Z6" s="210"/>
      <c r="AA6" s="119"/>
      <c r="AB6" s="119"/>
      <c r="AC6" s="119"/>
      <c r="AD6" s="119"/>
      <c r="AE6" s="119"/>
      <c r="AF6" s="119"/>
      <c r="AG6" s="119"/>
      <c r="AH6" s="119"/>
      <c r="AI6" s="119"/>
      <c r="AJ6" s="119"/>
      <c r="AK6" s="119"/>
      <c r="AL6" s="119"/>
      <c r="AM6" s="119"/>
      <c r="AN6" s="119"/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99"/>
      <c r="BB6" s="99"/>
      <c r="BC6" s="99"/>
      <c r="BD6" s="99"/>
      <c r="BE6" s="99"/>
      <c r="BF6" s="99"/>
      <c r="BG6" s="99"/>
      <c r="BH6" s="99"/>
      <c r="BI6" s="99"/>
      <c r="BJ6" s="99"/>
      <c r="BK6" s="99"/>
      <c r="BL6" s="99"/>
      <c r="BM6" s="99"/>
      <c r="BN6" s="99"/>
      <c r="BO6" s="99"/>
      <c r="BP6" s="99"/>
      <c r="BQ6" s="99"/>
      <c r="BR6" s="99"/>
      <c r="BS6" s="99"/>
      <c r="BT6" s="99"/>
      <c r="BU6" s="99"/>
      <c r="BV6" s="99"/>
      <c r="BW6" s="99"/>
      <c r="BX6" s="99"/>
      <c r="BY6" s="99"/>
      <c r="BZ6" s="99"/>
      <c r="CA6" s="99"/>
      <c r="CB6" s="99"/>
      <c r="CC6" s="99"/>
      <c r="CD6" s="99"/>
      <c r="CE6" s="99"/>
      <c r="CF6" s="99"/>
      <c r="CG6" s="99"/>
      <c r="CH6" s="99"/>
      <c r="CI6" s="99"/>
      <c r="CJ6" s="99"/>
      <c r="CK6" s="99"/>
      <c r="CL6" s="99"/>
      <c r="CM6" s="99"/>
      <c r="CN6" s="99"/>
      <c r="CO6" s="99"/>
      <c r="CP6" s="99"/>
      <c r="CQ6" s="99"/>
      <c r="CR6" s="99"/>
      <c r="CS6" s="99"/>
      <c r="CT6" s="99"/>
      <c r="CU6" s="99"/>
      <c r="CV6" s="99"/>
      <c r="CW6" s="99"/>
      <c r="CX6" s="100" t="s">
        <v>13</v>
      </c>
      <c r="CY6" s="99"/>
      <c r="CZ6" s="99"/>
    </row>
    <row r="7" spans="1:104" ht="15" customHeight="1" x14ac:dyDescent="0.25">
      <c r="A7" s="142" t="s">
        <v>281</v>
      </c>
      <c r="B7" s="210"/>
      <c r="C7" s="210"/>
      <c r="D7" s="210"/>
      <c r="E7" s="210"/>
      <c r="F7" s="210"/>
      <c r="G7" s="210"/>
      <c r="H7" s="210"/>
      <c r="I7" s="210"/>
      <c r="J7" s="210"/>
      <c r="K7" s="210"/>
      <c r="L7" s="210"/>
      <c r="M7" s="210"/>
      <c r="N7" s="210"/>
      <c r="O7" s="210"/>
      <c r="P7" s="210"/>
      <c r="Q7" s="210"/>
      <c r="R7" s="210"/>
      <c r="S7" s="210"/>
      <c r="T7" s="210"/>
      <c r="U7" s="210"/>
      <c r="V7" s="210"/>
      <c r="W7" s="210"/>
      <c r="X7" s="210"/>
      <c r="Y7" s="210"/>
      <c r="Z7" s="210"/>
    </row>
  </sheetData>
  <sheetProtection selectLockedCells="1" selectUnlockedCells="1"/>
  <phoneticPr fontId="0" type="noConversion"/>
  <printOptions horizontalCentered="1"/>
  <pageMargins left="0.19685039370078741" right="0.19685039370078741" top="0.55118110236220474" bottom="0.98425196850393704" header="0.51181102362204722" footer="0.51181102362204722"/>
  <pageSetup paperSize="9" scale="18" orientation="landscape" r:id="rId1"/>
  <headerFooter alignWithMargins="0"/>
  <ignoredErrors>
    <ignoredError sqref="H2 BY2 CD2:CS2 C2" numberStoredAsText="1"/>
  </ignoredErrors>
  <drawing r:id="rId2"/>
  <webPublishItems count="2">
    <webPublishItem id="4111" divId="Fundamentos e Planilhas (português e inglês)_4111" sourceType="sheet" destinationFile="P:\Departamentos\Relações com Investidores\1Arquivos Site\Fundamentos e Planilhas - Excel\Fundamentos e Planilhas - 3T08 e 3Q08\portugues3T08\dadosoper3t080611.htm"/>
    <webPublishItem id="24261" divId="Fundamentos e Planilhas (português e inglês)_24261" sourceType="printArea" destinationFile="P:\Departamentos\Relações com Investidores\1Arquivos Site\Fundamentos e Planilhas - Excel\Fundamentos e Planilhas - 3T08 e 3Q08\portugues3T08-061108\dadosoper3t080611.htm"/>
  </webPublishItem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1">
    <pageSetUpPr fitToPage="1"/>
  </sheetPr>
  <dimension ref="A1:CL108"/>
  <sheetViews>
    <sheetView showGridLines="0"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" sqref="B2"/>
    </sheetView>
  </sheetViews>
  <sheetFormatPr defaultColWidth="12.81640625" defaultRowHeight="13" outlineLevelCol="1" x14ac:dyDescent="0.3"/>
  <cols>
    <col min="1" max="1" width="63.81640625" style="53" customWidth="1"/>
    <col min="2" max="7" width="10.81640625" customWidth="1"/>
    <col min="8" max="10" width="10.81640625" hidden="1" customWidth="1" outlineLevel="1"/>
    <col min="11" max="11" width="10.81640625" customWidth="1" collapsed="1"/>
    <col min="12" max="14" width="10.81640625" hidden="1" customWidth="1" outlineLevel="1"/>
    <col min="15" max="15" width="10.81640625" customWidth="1" collapsed="1"/>
    <col min="16" max="18" width="10.81640625" hidden="1" customWidth="1" outlineLevel="1"/>
    <col min="19" max="19" width="10.81640625" style="62" customWidth="1" collapsed="1"/>
    <col min="20" max="22" width="10.81640625" style="62" hidden="1" customWidth="1" outlineLevel="1"/>
    <col min="23" max="23" width="10.81640625" style="62" customWidth="1" collapsed="1"/>
    <col min="24" max="26" width="10.81640625" style="62" hidden="1" customWidth="1" outlineLevel="1"/>
    <col min="27" max="27" width="10.81640625" style="62" customWidth="1" collapsed="1"/>
    <col min="28" max="30" width="10.81640625" style="62" hidden="1" customWidth="1" outlineLevel="1"/>
    <col min="31" max="31" width="10.81640625" style="62" customWidth="1" collapsed="1"/>
    <col min="32" max="34" width="10.81640625" style="62" hidden="1" customWidth="1" outlineLevel="1"/>
    <col min="35" max="35" width="10.81640625" style="62" customWidth="1" collapsed="1"/>
    <col min="36" max="38" width="10.81640625" style="62" hidden="1" customWidth="1" outlineLevel="1"/>
    <col min="39" max="39" width="10.81640625" style="62" customWidth="1" collapsed="1"/>
    <col min="40" max="42" width="10.81640625" style="62" hidden="1" customWidth="1" outlineLevel="1"/>
    <col min="43" max="43" width="10.81640625" style="62" customWidth="1" collapsed="1"/>
    <col min="44" max="46" width="10.81640625" style="62" hidden="1" customWidth="1" outlineLevel="1"/>
    <col min="47" max="47" width="10.81640625" style="62" customWidth="1" collapsed="1"/>
    <col min="48" max="50" width="10.81640625" style="62" hidden="1" customWidth="1" outlineLevel="1"/>
    <col min="51" max="51" width="10.81640625" style="62" customWidth="1" collapsed="1"/>
    <col min="52" max="54" width="10.81640625" style="62" hidden="1" customWidth="1" outlineLevel="1"/>
    <col min="55" max="55" width="10.81640625" style="62" customWidth="1" collapsed="1"/>
    <col min="56" max="58" width="10.81640625" style="62" hidden="1" customWidth="1" outlineLevel="1"/>
    <col min="59" max="59" width="10.81640625" style="62" customWidth="1" collapsed="1"/>
    <col min="60" max="62" width="10.81640625" style="62" hidden="1" customWidth="1" outlineLevel="1"/>
    <col min="63" max="63" width="10.81640625" style="62" customWidth="1" collapsed="1"/>
    <col min="64" max="66" width="10.81640625" style="62" hidden="1" customWidth="1" outlineLevel="1"/>
    <col min="67" max="67" width="10.81640625" style="62" customWidth="1" collapsed="1"/>
    <col min="68" max="70" width="10.81640625" style="62" hidden="1" customWidth="1" outlineLevel="1"/>
    <col min="71" max="71" width="10.81640625" style="62" customWidth="1" collapsed="1"/>
    <col min="72" max="74" width="10.81640625" style="62" hidden="1" customWidth="1" outlineLevel="1"/>
    <col min="75" max="75" width="10.81640625" style="62" customWidth="1" collapsed="1"/>
    <col min="76" max="78" width="10.81640625" style="62" hidden="1" customWidth="1" outlineLevel="1"/>
    <col min="79" max="79" width="12.81640625" style="52" collapsed="1"/>
    <col min="80" max="90" width="12.81640625" style="52"/>
    <col min="91" max="16384" width="12.81640625" style="53"/>
  </cols>
  <sheetData>
    <row r="1" spans="1:90" ht="36.65" customHeight="1" thickBot="1" x14ac:dyDescent="0.75">
      <c r="A1" s="50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1"/>
      <c r="BP1" s="51"/>
      <c r="BQ1" s="51"/>
      <c r="BR1" s="51"/>
      <c r="BS1" s="51"/>
      <c r="BT1" s="51"/>
      <c r="BU1" s="51"/>
      <c r="BV1" s="51"/>
      <c r="BW1" s="51"/>
      <c r="BX1" s="51"/>
      <c r="BY1" s="51"/>
      <c r="BZ1" s="51"/>
    </row>
    <row r="2" spans="1:90" ht="18" customHeight="1" thickTop="1" x14ac:dyDescent="0.3">
      <c r="A2" s="214" t="s">
        <v>282</v>
      </c>
      <c r="B2" s="274" t="s">
        <v>508</v>
      </c>
      <c r="C2" s="274" t="s">
        <v>507</v>
      </c>
      <c r="D2" s="220" t="s">
        <v>499</v>
      </c>
      <c r="E2" s="259" t="s">
        <v>485</v>
      </c>
      <c r="F2" s="259" t="s">
        <v>478</v>
      </c>
      <c r="G2" s="276" t="s">
        <v>444</v>
      </c>
      <c r="H2" s="274" t="s">
        <v>439</v>
      </c>
      <c r="I2" s="259" t="s">
        <v>435</v>
      </c>
      <c r="J2" s="259" t="s">
        <v>433</v>
      </c>
      <c r="K2" s="259" t="s">
        <v>431</v>
      </c>
      <c r="L2" s="259" t="s">
        <v>428</v>
      </c>
      <c r="M2" s="259" t="s">
        <v>426</v>
      </c>
      <c r="N2" s="259" t="s">
        <v>421</v>
      </c>
      <c r="O2" s="259" t="s">
        <v>418</v>
      </c>
      <c r="P2" s="220" t="s">
        <v>414</v>
      </c>
      <c r="Q2" s="256" t="s">
        <v>409</v>
      </c>
      <c r="R2" s="215" t="s">
        <v>407</v>
      </c>
      <c r="S2" s="215" t="s">
        <v>403</v>
      </c>
      <c r="T2" s="215">
        <v>44104</v>
      </c>
      <c r="U2" s="215">
        <v>44012</v>
      </c>
      <c r="V2" s="215" t="s">
        <v>394</v>
      </c>
      <c r="W2" s="215">
        <v>43830</v>
      </c>
      <c r="X2" s="215">
        <v>43738</v>
      </c>
      <c r="Y2" s="215">
        <v>43646</v>
      </c>
      <c r="Z2" s="215">
        <v>43555</v>
      </c>
      <c r="AA2" s="215">
        <v>43465</v>
      </c>
      <c r="AB2" s="215">
        <v>43373</v>
      </c>
      <c r="AC2" s="215">
        <v>43281</v>
      </c>
      <c r="AD2" s="215">
        <v>43190</v>
      </c>
      <c r="AE2" s="215">
        <v>43100</v>
      </c>
      <c r="AF2" s="215">
        <v>43008</v>
      </c>
      <c r="AG2" s="215">
        <v>42916</v>
      </c>
      <c r="AH2" s="215">
        <v>42825</v>
      </c>
      <c r="AI2" s="215">
        <v>42735</v>
      </c>
      <c r="AJ2" s="215">
        <v>42643</v>
      </c>
      <c r="AK2" s="215">
        <v>42551</v>
      </c>
      <c r="AL2" s="215">
        <v>42460</v>
      </c>
      <c r="AM2" s="215">
        <v>42369</v>
      </c>
      <c r="AN2" s="215">
        <v>42277</v>
      </c>
      <c r="AO2" s="215">
        <v>42185</v>
      </c>
      <c r="AP2" s="215">
        <v>42094</v>
      </c>
      <c r="AQ2" s="215">
        <v>42004</v>
      </c>
      <c r="AR2" s="215">
        <v>41912</v>
      </c>
      <c r="AS2" s="215">
        <v>41820</v>
      </c>
      <c r="AT2" s="215">
        <v>41729</v>
      </c>
      <c r="AU2" s="215">
        <v>41639</v>
      </c>
      <c r="AV2" s="215">
        <v>41547</v>
      </c>
      <c r="AW2" s="215">
        <v>41455</v>
      </c>
      <c r="AX2" s="215">
        <v>41364</v>
      </c>
      <c r="AY2" s="215">
        <v>41274</v>
      </c>
      <c r="AZ2" s="215">
        <v>41182</v>
      </c>
      <c r="BA2" s="215">
        <v>41090</v>
      </c>
      <c r="BB2" s="215">
        <v>40999</v>
      </c>
      <c r="BC2" s="215">
        <v>40908</v>
      </c>
      <c r="BD2" s="215">
        <v>40816</v>
      </c>
      <c r="BE2" s="215">
        <v>40724</v>
      </c>
      <c r="BF2" s="215">
        <v>40633</v>
      </c>
      <c r="BG2" s="215">
        <v>40543</v>
      </c>
      <c r="BH2" s="215">
        <v>40451</v>
      </c>
      <c r="BI2" s="215">
        <v>40359</v>
      </c>
      <c r="BJ2" s="215">
        <v>40268</v>
      </c>
      <c r="BK2" s="215">
        <v>40178</v>
      </c>
      <c r="BL2" s="215">
        <v>40086</v>
      </c>
      <c r="BM2" s="215">
        <v>39994</v>
      </c>
      <c r="BN2" s="215">
        <v>39903</v>
      </c>
      <c r="BO2" s="215">
        <v>39813</v>
      </c>
      <c r="BP2" s="215">
        <v>39721</v>
      </c>
      <c r="BQ2" s="215">
        <v>39629</v>
      </c>
      <c r="BR2" s="215">
        <v>39538</v>
      </c>
      <c r="BS2" s="215">
        <v>39447</v>
      </c>
      <c r="BT2" s="215">
        <v>39355</v>
      </c>
      <c r="BU2" s="215">
        <v>39263</v>
      </c>
      <c r="BV2" s="215">
        <v>39172</v>
      </c>
      <c r="BW2" s="215">
        <v>39082</v>
      </c>
      <c r="BX2" s="215">
        <v>38990</v>
      </c>
      <c r="BY2" s="215">
        <v>38898</v>
      </c>
      <c r="BZ2" s="215">
        <v>38807</v>
      </c>
    </row>
    <row r="3" spans="1:90" s="55" customFormat="1" ht="18" customHeight="1" thickBot="1" x14ac:dyDescent="0.35">
      <c r="A3" s="116" t="s">
        <v>283</v>
      </c>
      <c r="B3" s="145">
        <v>720891</v>
      </c>
      <c r="C3" s="145">
        <v>578805</v>
      </c>
      <c r="D3" s="145">
        <v>816504</v>
      </c>
      <c r="E3" s="145">
        <v>902307</v>
      </c>
      <c r="F3" s="145">
        <v>744493</v>
      </c>
      <c r="G3" s="145">
        <v>605743</v>
      </c>
      <c r="H3" s="145">
        <v>555245</v>
      </c>
      <c r="I3" s="145">
        <v>612780</v>
      </c>
      <c r="J3" s="145">
        <v>529668</v>
      </c>
      <c r="K3" s="145">
        <v>498898</v>
      </c>
      <c r="L3" s="145">
        <v>636223</v>
      </c>
      <c r="M3" s="145">
        <v>519333</v>
      </c>
      <c r="N3" s="145">
        <v>592576</v>
      </c>
      <c r="O3" s="145">
        <v>582488</v>
      </c>
      <c r="P3" s="145">
        <v>581749</v>
      </c>
      <c r="Q3" s="145">
        <v>733879</v>
      </c>
      <c r="R3" s="145">
        <v>1098741</v>
      </c>
      <c r="S3" s="145">
        <v>990135</v>
      </c>
      <c r="T3" s="145">
        <v>1114780</v>
      </c>
      <c r="U3" s="145">
        <v>1032656</v>
      </c>
      <c r="V3" s="145">
        <v>924081</v>
      </c>
      <c r="W3" s="145">
        <v>818478</v>
      </c>
      <c r="X3" s="145">
        <v>771282</v>
      </c>
      <c r="Y3" s="145">
        <v>710902</v>
      </c>
      <c r="Z3" s="145">
        <v>755887</v>
      </c>
      <c r="AA3" s="145">
        <v>702255</v>
      </c>
      <c r="AB3" s="145">
        <v>575543</v>
      </c>
      <c r="AC3" s="145">
        <v>673086</v>
      </c>
      <c r="AD3" s="145">
        <v>703719</v>
      </c>
      <c r="AE3" s="80">
        <v>626227</v>
      </c>
      <c r="AF3" s="80">
        <v>661588</v>
      </c>
      <c r="AG3" s="80">
        <v>666182</v>
      </c>
      <c r="AH3" s="80">
        <v>658962</v>
      </c>
      <c r="AI3" s="80">
        <v>582291</v>
      </c>
      <c r="AJ3" s="80">
        <v>558338</v>
      </c>
      <c r="AK3" s="80">
        <v>515615</v>
      </c>
      <c r="AL3" s="80">
        <v>550496</v>
      </c>
      <c r="AM3" s="80">
        <v>479853</v>
      </c>
      <c r="AN3" s="80">
        <v>451080</v>
      </c>
      <c r="AO3" s="80">
        <v>419427</v>
      </c>
      <c r="AP3" s="80">
        <v>472446</v>
      </c>
      <c r="AQ3" s="80">
        <v>399989</v>
      </c>
      <c r="AR3" s="80">
        <v>397404</v>
      </c>
      <c r="AS3" s="80">
        <v>384667</v>
      </c>
      <c r="AT3" s="80">
        <v>449362</v>
      </c>
      <c r="AU3" s="80">
        <v>378782</v>
      </c>
      <c r="AV3" s="80">
        <v>372400</v>
      </c>
      <c r="AW3" s="80">
        <v>340881</v>
      </c>
      <c r="AX3" s="80">
        <v>384819</v>
      </c>
      <c r="AY3" s="80">
        <v>348577</v>
      </c>
      <c r="AZ3" s="80">
        <v>322722</v>
      </c>
      <c r="BA3" s="80">
        <v>313121</v>
      </c>
      <c r="BB3" s="80">
        <v>388241</v>
      </c>
      <c r="BC3" s="80">
        <v>332015</v>
      </c>
      <c r="BD3" s="80">
        <v>246294</v>
      </c>
      <c r="BE3" s="80">
        <v>269068</v>
      </c>
      <c r="BF3" s="80">
        <v>248056</v>
      </c>
      <c r="BG3" s="80">
        <v>199959</v>
      </c>
      <c r="BH3" s="80">
        <v>245978</v>
      </c>
      <c r="BI3" s="80">
        <v>228674</v>
      </c>
      <c r="BJ3" s="80">
        <v>575647</v>
      </c>
      <c r="BK3" s="80">
        <v>632014</v>
      </c>
      <c r="BL3" s="80">
        <v>252119</v>
      </c>
      <c r="BM3" s="80">
        <v>237231</v>
      </c>
      <c r="BN3" s="80">
        <v>232814</v>
      </c>
      <c r="BO3" s="80">
        <v>248596</v>
      </c>
      <c r="BP3" s="80">
        <v>246699</v>
      </c>
      <c r="BQ3" s="80">
        <v>254764</v>
      </c>
      <c r="BR3" s="80">
        <v>241458</v>
      </c>
      <c r="BS3" s="80">
        <v>255967</v>
      </c>
      <c r="BT3" s="80">
        <v>241464</v>
      </c>
      <c r="BU3" s="80">
        <v>232534</v>
      </c>
      <c r="BV3" s="80">
        <v>219689</v>
      </c>
      <c r="BW3" s="80">
        <v>234545</v>
      </c>
      <c r="BX3" s="80">
        <v>50403</v>
      </c>
      <c r="BY3" s="80">
        <v>41659</v>
      </c>
      <c r="BZ3" s="80">
        <v>41807</v>
      </c>
      <c r="CA3" s="54"/>
      <c r="CB3" s="54"/>
      <c r="CC3" s="54"/>
      <c r="CD3" s="54"/>
      <c r="CE3" s="54"/>
      <c r="CF3" s="54"/>
      <c r="CG3" s="54"/>
      <c r="CH3" s="54"/>
      <c r="CI3" s="54"/>
      <c r="CJ3" s="54"/>
      <c r="CK3" s="54"/>
      <c r="CL3" s="54"/>
    </row>
    <row r="4" spans="1:90" s="55" customFormat="1" ht="18" customHeight="1" thickTop="1" thickBot="1" x14ac:dyDescent="0.35">
      <c r="A4" s="30" t="s">
        <v>284</v>
      </c>
      <c r="B4" s="88">
        <v>21617</v>
      </c>
      <c r="C4" s="88">
        <v>16531</v>
      </c>
      <c r="D4" s="88">
        <v>10039</v>
      </c>
      <c r="E4" s="88">
        <v>12103</v>
      </c>
      <c r="F4" s="88">
        <v>12852</v>
      </c>
      <c r="G4" s="88">
        <v>14391</v>
      </c>
      <c r="H4" s="88">
        <v>10615</v>
      </c>
      <c r="I4" s="88">
        <v>13459</v>
      </c>
      <c r="J4" s="88">
        <v>11009</v>
      </c>
      <c r="K4" s="88">
        <v>15837</v>
      </c>
      <c r="L4" s="88">
        <v>13295</v>
      </c>
      <c r="M4" s="88">
        <v>19585</v>
      </c>
      <c r="N4" s="88">
        <v>14213</v>
      </c>
      <c r="O4" s="88">
        <v>16422</v>
      </c>
      <c r="P4" s="88">
        <v>18706</v>
      </c>
      <c r="Q4" s="88">
        <v>20482</v>
      </c>
      <c r="R4" s="88">
        <v>21999</v>
      </c>
      <c r="S4" s="88">
        <v>34847</v>
      </c>
      <c r="T4" s="88">
        <v>24959</v>
      </c>
      <c r="U4" s="88">
        <v>33461</v>
      </c>
      <c r="V4" s="88">
        <v>31248</v>
      </c>
      <c r="W4" s="88">
        <v>27067</v>
      </c>
      <c r="X4" s="88">
        <v>27541</v>
      </c>
      <c r="Y4" s="88">
        <v>25926</v>
      </c>
      <c r="Z4" s="88">
        <v>21975</v>
      </c>
      <c r="AA4" s="88">
        <v>21142</v>
      </c>
      <c r="AB4" s="88">
        <v>21788</v>
      </c>
      <c r="AC4" s="88">
        <v>21869</v>
      </c>
      <c r="AD4" s="88">
        <v>17818</v>
      </c>
      <c r="AE4" s="88">
        <v>17674</v>
      </c>
      <c r="AF4" s="88">
        <v>16961</v>
      </c>
      <c r="AG4" s="88">
        <v>17525</v>
      </c>
      <c r="AH4" s="88">
        <v>15561</v>
      </c>
      <c r="AI4" s="88">
        <v>22040</v>
      </c>
      <c r="AJ4" s="88">
        <v>19394</v>
      </c>
      <c r="AK4" s="88">
        <v>16675</v>
      </c>
      <c r="AL4" s="88">
        <v>15124</v>
      </c>
      <c r="AM4" s="88">
        <v>16358</v>
      </c>
      <c r="AN4" s="88">
        <v>16072</v>
      </c>
      <c r="AO4" s="88">
        <v>14876</v>
      </c>
      <c r="AP4" s="88">
        <v>10637</v>
      </c>
      <c r="AQ4" s="88">
        <v>12613</v>
      </c>
      <c r="AR4" s="88">
        <v>19288</v>
      </c>
      <c r="AS4" s="88">
        <v>11275</v>
      </c>
      <c r="AT4" s="88">
        <v>6439</v>
      </c>
      <c r="AU4" s="88">
        <v>10266</v>
      </c>
      <c r="AV4" s="88">
        <v>10072</v>
      </c>
      <c r="AW4" s="88">
        <v>4938</v>
      </c>
      <c r="AX4" s="88">
        <v>5300</v>
      </c>
      <c r="AY4" s="88">
        <v>4418</v>
      </c>
      <c r="AZ4" s="88">
        <v>4313</v>
      </c>
      <c r="BA4" s="88">
        <v>5486</v>
      </c>
      <c r="BB4" s="88">
        <v>6390</v>
      </c>
      <c r="BC4" s="88">
        <v>8052</v>
      </c>
      <c r="BD4" s="88">
        <v>6857</v>
      </c>
      <c r="BE4" s="88">
        <v>6347</v>
      </c>
      <c r="BF4" s="88">
        <v>8352</v>
      </c>
      <c r="BG4" s="88">
        <v>11182</v>
      </c>
      <c r="BH4" s="88">
        <v>9187</v>
      </c>
      <c r="BI4" s="88">
        <v>6221</v>
      </c>
      <c r="BJ4" s="88">
        <v>6516</v>
      </c>
      <c r="BK4" s="88">
        <v>3946</v>
      </c>
      <c r="BL4" s="88">
        <v>5877</v>
      </c>
      <c r="BM4" s="88">
        <v>4023</v>
      </c>
      <c r="BN4" s="88">
        <v>2929</v>
      </c>
      <c r="BO4" s="88">
        <v>1442</v>
      </c>
      <c r="BP4" s="88">
        <v>780</v>
      </c>
      <c r="BQ4" s="88">
        <v>4230</v>
      </c>
      <c r="BR4" s="88">
        <v>11335</v>
      </c>
      <c r="BS4" s="88">
        <v>9684</v>
      </c>
      <c r="BT4" s="88">
        <v>9938</v>
      </c>
      <c r="BU4" s="88">
        <v>2930</v>
      </c>
      <c r="BV4" s="88">
        <v>1418</v>
      </c>
      <c r="BW4" s="88">
        <v>1435</v>
      </c>
      <c r="BX4" s="88">
        <v>1044</v>
      </c>
      <c r="BY4" s="88">
        <v>1020</v>
      </c>
      <c r="BZ4" s="88">
        <v>349</v>
      </c>
      <c r="CA4" s="54"/>
      <c r="CB4" s="54"/>
      <c r="CC4" s="54"/>
      <c r="CD4" s="54"/>
      <c r="CE4" s="54"/>
      <c r="CF4" s="54"/>
      <c r="CG4" s="54"/>
      <c r="CH4" s="54"/>
      <c r="CI4" s="54"/>
      <c r="CJ4" s="54"/>
      <c r="CK4" s="54"/>
      <c r="CL4" s="54"/>
    </row>
    <row r="5" spans="1:90" s="55" customFormat="1" ht="18" customHeight="1" thickTop="1" thickBot="1" x14ac:dyDescent="0.35">
      <c r="A5" s="31" t="s">
        <v>285</v>
      </c>
      <c r="B5" s="146">
        <v>21617</v>
      </c>
      <c r="C5" s="146">
        <v>16531</v>
      </c>
      <c r="D5" s="146">
        <v>10039</v>
      </c>
      <c r="E5" s="146">
        <v>12103</v>
      </c>
      <c r="F5" s="146">
        <v>12852</v>
      </c>
      <c r="G5" s="146">
        <v>14391</v>
      </c>
      <c r="H5" s="146">
        <v>10615</v>
      </c>
      <c r="I5" s="146">
        <v>13459</v>
      </c>
      <c r="J5" s="146">
        <v>11009</v>
      </c>
      <c r="K5" s="146">
        <v>15837</v>
      </c>
      <c r="L5" s="146">
        <v>13295</v>
      </c>
      <c r="M5" s="146">
        <v>19585</v>
      </c>
      <c r="N5" s="146">
        <v>14213</v>
      </c>
      <c r="O5" s="146">
        <v>16422</v>
      </c>
      <c r="P5" s="146">
        <v>18706</v>
      </c>
      <c r="Q5" s="146">
        <v>20482</v>
      </c>
      <c r="R5" s="146">
        <v>21999</v>
      </c>
      <c r="S5" s="146">
        <v>34847</v>
      </c>
      <c r="T5" s="146">
        <v>24959</v>
      </c>
      <c r="U5" s="146">
        <v>33461</v>
      </c>
      <c r="V5" s="146">
        <v>31248</v>
      </c>
      <c r="W5" s="146">
        <v>27067</v>
      </c>
      <c r="X5" s="146">
        <v>27541</v>
      </c>
      <c r="Y5" s="146">
        <v>25926</v>
      </c>
      <c r="Z5" s="146">
        <v>21975</v>
      </c>
      <c r="AA5" s="146">
        <v>21142</v>
      </c>
      <c r="AB5" s="146">
        <v>21788</v>
      </c>
      <c r="AC5" s="146">
        <v>21869</v>
      </c>
      <c r="AD5" s="37">
        <v>17818</v>
      </c>
      <c r="AE5" s="81">
        <v>17674</v>
      </c>
      <c r="AF5" s="81">
        <v>16961</v>
      </c>
      <c r="AG5" s="81">
        <v>17525</v>
      </c>
      <c r="AH5" s="81">
        <v>15561</v>
      </c>
      <c r="AI5" s="81">
        <v>22040</v>
      </c>
      <c r="AJ5" s="81">
        <v>19394</v>
      </c>
      <c r="AK5" s="81">
        <v>16675</v>
      </c>
      <c r="AL5" s="81">
        <v>15124</v>
      </c>
      <c r="AM5" s="81">
        <v>16358</v>
      </c>
      <c r="AN5" s="81">
        <v>16072</v>
      </c>
      <c r="AO5" s="81">
        <v>14876</v>
      </c>
      <c r="AP5" s="81">
        <v>10637</v>
      </c>
      <c r="AQ5" s="81">
        <v>12613</v>
      </c>
      <c r="AR5" s="81">
        <v>19288</v>
      </c>
      <c r="AS5" s="81">
        <v>11275</v>
      </c>
      <c r="AT5" s="81">
        <v>6439</v>
      </c>
      <c r="AU5" s="81">
        <v>10266</v>
      </c>
      <c r="AV5" s="81">
        <v>10072</v>
      </c>
      <c r="AW5" s="81">
        <v>4938</v>
      </c>
      <c r="AX5" s="81">
        <v>5300</v>
      </c>
      <c r="AY5" s="81">
        <v>4418</v>
      </c>
      <c r="AZ5" s="81">
        <v>4313</v>
      </c>
      <c r="BA5" s="81">
        <v>5486</v>
      </c>
      <c r="BB5" s="81">
        <v>6390</v>
      </c>
      <c r="BC5" s="81">
        <v>8052</v>
      </c>
      <c r="BD5" s="81">
        <v>6857</v>
      </c>
      <c r="BE5" s="81">
        <v>6347</v>
      </c>
      <c r="BF5" s="81">
        <v>8352</v>
      </c>
      <c r="BG5" s="81">
        <v>11182</v>
      </c>
      <c r="BH5" s="81">
        <v>9187</v>
      </c>
      <c r="BI5" s="81">
        <v>6221</v>
      </c>
      <c r="BJ5" s="81">
        <v>6516</v>
      </c>
      <c r="BK5" s="81">
        <v>3946</v>
      </c>
      <c r="BL5" s="81">
        <v>5877</v>
      </c>
      <c r="BM5" s="81">
        <v>4023</v>
      </c>
      <c r="BN5" s="81">
        <v>2929</v>
      </c>
      <c r="BO5" s="81">
        <v>1442</v>
      </c>
      <c r="BP5" s="81">
        <v>780</v>
      </c>
      <c r="BQ5" s="81">
        <v>4230</v>
      </c>
      <c r="BR5" s="81">
        <v>11335</v>
      </c>
      <c r="BS5" s="81">
        <v>9684</v>
      </c>
      <c r="BT5" s="81">
        <v>9938</v>
      </c>
      <c r="BU5" s="81">
        <v>2930</v>
      </c>
      <c r="BV5" s="81">
        <v>1418</v>
      </c>
      <c r="BW5" s="81">
        <v>1435</v>
      </c>
      <c r="BX5" s="81">
        <v>1044</v>
      </c>
      <c r="BY5" s="81">
        <v>1020</v>
      </c>
      <c r="BZ5" s="81">
        <v>349</v>
      </c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</row>
    <row r="6" spans="1:90" s="55" customFormat="1" ht="18" customHeight="1" thickTop="1" thickBot="1" x14ac:dyDescent="0.35">
      <c r="A6" s="30" t="s">
        <v>286</v>
      </c>
      <c r="B6" s="88">
        <v>476273</v>
      </c>
      <c r="C6" s="88">
        <v>357791</v>
      </c>
      <c r="D6" s="88">
        <v>601548</v>
      </c>
      <c r="E6" s="88">
        <v>687219</v>
      </c>
      <c r="F6" s="88">
        <v>525417</v>
      </c>
      <c r="G6" s="88">
        <v>357633</v>
      </c>
      <c r="H6" s="88">
        <v>337827</v>
      </c>
      <c r="I6" s="88">
        <v>299428</v>
      </c>
      <c r="J6" s="88">
        <v>237351</v>
      </c>
      <c r="K6" s="88">
        <v>215101</v>
      </c>
      <c r="L6" s="88">
        <v>343777</v>
      </c>
      <c r="M6" s="88">
        <v>235357</v>
      </c>
      <c r="N6" s="88">
        <v>322204</v>
      </c>
      <c r="O6" s="88">
        <v>315140</v>
      </c>
      <c r="P6" s="88">
        <v>316000</v>
      </c>
      <c r="Q6" s="88">
        <v>462708</v>
      </c>
      <c r="R6" s="88">
        <v>820238</v>
      </c>
      <c r="S6" s="88">
        <v>701999</v>
      </c>
      <c r="T6" s="88">
        <v>832573</v>
      </c>
      <c r="U6" s="88">
        <v>748515</v>
      </c>
      <c r="V6" s="88">
        <v>625598</v>
      </c>
      <c r="W6" s="88">
        <v>517210</v>
      </c>
      <c r="X6" s="88">
        <v>473559</v>
      </c>
      <c r="Y6" s="88">
        <v>433784</v>
      </c>
      <c r="Z6" s="88">
        <v>493142</v>
      </c>
      <c r="AA6" s="88">
        <v>460394</v>
      </c>
      <c r="AB6" s="88">
        <v>329166</v>
      </c>
      <c r="AC6" s="88">
        <v>452911</v>
      </c>
      <c r="AD6" s="88">
        <v>489207</v>
      </c>
      <c r="AE6" s="88">
        <v>418782</v>
      </c>
      <c r="AF6" s="88">
        <v>483756</v>
      </c>
      <c r="AG6" s="88">
        <v>482627</v>
      </c>
      <c r="AH6" s="88">
        <v>493432</v>
      </c>
      <c r="AI6" s="88">
        <v>406337</v>
      </c>
      <c r="AJ6" s="88">
        <v>384040</v>
      </c>
      <c r="AK6" s="88">
        <v>348207</v>
      </c>
      <c r="AL6" s="88">
        <v>393404</v>
      </c>
      <c r="AM6" s="88">
        <v>317994</v>
      </c>
      <c r="AN6" s="88">
        <v>296002</v>
      </c>
      <c r="AO6" s="88">
        <v>272006</v>
      </c>
      <c r="AP6" s="88">
        <v>333816</v>
      </c>
      <c r="AQ6" s="88">
        <v>253095</v>
      </c>
      <c r="AR6" s="88">
        <v>249436</v>
      </c>
      <c r="AS6" s="88">
        <v>251010</v>
      </c>
      <c r="AT6" s="88">
        <v>315979</v>
      </c>
      <c r="AU6" s="88">
        <v>246856</v>
      </c>
      <c r="AV6" s="88">
        <v>235469</v>
      </c>
      <c r="AW6" s="88">
        <v>207583</v>
      </c>
      <c r="AX6" s="88">
        <v>249542</v>
      </c>
      <c r="AY6" s="88">
        <v>213512</v>
      </c>
      <c r="AZ6" s="88">
        <v>196278</v>
      </c>
      <c r="BA6" s="88">
        <v>181630</v>
      </c>
      <c r="BB6" s="88">
        <v>239236</v>
      </c>
      <c r="BC6" s="88">
        <v>199799</v>
      </c>
      <c r="BD6" s="88">
        <v>169245</v>
      </c>
      <c r="BE6" s="88">
        <v>195913</v>
      </c>
      <c r="BF6" s="88">
        <v>167052</v>
      </c>
      <c r="BG6" s="88">
        <v>121527</v>
      </c>
      <c r="BH6" s="88">
        <v>167418</v>
      </c>
      <c r="BI6" s="88">
        <v>154923</v>
      </c>
      <c r="BJ6" s="88">
        <v>491532</v>
      </c>
      <c r="BK6" s="88">
        <v>534757</v>
      </c>
      <c r="BL6" s="88">
        <v>191795</v>
      </c>
      <c r="BM6" s="88">
        <v>182911</v>
      </c>
      <c r="BN6" s="88">
        <v>190170</v>
      </c>
      <c r="BO6" s="88">
        <v>199394</v>
      </c>
      <c r="BP6" s="88">
        <v>200653</v>
      </c>
      <c r="BQ6" s="88">
        <v>213988</v>
      </c>
      <c r="BR6" s="88">
        <v>202218</v>
      </c>
      <c r="BS6" s="88">
        <v>200333</v>
      </c>
      <c r="BT6" s="88">
        <v>197621</v>
      </c>
      <c r="BU6" s="88">
        <v>201403</v>
      </c>
      <c r="BV6" s="88">
        <v>196266</v>
      </c>
      <c r="BW6" s="88">
        <v>203303</v>
      </c>
      <c r="BX6" s="88">
        <v>26471</v>
      </c>
      <c r="BY6" s="88">
        <v>23395</v>
      </c>
      <c r="BZ6" s="88">
        <v>28316</v>
      </c>
      <c r="CA6" s="54"/>
      <c r="CB6" s="54"/>
      <c r="CC6" s="54"/>
      <c r="CD6" s="54"/>
      <c r="CE6" s="54"/>
      <c r="CF6" s="54"/>
      <c r="CG6" s="54"/>
      <c r="CH6" s="54"/>
      <c r="CI6" s="54"/>
      <c r="CJ6" s="54"/>
      <c r="CK6" s="54"/>
      <c r="CL6" s="54"/>
    </row>
    <row r="7" spans="1:90" s="55" customFormat="1" ht="18" customHeight="1" thickTop="1" thickBot="1" x14ac:dyDescent="0.35">
      <c r="A7" s="31" t="s">
        <v>287</v>
      </c>
      <c r="B7" s="146">
        <v>38264</v>
      </c>
      <c r="C7" s="146">
        <v>37251</v>
      </c>
      <c r="D7" s="146">
        <v>37512</v>
      </c>
      <c r="E7" s="146">
        <v>57269</v>
      </c>
      <c r="F7" s="146">
        <v>19949</v>
      </c>
      <c r="G7" s="146">
        <v>20060</v>
      </c>
      <c r="H7" s="146">
        <v>19761</v>
      </c>
      <c r="I7" s="146">
        <v>0</v>
      </c>
      <c r="J7" s="146">
        <v>5141</v>
      </c>
      <c r="K7" s="146">
        <v>4952</v>
      </c>
      <c r="L7" s="146">
        <v>4966</v>
      </c>
      <c r="M7" s="146">
        <v>4930</v>
      </c>
      <c r="N7" s="146">
        <v>904</v>
      </c>
      <c r="O7" s="146">
        <v>882</v>
      </c>
      <c r="P7" s="146">
        <v>870</v>
      </c>
      <c r="Q7" s="146">
        <v>0</v>
      </c>
      <c r="R7" s="146">
        <v>151673</v>
      </c>
      <c r="S7" s="146">
        <v>159388</v>
      </c>
      <c r="T7" s="146">
        <v>154837</v>
      </c>
      <c r="U7" s="146">
        <v>151281</v>
      </c>
      <c r="V7" s="146">
        <v>132872</v>
      </c>
      <c r="W7" s="146">
        <v>131620</v>
      </c>
      <c r="X7" s="146">
        <v>129716</v>
      </c>
      <c r="Y7" s="146">
        <v>126985</v>
      </c>
      <c r="Z7" s="146">
        <v>123641</v>
      </c>
      <c r="AA7" s="146">
        <v>121838</v>
      </c>
      <c r="AB7" s="146">
        <v>72684</v>
      </c>
      <c r="AC7" s="146">
        <v>47387</v>
      </c>
      <c r="AD7" s="146">
        <v>106587</v>
      </c>
      <c r="AE7" s="81">
        <v>46843</v>
      </c>
      <c r="AF7" s="81">
        <v>104816</v>
      </c>
      <c r="AG7" s="81">
        <v>100315</v>
      </c>
      <c r="AH7" s="81">
        <v>74052</v>
      </c>
      <c r="AI7" s="81">
        <v>75270</v>
      </c>
      <c r="AJ7" s="81">
        <v>69774</v>
      </c>
      <c r="AK7" s="81">
        <v>74073</v>
      </c>
      <c r="AL7" s="81">
        <v>0</v>
      </c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54"/>
      <c r="CB7" s="54"/>
      <c r="CC7" s="54"/>
      <c r="CD7" s="54"/>
      <c r="CE7" s="54"/>
      <c r="CF7" s="54"/>
      <c r="CG7" s="54"/>
      <c r="CH7" s="54"/>
      <c r="CI7" s="54"/>
      <c r="CJ7" s="54"/>
      <c r="CK7" s="54"/>
      <c r="CL7" s="54"/>
    </row>
    <row r="8" spans="1:90" s="55" customFormat="1" ht="18" customHeight="1" thickTop="1" thickBot="1" x14ac:dyDescent="0.35">
      <c r="A8" s="31" t="s">
        <v>288</v>
      </c>
      <c r="B8" s="146">
        <v>438009</v>
      </c>
      <c r="C8" s="146">
        <v>320540</v>
      </c>
      <c r="D8" s="146">
        <v>564036</v>
      </c>
      <c r="E8" s="146">
        <v>629950</v>
      </c>
      <c r="F8" s="146">
        <v>505468</v>
      </c>
      <c r="G8" s="146">
        <v>337573</v>
      </c>
      <c r="H8" s="146">
        <v>318066</v>
      </c>
      <c r="I8" s="146">
        <v>299428</v>
      </c>
      <c r="J8" s="146">
        <v>232210</v>
      </c>
      <c r="K8" s="146">
        <v>210149</v>
      </c>
      <c r="L8" s="146">
        <v>338811</v>
      </c>
      <c r="M8" s="146">
        <v>230427</v>
      </c>
      <c r="N8" s="146">
        <v>321300</v>
      </c>
      <c r="O8" s="146">
        <v>314258</v>
      </c>
      <c r="P8" s="146">
        <v>315130</v>
      </c>
      <c r="Q8" s="146">
        <v>462708</v>
      </c>
      <c r="R8" s="146">
        <v>668565</v>
      </c>
      <c r="S8" s="146">
        <v>542611</v>
      </c>
      <c r="T8" s="146">
        <v>677736</v>
      </c>
      <c r="U8" s="146">
        <v>597234</v>
      </c>
      <c r="V8" s="146">
        <v>492726</v>
      </c>
      <c r="W8" s="146">
        <v>385590</v>
      </c>
      <c r="X8" s="146">
        <v>343843</v>
      </c>
      <c r="Y8" s="146">
        <v>306799</v>
      </c>
      <c r="Z8" s="146">
        <v>369501</v>
      </c>
      <c r="AA8" s="146">
        <v>338556</v>
      </c>
      <c r="AB8" s="146">
        <v>256482</v>
      </c>
      <c r="AC8" s="146">
        <v>405524</v>
      </c>
      <c r="AD8" s="146">
        <v>382620</v>
      </c>
      <c r="AE8" s="81">
        <v>371939</v>
      </c>
      <c r="AF8" s="81">
        <v>378940</v>
      </c>
      <c r="AG8" s="81">
        <v>382312</v>
      </c>
      <c r="AH8" s="81">
        <v>419380</v>
      </c>
      <c r="AI8" s="81">
        <v>331067</v>
      </c>
      <c r="AJ8" s="81">
        <v>314266</v>
      </c>
      <c r="AK8" s="81">
        <v>274134</v>
      </c>
      <c r="AL8" s="81">
        <v>393404</v>
      </c>
      <c r="AM8" s="81">
        <v>317994</v>
      </c>
      <c r="AN8" s="81">
        <v>296002</v>
      </c>
      <c r="AO8" s="81">
        <v>272006</v>
      </c>
      <c r="AP8" s="81">
        <v>333816</v>
      </c>
      <c r="AQ8" s="81">
        <v>253095</v>
      </c>
      <c r="AR8" s="81">
        <v>249436</v>
      </c>
      <c r="AS8" s="81">
        <v>251010</v>
      </c>
      <c r="AT8" s="81">
        <v>315979</v>
      </c>
      <c r="AU8" s="81">
        <v>246856</v>
      </c>
      <c r="AV8" s="81">
        <v>235469</v>
      </c>
      <c r="AW8" s="81">
        <v>207583</v>
      </c>
      <c r="AX8" s="81">
        <v>249542</v>
      </c>
      <c r="AY8" s="81">
        <v>213512</v>
      </c>
      <c r="AZ8" s="81">
        <v>196278</v>
      </c>
      <c r="BA8" s="81">
        <v>181630</v>
      </c>
      <c r="BB8" s="81">
        <v>239236</v>
      </c>
      <c r="BC8" s="81">
        <v>199799</v>
      </c>
      <c r="BD8" s="81">
        <v>169245</v>
      </c>
      <c r="BE8" s="81">
        <v>195913</v>
      </c>
      <c r="BF8" s="81">
        <v>167052</v>
      </c>
      <c r="BG8" s="81">
        <v>121527</v>
      </c>
      <c r="BH8" s="81">
        <v>167418</v>
      </c>
      <c r="BI8" s="81">
        <v>154923</v>
      </c>
      <c r="BJ8" s="81">
        <v>491532</v>
      </c>
      <c r="BK8" s="81">
        <v>534757</v>
      </c>
      <c r="BL8" s="81">
        <v>191795</v>
      </c>
      <c r="BM8" s="81">
        <v>182911</v>
      </c>
      <c r="BN8" s="81">
        <v>190170</v>
      </c>
      <c r="BO8" s="81">
        <v>199394</v>
      </c>
      <c r="BP8" s="81">
        <v>200653</v>
      </c>
      <c r="BQ8" s="81">
        <v>213988</v>
      </c>
      <c r="BR8" s="81">
        <v>202218</v>
      </c>
      <c r="BS8" s="81">
        <v>200333</v>
      </c>
      <c r="BT8" s="81">
        <v>197621</v>
      </c>
      <c r="BU8" s="81">
        <v>201403</v>
      </c>
      <c r="BV8" s="81">
        <v>196266</v>
      </c>
      <c r="BW8" s="81">
        <v>203303</v>
      </c>
      <c r="BX8" s="81">
        <v>26471</v>
      </c>
      <c r="BY8" s="81">
        <v>23395</v>
      </c>
      <c r="BZ8" s="81">
        <v>28316</v>
      </c>
      <c r="CA8" s="54"/>
      <c r="CB8" s="54"/>
      <c r="CC8" s="54"/>
      <c r="CD8" s="54"/>
      <c r="CE8" s="54"/>
      <c r="CF8" s="54"/>
      <c r="CG8" s="54"/>
      <c r="CH8" s="54"/>
      <c r="CI8" s="54"/>
      <c r="CJ8" s="54"/>
      <c r="CK8" s="54"/>
      <c r="CL8" s="54"/>
    </row>
    <row r="9" spans="1:90" s="55" customFormat="1" ht="18" customHeight="1" thickTop="1" thickBot="1" x14ac:dyDescent="0.35">
      <c r="A9" s="30" t="s">
        <v>218</v>
      </c>
      <c r="B9" s="88">
        <v>100587</v>
      </c>
      <c r="C9" s="88">
        <v>107971</v>
      </c>
      <c r="D9" s="88">
        <v>103450</v>
      </c>
      <c r="E9" s="88">
        <v>117770</v>
      </c>
      <c r="F9" s="88">
        <v>111399</v>
      </c>
      <c r="G9" s="88">
        <v>94377</v>
      </c>
      <c r="H9" s="88">
        <v>106487</v>
      </c>
      <c r="I9" s="88">
        <v>199740</v>
      </c>
      <c r="J9" s="88">
        <v>183598</v>
      </c>
      <c r="K9" s="88">
        <v>174567</v>
      </c>
      <c r="L9" s="88">
        <v>170780</v>
      </c>
      <c r="M9" s="88">
        <v>162565</v>
      </c>
      <c r="N9" s="88">
        <v>152886</v>
      </c>
      <c r="O9" s="88">
        <v>157193</v>
      </c>
      <c r="P9" s="88">
        <v>166172</v>
      </c>
      <c r="Q9" s="88">
        <v>163274</v>
      </c>
      <c r="R9" s="88">
        <v>157027</v>
      </c>
      <c r="S9" s="88">
        <v>146674</v>
      </c>
      <c r="T9" s="88">
        <v>149321</v>
      </c>
      <c r="U9" s="88">
        <v>150831</v>
      </c>
      <c r="V9" s="88">
        <v>161331</v>
      </c>
      <c r="W9" s="88">
        <v>161666</v>
      </c>
      <c r="X9" s="88">
        <v>171861</v>
      </c>
      <c r="Y9" s="88">
        <v>175696</v>
      </c>
      <c r="Z9" s="88">
        <v>165497</v>
      </c>
      <c r="AA9" s="88">
        <v>154697</v>
      </c>
      <c r="AB9" s="88">
        <v>152891</v>
      </c>
      <c r="AC9" s="88">
        <v>139544</v>
      </c>
      <c r="AD9" s="88">
        <v>135014</v>
      </c>
      <c r="AE9" s="88">
        <v>131036</v>
      </c>
      <c r="AF9" s="88">
        <v>125529</v>
      </c>
      <c r="AG9" s="88">
        <v>119707</v>
      </c>
      <c r="AH9" s="88">
        <v>115738</v>
      </c>
      <c r="AI9" s="88">
        <v>119191</v>
      </c>
      <c r="AJ9" s="88">
        <v>118719</v>
      </c>
      <c r="AK9" s="88">
        <v>118441</v>
      </c>
      <c r="AL9" s="88">
        <v>109013</v>
      </c>
      <c r="AM9" s="88">
        <v>111563</v>
      </c>
      <c r="AN9" s="88">
        <v>104361</v>
      </c>
      <c r="AO9" s="88">
        <v>99095</v>
      </c>
      <c r="AP9" s="88">
        <v>93505</v>
      </c>
      <c r="AQ9" s="88">
        <v>99117</v>
      </c>
      <c r="AR9" s="88">
        <v>91536</v>
      </c>
      <c r="AS9" s="88">
        <v>84969</v>
      </c>
      <c r="AT9" s="88">
        <v>91782</v>
      </c>
      <c r="AU9" s="88">
        <v>85627</v>
      </c>
      <c r="AV9" s="88">
        <v>94795</v>
      </c>
      <c r="AW9" s="88">
        <v>95951</v>
      </c>
      <c r="AX9" s="88">
        <v>98273</v>
      </c>
      <c r="AY9" s="88">
        <v>100305</v>
      </c>
      <c r="AZ9" s="88">
        <v>91925</v>
      </c>
      <c r="BA9" s="88">
        <v>88874</v>
      </c>
      <c r="BB9" s="88">
        <v>94958</v>
      </c>
      <c r="BC9" s="88">
        <v>88572</v>
      </c>
      <c r="BD9" s="88">
        <v>12208</v>
      </c>
      <c r="BE9" s="88">
        <v>14987</v>
      </c>
      <c r="BF9" s="88">
        <v>16931</v>
      </c>
      <c r="BG9" s="88">
        <v>18488</v>
      </c>
      <c r="BH9" s="88">
        <v>23947</v>
      </c>
      <c r="BI9" s="88">
        <v>19428</v>
      </c>
      <c r="BJ9" s="88">
        <v>19839</v>
      </c>
      <c r="BK9" s="88">
        <v>43490</v>
      </c>
      <c r="BL9" s="88">
        <v>15868</v>
      </c>
      <c r="BM9" s="88">
        <v>13418</v>
      </c>
      <c r="BN9" s="88">
        <v>13254</v>
      </c>
      <c r="BO9" s="88">
        <v>12415</v>
      </c>
      <c r="BP9" s="88">
        <v>13817</v>
      </c>
      <c r="BQ9" s="88">
        <v>13219</v>
      </c>
      <c r="BR9" s="88">
        <v>12769</v>
      </c>
      <c r="BS9" s="88">
        <v>13777</v>
      </c>
      <c r="BT9" s="88">
        <v>10864</v>
      </c>
      <c r="BU9" s="88">
        <v>10637</v>
      </c>
      <c r="BV9" s="88">
        <v>10453</v>
      </c>
      <c r="BW9" s="88">
        <v>9665</v>
      </c>
      <c r="BX9" s="88">
        <v>7326</v>
      </c>
      <c r="BY9" s="88">
        <v>6117</v>
      </c>
      <c r="BZ9" s="88">
        <v>5720</v>
      </c>
      <c r="CA9" s="54"/>
      <c r="CB9" s="54"/>
      <c r="CC9" s="54"/>
      <c r="CD9" s="54"/>
      <c r="CE9" s="54"/>
      <c r="CF9" s="54"/>
      <c r="CG9" s="54"/>
      <c r="CH9" s="54"/>
      <c r="CI9" s="54"/>
      <c r="CJ9" s="54"/>
      <c r="CK9" s="54"/>
      <c r="CL9" s="54"/>
    </row>
    <row r="10" spans="1:90" s="55" customFormat="1" ht="18" customHeight="1" thickTop="1" thickBot="1" x14ac:dyDescent="0.35">
      <c r="A10" s="31" t="s">
        <v>218</v>
      </c>
      <c r="B10" s="146">
        <v>95729</v>
      </c>
      <c r="C10" s="146">
        <v>98252</v>
      </c>
      <c r="D10" s="146">
        <v>96679</v>
      </c>
      <c r="E10" s="146">
        <v>99629</v>
      </c>
      <c r="F10" s="146">
        <v>96065</v>
      </c>
      <c r="G10" s="146">
        <v>87581</v>
      </c>
      <c r="H10" s="146">
        <v>100931</v>
      </c>
      <c r="I10" s="146">
        <v>192609</v>
      </c>
      <c r="J10" s="146">
        <v>179972</v>
      </c>
      <c r="K10" s="146">
        <v>178261</v>
      </c>
      <c r="L10" s="146">
        <v>168437</v>
      </c>
      <c r="M10" s="146">
        <v>163487</v>
      </c>
      <c r="N10" s="146">
        <v>161596</v>
      </c>
      <c r="O10" s="146">
        <v>161420</v>
      </c>
      <c r="P10" s="146">
        <v>174920</v>
      </c>
      <c r="Q10" s="146">
        <v>167095</v>
      </c>
      <c r="R10" s="146">
        <v>163659</v>
      </c>
      <c r="S10" s="146">
        <v>154488</v>
      </c>
      <c r="T10" s="146">
        <v>157017</v>
      </c>
      <c r="U10" s="146">
        <v>162725</v>
      </c>
      <c r="V10" s="146">
        <v>173484</v>
      </c>
      <c r="W10" s="146">
        <v>180185</v>
      </c>
      <c r="X10" s="146">
        <v>185651</v>
      </c>
      <c r="Y10" s="146">
        <v>190666</v>
      </c>
      <c r="Z10" s="146">
        <v>192425</v>
      </c>
      <c r="AA10" s="146">
        <v>178608</v>
      </c>
      <c r="AB10" s="146">
        <v>175233</v>
      </c>
      <c r="AC10" s="146">
        <v>169590</v>
      </c>
      <c r="AD10" s="146">
        <v>170691</v>
      </c>
      <c r="AE10" s="81">
        <v>170827</v>
      </c>
      <c r="AF10" s="81">
        <v>162896</v>
      </c>
      <c r="AG10" s="81">
        <v>159357</v>
      </c>
      <c r="AH10" s="81">
        <v>159989</v>
      </c>
      <c r="AI10" s="81">
        <v>161285</v>
      </c>
      <c r="AJ10" s="81">
        <v>155067</v>
      </c>
      <c r="AK10" s="81">
        <v>150973</v>
      </c>
      <c r="AL10" s="81">
        <v>144039</v>
      </c>
      <c r="AM10" s="81">
        <v>143354</v>
      </c>
      <c r="AN10" s="81">
        <v>132641</v>
      </c>
      <c r="AO10" s="81">
        <v>133298</v>
      </c>
      <c r="AP10" s="81">
        <v>128668</v>
      </c>
      <c r="AQ10" s="81">
        <v>132320</v>
      </c>
      <c r="AR10" s="81">
        <v>126386</v>
      </c>
      <c r="AS10" s="81">
        <v>123059</v>
      </c>
      <c r="AT10" s="81">
        <v>128728</v>
      </c>
      <c r="AU10" s="81">
        <v>121438</v>
      </c>
      <c r="AV10" s="81">
        <v>128658</v>
      </c>
      <c r="AW10" s="81">
        <v>125850</v>
      </c>
      <c r="AX10" s="81">
        <v>125140</v>
      </c>
      <c r="AY10" s="81">
        <v>125345</v>
      </c>
      <c r="AZ10" s="81">
        <v>115843</v>
      </c>
      <c r="BA10" s="81">
        <v>116235</v>
      </c>
      <c r="BB10" s="81">
        <v>120317</v>
      </c>
      <c r="BC10" s="81">
        <v>111812</v>
      </c>
      <c r="BD10" s="81">
        <v>34012</v>
      </c>
      <c r="BE10" s="81">
        <v>35061</v>
      </c>
      <c r="BF10" s="81">
        <v>36833</v>
      </c>
      <c r="BG10" s="81">
        <v>36018</v>
      </c>
      <c r="BH10" s="81">
        <v>39591</v>
      </c>
      <c r="BI10" s="81">
        <v>33857</v>
      </c>
      <c r="BJ10" s="81">
        <v>32336</v>
      </c>
      <c r="BK10" s="81">
        <v>54795</v>
      </c>
      <c r="BL10" s="81">
        <v>21940</v>
      </c>
      <c r="BM10" s="81">
        <v>16950</v>
      </c>
      <c r="BN10" s="81">
        <v>16855</v>
      </c>
      <c r="BO10" s="81">
        <v>14707</v>
      </c>
      <c r="BP10" s="81">
        <v>15014</v>
      </c>
      <c r="BQ10" s="81">
        <v>15201</v>
      </c>
      <c r="BR10" s="81">
        <v>14780</v>
      </c>
      <c r="BS10" s="81">
        <v>15614</v>
      </c>
      <c r="BT10" s="81">
        <v>13011</v>
      </c>
      <c r="BU10" s="81">
        <v>12458</v>
      </c>
      <c r="BV10" s="81">
        <v>11652</v>
      </c>
      <c r="BW10" s="81">
        <v>10594</v>
      </c>
      <c r="BX10" s="81">
        <v>8237</v>
      </c>
      <c r="BY10" s="81">
        <v>6990</v>
      </c>
      <c r="BZ10" s="81">
        <v>6552</v>
      </c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</row>
    <row r="11" spans="1:90" s="55" customFormat="1" ht="18" customHeight="1" thickTop="1" thickBot="1" x14ac:dyDescent="0.35">
      <c r="A11" s="31" t="s">
        <v>289</v>
      </c>
      <c r="B11" s="146">
        <v>-24164</v>
      </c>
      <c r="C11" s="146">
        <v>-25330</v>
      </c>
      <c r="D11" s="146">
        <v>-21583</v>
      </c>
      <c r="E11" s="146">
        <v>-21245</v>
      </c>
      <c r="F11" s="146">
        <v>-23122</v>
      </c>
      <c r="G11" s="146">
        <v>-23557</v>
      </c>
      <c r="H11" s="146">
        <v>-24035</v>
      </c>
      <c r="I11" s="146">
        <v>-23983</v>
      </c>
      <c r="J11" s="146">
        <v>-22801</v>
      </c>
      <c r="K11" s="146">
        <v>-23253</v>
      </c>
      <c r="L11" s="146">
        <v>-22299</v>
      </c>
      <c r="M11" s="146">
        <v>-21663</v>
      </c>
      <c r="N11" s="146">
        <v>-23041</v>
      </c>
      <c r="O11" s="146">
        <v>-24800</v>
      </c>
      <c r="P11" s="146">
        <v>-31974</v>
      </c>
      <c r="Q11" s="146">
        <v>-30463</v>
      </c>
      <c r="R11" s="146">
        <v>-29024</v>
      </c>
      <c r="S11" s="146">
        <v>-30738</v>
      </c>
      <c r="T11" s="146">
        <v>-34995</v>
      </c>
      <c r="U11" s="146">
        <v>-38754</v>
      </c>
      <c r="V11" s="146">
        <v>-42380</v>
      </c>
      <c r="W11" s="146">
        <v>-47075</v>
      </c>
      <c r="X11" s="146">
        <v>-50067</v>
      </c>
      <c r="Y11" s="146">
        <v>-49217</v>
      </c>
      <c r="Z11" s="146">
        <v>-54933</v>
      </c>
      <c r="AA11" s="146">
        <v>-51211</v>
      </c>
      <c r="AB11" s="146">
        <v>-49010</v>
      </c>
      <c r="AC11" s="146">
        <v>-47964</v>
      </c>
      <c r="AD11" s="146">
        <v>-46974</v>
      </c>
      <c r="AE11" s="81">
        <v>-46950</v>
      </c>
      <c r="AF11" s="81">
        <v>-45678</v>
      </c>
      <c r="AG11" s="81">
        <v>-46669</v>
      </c>
      <c r="AH11" s="81">
        <v>-49289</v>
      </c>
      <c r="AI11" s="81">
        <v>-48449</v>
      </c>
      <c r="AJ11" s="81">
        <v>-43867</v>
      </c>
      <c r="AK11" s="81">
        <v>-39950</v>
      </c>
      <c r="AL11" s="81">
        <v>-36171</v>
      </c>
      <c r="AM11" s="81">
        <v>-32716</v>
      </c>
      <c r="AN11" s="81">
        <v>-30057</v>
      </c>
      <c r="AO11" s="81">
        <v>-36449</v>
      </c>
      <c r="AP11" s="81">
        <v>-36797</v>
      </c>
      <c r="AQ11" s="81">
        <v>-35357</v>
      </c>
      <c r="AR11" s="81">
        <v>-36495</v>
      </c>
      <c r="AS11" s="81">
        <v>-39789</v>
      </c>
      <c r="AT11" s="81">
        <v>-38334</v>
      </c>
      <c r="AU11" s="81">
        <v>-37168</v>
      </c>
      <c r="AV11" s="81">
        <v>-35689</v>
      </c>
      <c r="AW11" s="81">
        <v>-31694</v>
      </c>
      <c r="AX11" s="81">
        <v>-28223</v>
      </c>
      <c r="AY11" s="81">
        <v>-26523</v>
      </c>
      <c r="AZ11" s="81">
        <v>-25617</v>
      </c>
      <c r="BA11" s="81">
        <v>-28255</v>
      </c>
      <c r="BB11" s="81">
        <v>-26043</v>
      </c>
      <c r="BC11" s="81">
        <v>-23240</v>
      </c>
      <c r="BD11" s="81">
        <v>-21804</v>
      </c>
      <c r="BE11" s="81">
        <v>-20074</v>
      </c>
      <c r="BF11" s="81">
        <v>-19902</v>
      </c>
      <c r="BG11" s="81">
        <v>-17530</v>
      </c>
      <c r="BH11" s="81">
        <v>-15644</v>
      </c>
      <c r="BI11" s="81">
        <v>-14429</v>
      </c>
      <c r="BJ11" s="81">
        <v>-12497</v>
      </c>
      <c r="BK11" s="81">
        <v>-11305</v>
      </c>
      <c r="BL11" s="81">
        <v>-6072</v>
      </c>
      <c r="BM11" s="81">
        <v>-3532</v>
      </c>
      <c r="BN11" s="81">
        <v>-3601</v>
      </c>
      <c r="BO11" s="81">
        <v>-2292</v>
      </c>
      <c r="BP11" s="81">
        <v>-1197</v>
      </c>
      <c r="BQ11" s="81">
        <v>-1982</v>
      </c>
      <c r="BR11" s="81">
        <v>-2011</v>
      </c>
      <c r="BS11" s="81">
        <v>-1837</v>
      </c>
      <c r="BT11" s="81">
        <v>-2147</v>
      </c>
      <c r="BU11" s="81">
        <v>-1821</v>
      </c>
      <c r="BV11" s="81">
        <v>-1199</v>
      </c>
      <c r="BW11" s="81">
        <v>-929</v>
      </c>
      <c r="BX11" s="81">
        <v>-911</v>
      </c>
      <c r="BY11" s="81">
        <v>-873</v>
      </c>
      <c r="BZ11" s="81">
        <v>-832</v>
      </c>
      <c r="CA11" s="54"/>
      <c r="CB11" s="54"/>
      <c r="CC11" s="54"/>
      <c r="CD11" s="54"/>
      <c r="CE11" s="54"/>
      <c r="CF11" s="54"/>
      <c r="CG11" s="54"/>
      <c r="CH11" s="54"/>
      <c r="CI11" s="54"/>
      <c r="CJ11" s="54"/>
      <c r="CK11" s="54"/>
      <c r="CL11" s="54"/>
    </row>
    <row r="12" spans="1:90" s="55" customFormat="1" ht="18" customHeight="1" thickTop="1" thickBot="1" x14ac:dyDescent="0.35">
      <c r="A12" s="31" t="s">
        <v>290</v>
      </c>
      <c r="B12" s="146">
        <v>1379</v>
      </c>
      <c r="C12" s="146">
        <v>2239</v>
      </c>
      <c r="D12" s="146">
        <v>2443</v>
      </c>
      <c r="E12" s="146">
        <v>2066</v>
      </c>
      <c r="F12" s="146">
        <v>1853</v>
      </c>
      <c r="G12" s="146">
        <v>1404</v>
      </c>
      <c r="H12" s="146">
        <v>1570</v>
      </c>
      <c r="I12" s="146">
        <v>1542</v>
      </c>
      <c r="J12" s="146">
        <v>1490</v>
      </c>
      <c r="K12" s="146">
        <v>1313</v>
      </c>
      <c r="L12" s="146">
        <v>1130</v>
      </c>
      <c r="M12" s="146">
        <v>0</v>
      </c>
      <c r="N12" s="146">
        <v>0</v>
      </c>
      <c r="O12" s="146">
        <v>811</v>
      </c>
      <c r="P12" s="146">
        <v>1234</v>
      </c>
      <c r="Q12" s="146">
        <v>1279</v>
      </c>
      <c r="R12" s="146">
        <v>1044</v>
      </c>
      <c r="S12" s="146">
        <v>1486</v>
      </c>
      <c r="T12" s="146">
        <v>1485</v>
      </c>
      <c r="U12" s="146">
        <v>938</v>
      </c>
      <c r="V12" s="146">
        <v>1849</v>
      </c>
      <c r="W12" s="146">
        <v>1669</v>
      </c>
      <c r="X12" s="146">
        <v>3420</v>
      </c>
      <c r="Y12" s="146">
        <v>3670</v>
      </c>
      <c r="Z12" s="146">
        <v>1687</v>
      </c>
      <c r="AA12" s="146">
        <v>3339</v>
      </c>
      <c r="AB12" s="146">
        <v>0</v>
      </c>
      <c r="AC12" s="146">
        <v>0</v>
      </c>
      <c r="AD12" s="146">
        <v>0</v>
      </c>
      <c r="AE12" s="146">
        <v>0</v>
      </c>
      <c r="AF12" s="146">
        <v>0</v>
      </c>
      <c r="AG12" s="146">
        <v>0</v>
      </c>
      <c r="AH12" s="146">
        <v>0</v>
      </c>
      <c r="AI12" s="146">
        <v>0</v>
      </c>
      <c r="AJ12" s="146">
        <v>0</v>
      </c>
      <c r="AK12" s="146">
        <v>0</v>
      </c>
      <c r="AL12" s="146">
        <v>0</v>
      </c>
      <c r="AM12" s="146">
        <v>0</v>
      </c>
      <c r="AN12" s="146">
        <v>0</v>
      </c>
      <c r="AO12" s="146">
        <v>0</v>
      </c>
      <c r="AP12" s="146">
        <v>0</v>
      </c>
      <c r="AQ12" s="146">
        <v>0</v>
      </c>
      <c r="AR12" s="146">
        <v>0</v>
      </c>
      <c r="AS12" s="146">
        <v>0</v>
      </c>
      <c r="AT12" s="146">
        <v>0</v>
      </c>
      <c r="AU12" s="146">
        <v>0</v>
      </c>
      <c r="AV12" s="146">
        <v>0</v>
      </c>
      <c r="AW12" s="146">
        <v>0</v>
      </c>
      <c r="AX12" s="146">
        <v>0</v>
      </c>
      <c r="AY12" s="146">
        <v>0</v>
      </c>
      <c r="AZ12" s="146">
        <v>0</v>
      </c>
      <c r="BA12" s="146">
        <v>0</v>
      </c>
      <c r="BB12" s="146">
        <v>0</v>
      </c>
      <c r="BC12" s="146">
        <v>0</v>
      </c>
      <c r="BD12" s="146">
        <v>0</v>
      </c>
      <c r="BE12" s="146">
        <v>0</v>
      </c>
      <c r="BF12" s="146">
        <v>0</v>
      </c>
      <c r="BG12" s="146">
        <v>0</v>
      </c>
      <c r="BH12" s="146">
        <v>0</v>
      </c>
      <c r="BI12" s="146">
        <v>0</v>
      </c>
      <c r="BJ12" s="146">
        <v>0</v>
      </c>
      <c r="BK12" s="146">
        <v>0</v>
      </c>
      <c r="BL12" s="146">
        <v>0</v>
      </c>
      <c r="BM12" s="146">
        <v>0</v>
      </c>
      <c r="BN12" s="146">
        <v>0</v>
      </c>
      <c r="BO12" s="146">
        <v>0</v>
      </c>
      <c r="BP12" s="146">
        <v>0</v>
      </c>
      <c r="BQ12" s="146">
        <v>0</v>
      </c>
      <c r="BR12" s="146">
        <v>0</v>
      </c>
      <c r="BS12" s="146">
        <v>0</v>
      </c>
      <c r="BT12" s="146">
        <v>0</v>
      </c>
      <c r="BU12" s="146">
        <v>0</v>
      </c>
      <c r="BV12" s="146">
        <v>0</v>
      </c>
      <c r="BW12" s="146">
        <v>0</v>
      </c>
      <c r="BX12" s="146">
        <v>0</v>
      </c>
      <c r="BY12" s="146">
        <v>0</v>
      </c>
      <c r="BZ12" s="146">
        <v>0</v>
      </c>
      <c r="CA12" s="54"/>
      <c r="CB12" s="54"/>
      <c r="CC12" s="54"/>
      <c r="CD12" s="54"/>
      <c r="CE12" s="54"/>
      <c r="CF12" s="54"/>
      <c r="CG12" s="54"/>
      <c r="CH12" s="54"/>
      <c r="CI12" s="54"/>
      <c r="CJ12" s="54"/>
      <c r="CK12" s="54"/>
      <c r="CL12" s="54"/>
    </row>
    <row r="13" spans="1:90" s="55" customFormat="1" ht="18" customHeight="1" thickTop="1" thickBot="1" x14ac:dyDescent="0.35">
      <c r="A13" s="31" t="s">
        <v>291</v>
      </c>
      <c r="B13" s="146">
        <v>8722</v>
      </c>
      <c r="C13" s="146">
        <v>9264</v>
      </c>
      <c r="D13" s="146">
        <v>4732</v>
      </c>
      <c r="E13" s="146">
        <v>9356</v>
      </c>
      <c r="F13" s="146">
        <v>8948</v>
      </c>
      <c r="G13" s="146">
        <v>9145</v>
      </c>
      <c r="H13" s="146">
        <v>4782</v>
      </c>
      <c r="I13" s="146">
        <v>5355</v>
      </c>
      <c r="J13" s="146">
        <v>5115</v>
      </c>
      <c r="K13" s="146">
        <v>5191</v>
      </c>
      <c r="L13" s="146">
        <v>5281</v>
      </c>
      <c r="M13" s="146">
        <v>4965</v>
      </c>
      <c r="N13" s="146">
        <v>5091</v>
      </c>
      <c r="O13" s="146">
        <v>8455</v>
      </c>
      <c r="P13" s="146">
        <v>8545</v>
      </c>
      <c r="Q13" s="146">
        <v>8334</v>
      </c>
      <c r="R13" s="146">
        <v>8280</v>
      </c>
      <c r="S13" s="146">
        <v>7631</v>
      </c>
      <c r="T13" s="146">
        <v>7844</v>
      </c>
      <c r="U13" s="146">
        <v>6568</v>
      </c>
      <c r="V13" s="146">
        <v>8495</v>
      </c>
      <c r="W13" s="146">
        <v>7920</v>
      </c>
      <c r="X13" s="146">
        <v>9036</v>
      </c>
      <c r="Y13" s="146">
        <v>9073</v>
      </c>
      <c r="Z13" s="146">
        <v>8892</v>
      </c>
      <c r="AA13" s="146">
        <v>8327</v>
      </c>
      <c r="AB13" s="146">
        <v>4829</v>
      </c>
      <c r="AC13" s="146">
        <v>4278</v>
      </c>
      <c r="AD13" s="146">
        <v>3771</v>
      </c>
      <c r="AE13" s="81">
        <v>0</v>
      </c>
      <c r="AF13" s="81">
        <v>0</v>
      </c>
      <c r="AG13" s="81">
        <v>0</v>
      </c>
      <c r="AH13" s="81">
        <v>0</v>
      </c>
      <c r="AI13" s="81">
        <v>0</v>
      </c>
      <c r="AJ13" s="81">
        <v>0</v>
      </c>
      <c r="AK13" s="81">
        <v>0</v>
      </c>
      <c r="AL13" s="81">
        <v>0</v>
      </c>
      <c r="AM13" s="81">
        <v>0</v>
      </c>
      <c r="AN13" s="81">
        <v>0</v>
      </c>
      <c r="AO13" s="81">
        <v>0</v>
      </c>
      <c r="AP13" s="81">
        <v>0</v>
      </c>
      <c r="AQ13" s="81">
        <v>0</v>
      </c>
      <c r="AR13" s="81">
        <v>0</v>
      </c>
      <c r="AS13" s="81">
        <v>0</v>
      </c>
      <c r="AT13" s="81">
        <v>0</v>
      </c>
      <c r="AU13" s="81">
        <v>0</v>
      </c>
      <c r="AV13" s="81">
        <v>0</v>
      </c>
      <c r="AW13" s="81">
        <v>0</v>
      </c>
      <c r="AX13" s="81">
        <v>0</v>
      </c>
      <c r="AY13" s="81">
        <v>0</v>
      </c>
      <c r="AZ13" s="81">
        <v>0</v>
      </c>
      <c r="BA13" s="81">
        <v>0</v>
      </c>
      <c r="BB13" s="81">
        <v>0</v>
      </c>
      <c r="BC13" s="81">
        <v>0</v>
      </c>
      <c r="BD13" s="81">
        <v>0</v>
      </c>
      <c r="BE13" s="81">
        <v>0</v>
      </c>
      <c r="BF13" s="81">
        <v>0</v>
      </c>
      <c r="BG13" s="81">
        <v>0</v>
      </c>
      <c r="BH13" s="81">
        <v>0</v>
      </c>
      <c r="BI13" s="81">
        <v>0</v>
      </c>
      <c r="BJ13" s="81">
        <v>0</v>
      </c>
      <c r="BK13" s="81">
        <v>0</v>
      </c>
      <c r="BL13" s="81">
        <v>0</v>
      </c>
      <c r="BM13" s="81">
        <v>0</v>
      </c>
      <c r="BN13" s="81">
        <v>0</v>
      </c>
      <c r="BO13" s="81">
        <v>0</v>
      </c>
      <c r="BP13" s="81">
        <v>0</v>
      </c>
      <c r="BQ13" s="81">
        <v>0</v>
      </c>
      <c r="BR13" s="81">
        <v>0</v>
      </c>
      <c r="BS13" s="81">
        <v>0</v>
      </c>
      <c r="BT13" s="81">
        <v>0</v>
      </c>
      <c r="BU13" s="81">
        <v>0</v>
      </c>
      <c r="BV13" s="81">
        <v>0</v>
      </c>
      <c r="BW13" s="81">
        <v>0</v>
      </c>
      <c r="BX13" s="81">
        <v>0</v>
      </c>
      <c r="BY13" s="81">
        <v>0</v>
      </c>
      <c r="BZ13" s="81">
        <v>0</v>
      </c>
      <c r="CA13" s="54"/>
      <c r="CB13" s="54"/>
      <c r="CC13" s="54"/>
      <c r="CD13" s="54"/>
      <c r="CE13" s="54"/>
      <c r="CF13" s="54"/>
      <c r="CG13" s="54"/>
      <c r="CH13" s="54"/>
      <c r="CI13" s="54"/>
      <c r="CJ13" s="54"/>
      <c r="CK13" s="54"/>
      <c r="CL13" s="54"/>
    </row>
    <row r="14" spans="1:90" s="55" customFormat="1" ht="18" customHeight="1" thickTop="1" thickBot="1" x14ac:dyDescent="0.35">
      <c r="A14" s="31" t="s">
        <v>292</v>
      </c>
      <c r="B14" s="146">
        <v>18921</v>
      </c>
      <c r="C14" s="146">
        <v>23546</v>
      </c>
      <c r="D14" s="146">
        <v>21179</v>
      </c>
      <c r="E14" s="146">
        <v>27964</v>
      </c>
      <c r="F14" s="146">
        <v>27655</v>
      </c>
      <c r="G14" s="146">
        <v>19804</v>
      </c>
      <c r="H14" s="146">
        <v>23239</v>
      </c>
      <c r="I14" s="146">
        <v>24217</v>
      </c>
      <c r="J14" s="146">
        <v>19822</v>
      </c>
      <c r="K14" s="146">
        <v>13055</v>
      </c>
      <c r="L14" s="146">
        <v>18231</v>
      </c>
      <c r="M14" s="146">
        <v>15776</v>
      </c>
      <c r="N14" s="146">
        <v>9240</v>
      </c>
      <c r="O14" s="146">
        <v>11307</v>
      </c>
      <c r="P14" s="146">
        <v>13447</v>
      </c>
      <c r="Q14" s="146">
        <v>17029</v>
      </c>
      <c r="R14" s="146">
        <v>13068</v>
      </c>
      <c r="S14" s="146">
        <v>13807</v>
      </c>
      <c r="T14" s="146">
        <v>17970</v>
      </c>
      <c r="U14" s="146">
        <v>19354</v>
      </c>
      <c r="V14" s="146">
        <v>19883</v>
      </c>
      <c r="W14" s="146">
        <v>18967</v>
      </c>
      <c r="X14" s="146">
        <v>23821</v>
      </c>
      <c r="Y14" s="146">
        <v>21504</v>
      </c>
      <c r="Z14" s="146">
        <v>17426</v>
      </c>
      <c r="AA14" s="146">
        <v>15634</v>
      </c>
      <c r="AB14" s="146">
        <v>21839</v>
      </c>
      <c r="AC14" s="146">
        <v>13640</v>
      </c>
      <c r="AD14" s="146">
        <v>7526</v>
      </c>
      <c r="AE14" s="81">
        <v>7159</v>
      </c>
      <c r="AF14" s="81">
        <v>8311</v>
      </c>
      <c r="AG14" s="81">
        <v>7019</v>
      </c>
      <c r="AH14" s="81">
        <v>5038</v>
      </c>
      <c r="AI14" s="81">
        <v>6355</v>
      </c>
      <c r="AJ14" s="81">
        <v>7519</v>
      </c>
      <c r="AK14" s="81">
        <v>7418</v>
      </c>
      <c r="AL14" s="81">
        <v>1145</v>
      </c>
      <c r="AM14" s="81">
        <v>925</v>
      </c>
      <c r="AN14" s="81">
        <v>1777</v>
      </c>
      <c r="AO14" s="81">
        <v>2246</v>
      </c>
      <c r="AP14" s="81">
        <v>1634</v>
      </c>
      <c r="AQ14" s="81">
        <v>2154</v>
      </c>
      <c r="AR14" s="81">
        <v>1645</v>
      </c>
      <c r="AS14" s="81">
        <v>1699</v>
      </c>
      <c r="AT14" s="81">
        <v>1388</v>
      </c>
      <c r="AU14" s="81">
        <v>1357</v>
      </c>
      <c r="AV14" s="81">
        <v>1826</v>
      </c>
      <c r="AW14" s="81">
        <v>1795</v>
      </c>
      <c r="AX14" s="81">
        <v>1356</v>
      </c>
      <c r="AY14" s="81">
        <v>1483</v>
      </c>
      <c r="AZ14" s="81">
        <v>1699</v>
      </c>
      <c r="BA14" s="81">
        <v>894</v>
      </c>
      <c r="BB14" s="81">
        <v>684</v>
      </c>
      <c r="BC14" s="81">
        <v>0</v>
      </c>
      <c r="BD14" s="81">
        <v>0</v>
      </c>
      <c r="BE14" s="81">
        <v>0</v>
      </c>
      <c r="BF14" s="81">
        <v>0</v>
      </c>
      <c r="BG14" s="81">
        <v>0</v>
      </c>
      <c r="BH14" s="81">
        <v>0</v>
      </c>
      <c r="BI14" s="81">
        <v>0</v>
      </c>
      <c r="BJ14" s="81">
        <v>0</v>
      </c>
      <c r="BK14" s="81">
        <v>0</v>
      </c>
      <c r="BL14" s="81">
        <v>0</v>
      </c>
      <c r="BM14" s="81">
        <v>0</v>
      </c>
      <c r="BN14" s="81">
        <v>0</v>
      </c>
      <c r="BO14" s="81">
        <v>0</v>
      </c>
      <c r="BP14" s="81">
        <v>0</v>
      </c>
      <c r="BQ14" s="81">
        <v>0</v>
      </c>
      <c r="BR14" s="81">
        <v>0</v>
      </c>
      <c r="BS14" s="81">
        <v>0</v>
      </c>
      <c r="BT14" s="81">
        <v>0</v>
      </c>
      <c r="BU14" s="81">
        <v>0</v>
      </c>
      <c r="BV14" s="81">
        <v>0</v>
      </c>
      <c r="BW14" s="81">
        <v>0</v>
      </c>
      <c r="BX14" s="81">
        <v>0</v>
      </c>
      <c r="BY14" s="81">
        <v>0</v>
      </c>
      <c r="BZ14" s="81">
        <v>0</v>
      </c>
      <c r="CA14" s="54"/>
      <c r="CB14" s="54"/>
      <c r="CC14" s="54"/>
      <c r="CD14" s="54"/>
      <c r="CE14" s="54"/>
      <c r="CF14" s="54"/>
      <c r="CG14" s="54"/>
      <c r="CH14" s="54"/>
      <c r="CI14" s="54"/>
      <c r="CJ14" s="54"/>
      <c r="CK14" s="54"/>
      <c r="CL14" s="54"/>
    </row>
    <row r="15" spans="1:90" s="55" customFormat="1" ht="18" customHeight="1" thickTop="1" thickBot="1" x14ac:dyDescent="0.35">
      <c r="A15" s="30" t="s">
        <v>293</v>
      </c>
      <c r="B15" s="88">
        <v>40618</v>
      </c>
      <c r="C15" s="88">
        <v>43219</v>
      </c>
      <c r="D15" s="88">
        <v>40511</v>
      </c>
      <c r="E15" s="88">
        <v>28914</v>
      </c>
      <c r="F15" s="88">
        <v>34932</v>
      </c>
      <c r="G15" s="88">
        <v>79150</v>
      </c>
      <c r="H15" s="88">
        <v>37846</v>
      </c>
      <c r="I15" s="88">
        <v>37878</v>
      </c>
      <c r="J15" s="88">
        <v>48059</v>
      </c>
      <c r="K15" s="88">
        <v>40299</v>
      </c>
      <c r="L15" s="88">
        <v>36606</v>
      </c>
      <c r="M15" s="88">
        <v>37546</v>
      </c>
      <c r="N15" s="88">
        <v>45129</v>
      </c>
      <c r="O15" s="88">
        <v>33881</v>
      </c>
      <c r="P15" s="88">
        <v>24428</v>
      </c>
      <c r="Q15" s="88">
        <v>21834</v>
      </c>
      <c r="R15" s="88">
        <v>26253</v>
      </c>
      <c r="S15" s="88">
        <v>24653</v>
      </c>
      <c r="T15" s="88">
        <v>18181</v>
      </c>
      <c r="U15" s="88">
        <v>12603</v>
      </c>
      <c r="V15" s="88">
        <v>18307</v>
      </c>
      <c r="W15" s="88">
        <v>15830</v>
      </c>
      <c r="X15" s="88">
        <v>12495</v>
      </c>
      <c r="Y15" s="88">
        <v>13212</v>
      </c>
      <c r="Z15" s="88">
        <v>15358</v>
      </c>
      <c r="AA15" s="88">
        <v>12146</v>
      </c>
      <c r="AB15" s="88">
        <v>15746</v>
      </c>
      <c r="AC15" s="88">
        <v>7653</v>
      </c>
      <c r="AD15" s="88">
        <v>12391</v>
      </c>
      <c r="AE15" s="88">
        <v>11284</v>
      </c>
      <c r="AF15" s="88">
        <v>7126</v>
      </c>
      <c r="AG15" s="88">
        <v>7467</v>
      </c>
      <c r="AH15" s="88">
        <v>7665</v>
      </c>
      <c r="AI15" s="88">
        <v>7871</v>
      </c>
      <c r="AJ15" s="88">
        <v>9316</v>
      </c>
      <c r="AK15" s="88">
        <v>7857</v>
      </c>
      <c r="AL15" s="88">
        <v>9724</v>
      </c>
      <c r="AM15" s="88">
        <v>9552</v>
      </c>
      <c r="AN15" s="88">
        <v>8254</v>
      </c>
      <c r="AO15" s="88">
        <v>6525</v>
      </c>
      <c r="AP15" s="88">
        <v>8546</v>
      </c>
      <c r="AQ15" s="88">
        <v>8971</v>
      </c>
      <c r="AR15" s="88">
        <v>7396</v>
      </c>
      <c r="AS15" s="88">
        <v>9704</v>
      </c>
      <c r="AT15" s="88">
        <v>11071</v>
      </c>
      <c r="AU15" s="88">
        <v>11321</v>
      </c>
      <c r="AV15" s="88">
        <v>9603</v>
      </c>
      <c r="AW15" s="88">
        <v>9695</v>
      </c>
      <c r="AX15" s="88">
        <v>10348</v>
      </c>
      <c r="AY15" s="88">
        <v>9499</v>
      </c>
      <c r="AZ15" s="88">
        <v>8431</v>
      </c>
      <c r="BA15" s="88">
        <v>8208</v>
      </c>
      <c r="BB15" s="88">
        <v>21911</v>
      </c>
      <c r="BC15" s="88">
        <v>10137</v>
      </c>
      <c r="BD15" s="88">
        <v>6695</v>
      </c>
      <c r="BE15" s="88">
        <v>6289</v>
      </c>
      <c r="BF15" s="88">
        <v>6614</v>
      </c>
      <c r="BG15" s="88">
        <v>6857</v>
      </c>
      <c r="BH15" s="88">
        <v>6864</v>
      </c>
      <c r="BI15" s="88">
        <v>6525</v>
      </c>
      <c r="BJ15" s="88">
        <v>5732</v>
      </c>
      <c r="BK15" s="88">
        <v>10395</v>
      </c>
      <c r="BL15" s="88">
        <v>4463</v>
      </c>
      <c r="BM15" s="88">
        <v>5095</v>
      </c>
      <c r="BN15" s="88">
        <v>2654</v>
      </c>
      <c r="BO15" s="88">
        <v>2393</v>
      </c>
      <c r="BP15" s="88">
        <v>3124</v>
      </c>
      <c r="BQ15" s="88">
        <v>2637</v>
      </c>
      <c r="BR15" s="88">
        <v>1035</v>
      </c>
      <c r="BS15" s="88">
        <v>2818</v>
      </c>
      <c r="BT15" s="88">
        <v>2382</v>
      </c>
      <c r="BU15" s="88">
        <v>1682</v>
      </c>
      <c r="BV15" s="88">
        <v>813</v>
      </c>
      <c r="BW15" s="88">
        <v>3517</v>
      </c>
      <c r="BX15" s="88">
        <v>3009</v>
      </c>
      <c r="BY15" s="88">
        <v>997</v>
      </c>
      <c r="BZ15" s="88">
        <v>583</v>
      </c>
      <c r="CA15" s="54"/>
      <c r="CB15" s="54"/>
      <c r="CC15" s="54"/>
      <c r="CD15" s="54"/>
      <c r="CE15" s="54"/>
      <c r="CF15" s="54"/>
      <c r="CG15" s="54"/>
      <c r="CH15" s="54"/>
      <c r="CI15" s="54"/>
      <c r="CJ15" s="54"/>
      <c r="CK15" s="54"/>
      <c r="CL15" s="54"/>
    </row>
    <row r="16" spans="1:90" s="55" customFormat="1" ht="18" customHeight="1" thickTop="1" thickBot="1" x14ac:dyDescent="0.35">
      <c r="A16" s="30" t="s">
        <v>294</v>
      </c>
      <c r="B16" s="88">
        <v>6</v>
      </c>
      <c r="C16" s="88">
        <v>56</v>
      </c>
      <c r="D16" s="88">
        <v>4</v>
      </c>
      <c r="E16" s="88">
        <v>25</v>
      </c>
      <c r="F16" s="88">
        <v>1</v>
      </c>
      <c r="G16" s="88">
        <v>1423</v>
      </c>
      <c r="H16" s="88">
        <v>5269</v>
      </c>
      <c r="I16" s="88">
        <v>5220</v>
      </c>
      <c r="J16" s="88">
        <v>4888</v>
      </c>
      <c r="K16" s="88">
        <v>4767</v>
      </c>
      <c r="L16" s="88">
        <v>4791</v>
      </c>
      <c r="M16" s="88">
        <v>3465</v>
      </c>
      <c r="N16" s="88">
        <v>3333</v>
      </c>
      <c r="O16" s="88">
        <v>4421</v>
      </c>
      <c r="P16" s="88">
        <v>4843</v>
      </c>
      <c r="Q16" s="88">
        <v>4366</v>
      </c>
      <c r="R16" s="88">
        <v>3390</v>
      </c>
      <c r="S16" s="88">
        <v>3882</v>
      </c>
      <c r="T16" s="88">
        <v>4859</v>
      </c>
      <c r="U16" s="88">
        <v>5238</v>
      </c>
      <c r="V16" s="88">
        <v>3231</v>
      </c>
      <c r="W16" s="88">
        <v>3443</v>
      </c>
      <c r="X16" s="88">
        <v>3089</v>
      </c>
      <c r="Y16" s="88">
        <v>3345</v>
      </c>
      <c r="Z16" s="88">
        <v>2708</v>
      </c>
      <c r="AA16" s="88">
        <v>3112</v>
      </c>
      <c r="AB16" s="88">
        <v>2952</v>
      </c>
      <c r="AC16" s="88">
        <v>3628</v>
      </c>
      <c r="AD16" s="88">
        <v>4035</v>
      </c>
      <c r="AE16" s="88">
        <v>2986</v>
      </c>
      <c r="AF16" s="88">
        <v>2516</v>
      </c>
      <c r="AG16" s="88">
        <v>2617</v>
      </c>
      <c r="AH16" s="88">
        <v>2300</v>
      </c>
      <c r="AI16" s="88">
        <v>2015</v>
      </c>
      <c r="AJ16" s="88">
        <v>1320</v>
      </c>
      <c r="AK16" s="88">
        <v>1483</v>
      </c>
      <c r="AL16" s="88">
        <v>1009</v>
      </c>
      <c r="AM16" s="88">
        <v>323</v>
      </c>
      <c r="AN16" s="88">
        <v>897</v>
      </c>
      <c r="AO16" s="88">
        <v>1749</v>
      </c>
      <c r="AP16" s="88">
        <v>804</v>
      </c>
      <c r="AQ16" s="88">
        <v>932</v>
      </c>
      <c r="AR16" s="88">
        <v>1002</v>
      </c>
      <c r="AS16" s="88">
        <v>874</v>
      </c>
      <c r="AT16" s="88">
        <v>771</v>
      </c>
      <c r="AU16" s="88">
        <v>954</v>
      </c>
      <c r="AV16" s="88">
        <v>506</v>
      </c>
      <c r="AW16" s="88">
        <v>716</v>
      </c>
      <c r="AX16" s="88">
        <v>995</v>
      </c>
      <c r="AY16" s="88">
        <v>987</v>
      </c>
      <c r="AZ16" s="88">
        <v>987</v>
      </c>
      <c r="BA16" s="88">
        <v>569</v>
      </c>
      <c r="BB16" s="88">
        <v>598</v>
      </c>
      <c r="BC16" s="88">
        <v>784</v>
      </c>
      <c r="BD16" s="88">
        <v>652</v>
      </c>
      <c r="BE16" s="88">
        <v>514</v>
      </c>
      <c r="BF16" s="88">
        <v>210</v>
      </c>
      <c r="BG16" s="88">
        <v>355</v>
      </c>
      <c r="BH16" s="88">
        <v>372</v>
      </c>
      <c r="BI16" s="88">
        <v>311</v>
      </c>
      <c r="BJ16" s="88">
        <v>363</v>
      </c>
      <c r="BK16" s="88">
        <v>742</v>
      </c>
      <c r="BL16" s="88">
        <v>292</v>
      </c>
      <c r="BM16" s="88">
        <v>128</v>
      </c>
      <c r="BN16" s="88">
        <v>0</v>
      </c>
      <c r="BO16" s="88">
        <v>0</v>
      </c>
      <c r="BP16" s="88">
        <v>0</v>
      </c>
      <c r="BQ16" s="88">
        <v>0</v>
      </c>
      <c r="BR16" s="88">
        <v>0</v>
      </c>
      <c r="BS16" s="88">
        <v>0</v>
      </c>
      <c r="BT16" s="88">
        <v>0</v>
      </c>
      <c r="BU16" s="88">
        <v>0</v>
      </c>
      <c r="BV16" s="88">
        <v>0</v>
      </c>
      <c r="BW16" s="88">
        <v>0</v>
      </c>
      <c r="BX16" s="88">
        <v>0</v>
      </c>
      <c r="BY16" s="88">
        <v>0</v>
      </c>
      <c r="BZ16" s="88">
        <v>0</v>
      </c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</row>
    <row r="17" spans="1:90" s="55" customFormat="1" ht="18" customHeight="1" thickTop="1" thickBot="1" x14ac:dyDescent="0.35">
      <c r="A17" s="30" t="s">
        <v>295</v>
      </c>
      <c r="B17" s="88">
        <v>30896</v>
      </c>
      <c r="C17" s="88">
        <v>15853</v>
      </c>
      <c r="D17" s="88">
        <v>10138</v>
      </c>
      <c r="E17" s="88">
        <v>10268</v>
      </c>
      <c r="F17" s="88">
        <v>15337</v>
      </c>
      <c r="G17" s="88">
        <v>12922</v>
      </c>
      <c r="H17" s="88">
        <v>9988</v>
      </c>
      <c r="I17" s="88">
        <v>10713</v>
      </c>
      <c r="J17" s="88">
        <v>9058</v>
      </c>
      <c r="K17" s="88">
        <v>8968</v>
      </c>
      <c r="L17" s="88">
        <v>25317</v>
      </c>
      <c r="M17" s="88">
        <v>20659</v>
      </c>
      <c r="N17" s="88">
        <v>19894</v>
      </c>
      <c r="O17" s="88">
        <v>19912</v>
      </c>
      <c r="P17" s="88">
        <v>15639</v>
      </c>
      <c r="Q17" s="88">
        <v>25307</v>
      </c>
      <c r="R17" s="88">
        <v>36263</v>
      </c>
      <c r="S17" s="88">
        <v>45098</v>
      </c>
      <c r="T17" s="88">
        <v>56745</v>
      </c>
      <c r="U17" s="88">
        <v>54962</v>
      </c>
      <c r="V17" s="88">
        <v>56311</v>
      </c>
      <c r="W17" s="88">
        <v>62401</v>
      </c>
      <c r="X17" s="88">
        <v>56111</v>
      </c>
      <c r="Y17" s="88">
        <v>33387</v>
      </c>
      <c r="Z17" s="88">
        <v>33262</v>
      </c>
      <c r="AA17" s="88">
        <v>26036</v>
      </c>
      <c r="AB17" s="88">
        <v>29470</v>
      </c>
      <c r="AC17" s="88">
        <v>26405</v>
      </c>
      <c r="AD17" s="88">
        <v>28298</v>
      </c>
      <c r="AE17" s="88">
        <v>27789</v>
      </c>
      <c r="AF17" s="88">
        <v>9056</v>
      </c>
      <c r="AG17" s="88">
        <v>19938</v>
      </c>
      <c r="AH17" s="88">
        <v>9121</v>
      </c>
      <c r="AI17" s="88">
        <v>9969</v>
      </c>
      <c r="AJ17" s="88">
        <v>10386</v>
      </c>
      <c r="AK17" s="88">
        <v>10817</v>
      </c>
      <c r="AL17" s="88">
        <v>10678</v>
      </c>
      <c r="AM17" s="88">
        <v>11278</v>
      </c>
      <c r="AN17" s="88">
        <v>11614</v>
      </c>
      <c r="AO17" s="88">
        <v>12028</v>
      </c>
      <c r="AP17" s="88">
        <v>12078</v>
      </c>
      <c r="AQ17" s="88">
        <v>12990</v>
      </c>
      <c r="AR17" s="88">
        <v>17345</v>
      </c>
      <c r="AS17" s="88">
        <v>16741</v>
      </c>
      <c r="AT17" s="88">
        <v>13469</v>
      </c>
      <c r="AU17" s="88">
        <v>13535</v>
      </c>
      <c r="AV17" s="88">
        <v>12430</v>
      </c>
      <c r="AW17" s="88">
        <v>13154</v>
      </c>
      <c r="AX17" s="88">
        <v>11416</v>
      </c>
      <c r="AY17" s="88">
        <v>11059</v>
      </c>
      <c r="AZ17" s="88">
        <v>12225</v>
      </c>
      <c r="BA17" s="88">
        <v>19398</v>
      </c>
      <c r="BB17" s="88">
        <v>16136</v>
      </c>
      <c r="BC17" s="88">
        <v>15201</v>
      </c>
      <c r="BD17" s="88">
        <v>42378</v>
      </c>
      <c r="BE17" s="88">
        <v>37732</v>
      </c>
      <c r="BF17" s="88">
        <v>42263</v>
      </c>
      <c r="BG17" s="88">
        <v>35270</v>
      </c>
      <c r="BH17" s="88">
        <v>31793</v>
      </c>
      <c r="BI17" s="88">
        <v>36400</v>
      </c>
      <c r="BJ17" s="88">
        <v>47308</v>
      </c>
      <c r="BK17" s="88">
        <v>34377</v>
      </c>
      <c r="BL17" s="88">
        <v>33207</v>
      </c>
      <c r="BM17" s="88">
        <v>31258</v>
      </c>
      <c r="BN17" s="88">
        <v>23372</v>
      </c>
      <c r="BO17" s="88">
        <v>32473</v>
      </c>
      <c r="BP17" s="88">
        <v>27983</v>
      </c>
      <c r="BQ17" s="88">
        <v>19876</v>
      </c>
      <c r="BR17" s="88">
        <v>13316</v>
      </c>
      <c r="BS17" s="88">
        <v>28298</v>
      </c>
      <c r="BT17" s="88">
        <v>20305</v>
      </c>
      <c r="BU17" s="88">
        <v>15335</v>
      </c>
      <c r="BV17" s="88">
        <v>9839</v>
      </c>
      <c r="BW17" s="88">
        <v>15539</v>
      </c>
      <c r="BX17" s="88">
        <v>11604</v>
      </c>
      <c r="BY17" s="88">
        <v>9721</v>
      </c>
      <c r="BZ17" s="88">
        <v>6760</v>
      </c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</row>
    <row r="18" spans="1:90" ht="18" customHeight="1" thickTop="1" thickBot="1" x14ac:dyDescent="0.35">
      <c r="A18" s="205" t="s">
        <v>296</v>
      </c>
      <c r="B18" s="146">
        <v>30896</v>
      </c>
      <c r="C18" s="146">
        <v>15853</v>
      </c>
      <c r="D18" s="146">
        <v>10138</v>
      </c>
      <c r="E18" s="146">
        <v>10268</v>
      </c>
      <c r="F18" s="146">
        <v>15337</v>
      </c>
      <c r="G18" s="146">
        <v>12922</v>
      </c>
      <c r="H18" s="146">
        <v>9988</v>
      </c>
      <c r="I18" s="146">
        <v>10713</v>
      </c>
      <c r="J18" s="146">
        <v>9058</v>
      </c>
      <c r="K18" s="146">
        <v>8968</v>
      </c>
      <c r="L18" s="146">
        <v>25317</v>
      </c>
      <c r="M18" s="146">
        <v>20659</v>
      </c>
      <c r="N18" s="146">
        <v>19894</v>
      </c>
      <c r="O18" s="146">
        <v>19912</v>
      </c>
      <c r="P18" s="146">
        <v>15639</v>
      </c>
      <c r="Q18" s="146">
        <v>25307</v>
      </c>
      <c r="R18" s="146">
        <v>36263</v>
      </c>
      <c r="S18" s="146">
        <v>45098</v>
      </c>
      <c r="T18" s="146">
        <v>56745</v>
      </c>
      <c r="U18" s="146">
        <v>54962</v>
      </c>
      <c r="V18" s="146">
        <v>56311</v>
      </c>
      <c r="W18" s="146">
        <v>62401</v>
      </c>
      <c r="X18" s="146">
        <v>56111</v>
      </c>
      <c r="Y18" s="146">
        <v>33387</v>
      </c>
      <c r="Z18" s="146">
        <v>33262</v>
      </c>
      <c r="AA18" s="146">
        <v>26036</v>
      </c>
      <c r="AB18" s="146">
        <v>29470</v>
      </c>
      <c r="AC18" s="146">
        <v>26405</v>
      </c>
      <c r="AD18" s="146">
        <v>28298</v>
      </c>
      <c r="AE18" s="114">
        <v>27789</v>
      </c>
      <c r="AF18" s="114">
        <v>9056</v>
      </c>
      <c r="AG18" s="114">
        <v>19938</v>
      </c>
      <c r="AH18" s="114">
        <v>9121</v>
      </c>
      <c r="AI18" s="114">
        <v>9969</v>
      </c>
      <c r="AJ18" s="114">
        <v>10386</v>
      </c>
      <c r="AK18" s="114">
        <v>10817</v>
      </c>
      <c r="AL18" s="114">
        <v>10678</v>
      </c>
      <c r="AM18" s="114">
        <v>11278</v>
      </c>
      <c r="AN18" s="114">
        <v>11614</v>
      </c>
      <c r="AO18" s="114">
        <v>12028</v>
      </c>
      <c r="AP18" s="114">
        <v>12078</v>
      </c>
      <c r="AQ18" s="114">
        <v>12990</v>
      </c>
      <c r="AR18" s="114">
        <v>17345</v>
      </c>
      <c r="AS18" s="114">
        <v>16741</v>
      </c>
      <c r="AT18" s="114">
        <v>13469</v>
      </c>
      <c r="AU18" s="114">
        <v>13535</v>
      </c>
      <c r="AV18" s="114">
        <v>12430</v>
      </c>
      <c r="AW18" s="114">
        <v>13154</v>
      </c>
      <c r="AX18" s="114">
        <v>11416</v>
      </c>
      <c r="AY18" s="114">
        <v>11059</v>
      </c>
      <c r="AZ18" s="114">
        <v>12225</v>
      </c>
      <c r="BA18" s="114">
        <v>19398</v>
      </c>
      <c r="BB18" s="114">
        <v>16136</v>
      </c>
      <c r="BC18" s="114">
        <v>15201</v>
      </c>
      <c r="BD18" s="114">
        <v>42378</v>
      </c>
      <c r="BE18" s="114">
        <v>37732</v>
      </c>
      <c r="BF18" s="114">
        <v>42263</v>
      </c>
      <c r="BG18" s="114">
        <v>35270</v>
      </c>
      <c r="BH18" s="114">
        <v>31793</v>
      </c>
      <c r="BI18" s="114">
        <v>36400</v>
      </c>
      <c r="BJ18" s="114">
        <v>47308</v>
      </c>
      <c r="BK18" s="114">
        <v>34377</v>
      </c>
      <c r="BL18" s="114">
        <v>33207</v>
      </c>
      <c r="BM18" s="114">
        <v>31258</v>
      </c>
      <c r="BN18" s="114">
        <v>23372</v>
      </c>
      <c r="BO18" s="114">
        <v>32473</v>
      </c>
      <c r="BP18" s="114">
        <v>27983</v>
      </c>
      <c r="BQ18" s="114">
        <v>19876</v>
      </c>
      <c r="BR18" s="114">
        <v>13316</v>
      </c>
      <c r="BS18" s="114">
        <v>28298</v>
      </c>
      <c r="BT18" s="114">
        <v>20305</v>
      </c>
      <c r="BU18" s="114">
        <v>15335</v>
      </c>
      <c r="BV18" s="114">
        <v>9839</v>
      </c>
      <c r="BW18" s="114">
        <v>15539</v>
      </c>
      <c r="BX18" s="114">
        <v>11604</v>
      </c>
      <c r="BY18" s="114">
        <v>9721</v>
      </c>
      <c r="BZ18" s="114">
        <v>6760</v>
      </c>
    </row>
    <row r="19" spans="1:90" s="55" customFormat="1" ht="18" customHeight="1" thickTop="1" thickBot="1" x14ac:dyDescent="0.35">
      <c r="A19" s="30" t="s">
        <v>297</v>
      </c>
      <c r="B19" s="88">
        <v>44284</v>
      </c>
      <c r="C19" s="88">
        <v>31294</v>
      </c>
      <c r="D19" s="88">
        <v>44724</v>
      </c>
      <c r="E19" s="88">
        <v>39918</v>
      </c>
      <c r="F19" s="88">
        <v>38465</v>
      </c>
      <c r="G19" s="88">
        <v>39757</v>
      </c>
      <c r="H19" s="88">
        <v>41123</v>
      </c>
      <c r="I19" s="88">
        <v>40252</v>
      </c>
      <c r="J19" s="88">
        <v>35705</v>
      </c>
      <c r="K19" s="88">
        <v>39359</v>
      </c>
      <c r="L19" s="88">
        <v>41657</v>
      </c>
      <c r="M19" s="88">
        <v>40156</v>
      </c>
      <c r="N19" s="88">
        <v>34917</v>
      </c>
      <c r="O19" s="88">
        <v>35519</v>
      </c>
      <c r="P19" s="88">
        <v>35961</v>
      </c>
      <c r="Q19" s="88">
        <v>35908</v>
      </c>
      <c r="R19" s="88">
        <v>33571</v>
      </c>
      <c r="S19" s="88">
        <v>32982</v>
      </c>
      <c r="T19" s="88">
        <v>28142</v>
      </c>
      <c r="U19" s="88">
        <v>27046</v>
      </c>
      <c r="V19" s="88">
        <v>28055</v>
      </c>
      <c r="W19" s="88">
        <v>30861</v>
      </c>
      <c r="X19" s="88">
        <v>26626</v>
      </c>
      <c r="Y19" s="88">
        <v>25552</v>
      </c>
      <c r="Z19" s="88">
        <v>23945</v>
      </c>
      <c r="AA19" s="88">
        <v>24728</v>
      </c>
      <c r="AB19" s="88">
        <v>23530</v>
      </c>
      <c r="AC19" s="88">
        <v>21076</v>
      </c>
      <c r="AD19" s="88">
        <v>16956</v>
      </c>
      <c r="AE19" s="88">
        <v>16676</v>
      </c>
      <c r="AF19" s="88">
        <v>16644</v>
      </c>
      <c r="AG19" s="88">
        <v>16301</v>
      </c>
      <c r="AH19" s="88">
        <v>15145</v>
      </c>
      <c r="AI19" s="88">
        <v>14868</v>
      </c>
      <c r="AJ19" s="88">
        <v>15163</v>
      </c>
      <c r="AK19" s="88">
        <v>12135</v>
      </c>
      <c r="AL19" s="88">
        <v>11544</v>
      </c>
      <c r="AM19" s="88">
        <v>12785</v>
      </c>
      <c r="AN19" s="88">
        <v>13880</v>
      </c>
      <c r="AO19" s="88">
        <v>13148</v>
      </c>
      <c r="AP19" s="88">
        <v>13060</v>
      </c>
      <c r="AQ19" s="88">
        <v>12271</v>
      </c>
      <c r="AR19" s="88">
        <v>11401</v>
      </c>
      <c r="AS19" s="88">
        <v>10094</v>
      </c>
      <c r="AT19" s="88">
        <v>9851</v>
      </c>
      <c r="AU19" s="88">
        <v>10223</v>
      </c>
      <c r="AV19" s="88">
        <v>9525</v>
      </c>
      <c r="AW19" s="88">
        <v>8844</v>
      </c>
      <c r="AX19" s="88">
        <v>8945</v>
      </c>
      <c r="AY19" s="88">
        <v>8797</v>
      </c>
      <c r="AZ19" s="88">
        <v>8563</v>
      </c>
      <c r="BA19" s="88">
        <v>8956</v>
      </c>
      <c r="BB19" s="88">
        <v>9012</v>
      </c>
      <c r="BC19" s="88">
        <v>9470</v>
      </c>
      <c r="BD19" s="88">
        <v>8259</v>
      </c>
      <c r="BE19" s="88">
        <v>7286</v>
      </c>
      <c r="BF19" s="88">
        <v>6634</v>
      </c>
      <c r="BG19" s="88">
        <v>6280</v>
      </c>
      <c r="BH19" s="88">
        <v>6397</v>
      </c>
      <c r="BI19" s="88">
        <v>4866</v>
      </c>
      <c r="BJ19" s="88">
        <v>4357</v>
      </c>
      <c r="BK19" s="88">
        <v>4307</v>
      </c>
      <c r="BL19" s="88">
        <v>617</v>
      </c>
      <c r="BM19" s="88">
        <v>398</v>
      </c>
      <c r="BN19" s="88">
        <v>435</v>
      </c>
      <c r="BO19" s="88">
        <v>479</v>
      </c>
      <c r="BP19" s="88">
        <v>342</v>
      </c>
      <c r="BQ19" s="88">
        <v>814</v>
      </c>
      <c r="BR19" s="88">
        <v>785</v>
      </c>
      <c r="BS19" s="88">
        <v>1057</v>
      </c>
      <c r="BT19" s="88">
        <v>354</v>
      </c>
      <c r="BU19" s="88">
        <v>547</v>
      </c>
      <c r="BV19" s="88">
        <v>900</v>
      </c>
      <c r="BW19" s="88">
        <v>1086</v>
      </c>
      <c r="BX19" s="88">
        <v>949</v>
      </c>
      <c r="BY19" s="88">
        <v>409</v>
      </c>
      <c r="BZ19" s="88">
        <v>79</v>
      </c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</row>
    <row r="20" spans="1:90" ht="18" customHeight="1" thickTop="1" thickBot="1" x14ac:dyDescent="0.35">
      <c r="A20" s="205" t="s">
        <v>298</v>
      </c>
      <c r="B20" s="146">
        <v>38321</v>
      </c>
      <c r="C20" s="146">
        <v>22604</v>
      </c>
      <c r="D20" s="146">
        <v>33858</v>
      </c>
      <c r="E20" s="146">
        <v>35011</v>
      </c>
      <c r="F20" s="146">
        <v>35038</v>
      </c>
      <c r="G20" s="146">
        <v>34627</v>
      </c>
      <c r="H20" s="146">
        <v>33973</v>
      </c>
      <c r="I20" s="146">
        <v>32128</v>
      </c>
      <c r="J20" s="146">
        <v>32635</v>
      </c>
      <c r="K20" s="146">
        <v>34418</v>
      </c>
      <c r="L20" s="146">
        <v>35006</v>
      </c>
      <c r="M20" s="146">
        <v>32211</v>
      </c>
      <c r="N20" s="146">
        <v>30457</v>
      </c>
      <c r="O20" s="146">
        <v>30292</v>
      </c>
      <c r="P20" s="146">
        <v>29677</v>
      </c>
      <c r="Q20" s="146">
        <v>28097</v>
      </c>
      <c r="R20" s="146">
        <v>27708</v>
      </c>
      <c r="S20" s="146">
        <v>26152</v>
      </c>
      <c r="T20" s="146">
        <v>24767</v>
      </c>
      <c r="U20" s="146">
        <v>22685</v>
      </c>
      <c r="V20" s="146">
        <v>26001</v>
      </c>
      <c r="W20" s="146">
        <v>28394</v>
      </c>
      <c r="X20" s="146">
        <v>23669</v>
      </c>
      <c r="Y20" s="146">
        <v>22810</v>
      </c>
      <c r="Z20" s="146">
        <v>21664</v>
      </c>
      <c r="AA20" s="146">
        <v>22280</v>
      </c>
      <c r="AB20" s="146">
        <v>21065</v>
      </c>
      <c r="AC20" s="146">
        <v>19733</v>
      </c>
      <c r="AD20" s="146">
        <v>15438</v>
      </c>
      <c r="AE20" s="114">
        <v>15092</v>
      </c>
      <c r="AF20" s="114">
        <v>14917</v>
      </c>
      <c r="AG20" s="114">
        <v>14232</v>
      </c>
      <c r="AH20" s="114">
        <v>13861</v>
      </c>
      <c r="AI20" s="114">
        <v>13518</v>
      </c>
      <c r="AJ20" s="114">
        <v>13558</v>
      </c>
      <c r="AK20" s="114">
        <v>10470</v>
      </c>
      <c r="AL20" s="114">
        <v>10496</v>
      </c>
      <c r="AM20" s="114">
        <v>11689</v>
      </c>
      <c r="AN20" s="114">
        <v>12009</v>
      </c>
      <c r="AO20" s="114">
        <v>11870</v>
      </c>
      <c r="AP20" s="114">
        <v>12260</v>
      </c>
      <c r="AQ20" s="114">
        <v>11398</v>
      </c>
      <c r="AR20" s="114">
        <v>9918</v>
      </c>
      <c r="AS20" s="114">
        <v>9640</v>
      </c>
      <c r="AT20" s="114">
        <v>9300</v>
      </c>
      <c r="AU20" s="114">
        <v>9401</v>
      </c>
      <c r="AV20" s="114">
        <v>8681</v>
      </c>
      <c r="AW20" s="114">
        <v>8504</v>
      </c>
      <c r="AX20" s="114">
        <v>8570</v>
      </c>
      <c r="AY20" s="114">
        <v>8288</v>
      </c>
      <c r="AZ20" s="114">
        <v>8199</v>
      </c>
      <c r="BA20" s="114">
        <v>8414</v>
      </c>
      <c r="BB20" s="114">
        <v>8840</v>
      </c>
      <c r="BC20" s="114">
        <v>9215</v>
      </c>
      <c r="BD20" s="114">
        <v>8151</v>
      </c>
      <c r="BE20" s="114">
        <v>7135</v>
      </c>
      <c r="BF20" s="114">
        <v>6407</v>
      </c>
      <c r="BG20" s="114">
        <v>5929</v>
      </c>
      <c r="BH20" s="114">
        <v>6152</v>
      </c>
      <c r="BI20" s="114">
        <v>4474</v>
      </c>
      <c r="BJ20" s="114">
        <v>3792</v>
      </c>
      <c r="BK20" s="114">
        <v>3599</v>
      </c>
      <c r="BL20" s="114">
        <v>29</v>
      </c>
      <c r="BM20" s="114">
        <v>35</v>
      </c>
      <c r="BN20" s="114">
        <v>15</v>
      </c>
      <c r="BO20" s="114">
        <v>15</v>
      </c>
      <c r="BP20" s="114">
        <v>0</v>
      </c>
      <c r="BQ20" s="114">
        <v>0</v>
      </c>
      <c r="BR20" s="114">
        <v>0</v>
      </c>
      <c r="BS20" s="114">
        <v>0</v>
      </c>
      <c r="BT20" s="114">
        <v>0</v>
      </c>
      <c r="BU20" s="114">
        <v>0</v>
      </c>
      <c r="BV20" s="114">
        <v>0</v>
      </c>
      <c r="BW20" s="114">
        <v>0</v>
      </c>
      <c r="BX20" s="114">
        <v>0</v>
      </c>
      <c r="BY20" s="114">
        <v>0</v>
      </c>
      <c r="BZ20" s="114">
        <v>0</v>
      </c>
    </row>
    <row r="21" spans="1:90" ht="18" customHeight="1" thickTop="1" thickBot="1" x14ac:dyDescent="0.35">
      <c r="A21" s="205" t="s">
        <v>109</v>
      </c>
      <c r="B21" s="146">
        <v>5963</v>
      </c>
      <c r="C21" s="146">
        <v>8690</v>
      </c>
      <c r="D21" s="146">
        <v>10866</v>
      </c>
      <c r="E21" s="146">
        <v>4907</v>
      </c>
      <c r="F21" s="146">
        <v>3427</v>
      </c>
      <c r="G21" s="146">
        <v>5130</v>
      </c>
      <c r="H21" s="146">
        <v>7150</v>
      </c>
      <c r="I21" s="146">
        <v>8124</v>
      </c>
      <c r="J21" s="146">
        <v>3070</v>
      </c>
      <c r="K21" s="146">
        <v>4941</v>
      </c>
      <c r="L21" s="146">
        <v>6651</v>
      </c>
      <c r="M21" s="146">
        <v>7945</v>
      </c>
      <c r="N21" s="146">
        <v>4460</v>
      </c>
      <c r="O21" s="146">
        <v>5227</v>
      </c>
      <c r="P21" s="146">
        <v>6284</v>
      </c>
      <c r="Q21" s="146">
        <v>7811</v>
      </c>
      <c r="R21" s="146">
        <v>5863</v>
      </c>
      <c r="S21" s="146">
        <v>6830</v>
      </c>
      <c r="T21" s="146">
        <v>3375</v>
      </c>
      <c r="U21" s="146">
        <v>4361</v>
      </c>
      <c r="V21" s="146">
        <v>2054</v>
      </c>
      <c r="W21" s="146">
        <v>2467</v>
      </c>
      <c r="X21" s="146">
        <v>2957</v>
      </c>
      <c r="Y21" s="146">
        <v>2742</v>
      </c>
      <c r="Z21" s="146">
        <v>2281</v>
      </c>
      <c r="AA21" s="146">
        <v>2448</v>
      </c>
      <c r="AB21" s="146">
        <v>2465</v>
      </c>
      <c r="AC21" s="146">
        <v>1343</v>
      </c>
      <c r="AD21" s="146">
        <v>1518</v>
      </c>
      <c r="AE21" s="114">
        <v>1584</v>
      </c>
      <c r="AF21" s="114">
        <v>1727</v>
      </c>
      <c r="AG21" s="114">
        <v>2069</v>
      </c>
      <c r="AH21" s="114">
        <v>1284</v>
      </c>
      <c r="AI21" s="114">
        <v>1350</v>
      </c>
      <c r="AJ21" s="114">
        <v>1605</v>
      </c>
      <c r="AK21" s="114">
        <v>1665</v>
      </c>
      <c r="AL21" s="114">
        <v>1048</v>
      </c>
      <c r="AM21" s="114">
        <v>1096</v>
      </c>
      <c r="AN21" s="114">
        <v>1871</v>
      </c>
      <c r="AO21" s="114">
        <v>1278</v>
      </c>
      <c r="AP21" s="114">
        <v>800</v>
      </c>
      <c r="AQ21" s="114">
        <v>873</v>
      </c>
      <c r="AR21" s="114">
        <v>1483</v>
      </c>
      <c r="AS21" s="114">
        <v>454</v>
      </c>
      <c r="AT21" s="114">
        <v>551</v>
      </c>
      <c r="AU21" s="114">
        <v>822</v>
      </c>
      <c r="AV21" s="114">
        <v>844</v>
      </c>
      <c r="AW21" s="114">
        <v>340</v>
      </c>
      <c r="AX21" s="114">
        <v>375</v>
      </c>
      <c r="AY21" s="114">
        <v>509</v>
      </c>
      <c r="AZ21" s="114">
        <v>364</v>
      </c>
      <c r="BA21" s="114">
        <v>542</v>
      </c>
      <c r="BB21" s="114">
        <v>172</v>
      </c>
      <c r="BC21" s="114">
        <v>255</v>
      </c>
      <c r="BD21" s="114">
        <v>108</v>
      </c>
      <c r="BE21" s="114">
        <v>151</v>
      </c>
      <c r="BF21" s="114">
        <v>227</v>
      </c>
      <c r="BG21" s="114">
        <v>351</v>
      </c>
      <c r="BH21" s="114">
        <v>245</v>
      </c>
      <c r="BI21" s="114">
        <v>392</v>
      </c>
      <c r="BJ21" s="114">
        <v>565</v>
      </c>
      <c r="BK21" s="114">
        <v>708</v>
      </c>
      <c r="BL21" s="114">
        <v>588</v>
      </c>
      <c r="BM21" s="114">
        <v>363</v>
      </c>
      <c r="BN21" s="114">
        <v>420</v>
      </c>
      <c r="BO21" s="114">
        <v>464</v>
      </c>
      <c r="BP21" s="114">
        <v>342</v>
      </c>
      <c r="BQ21" s="114">
        <v>814</v>
      </c>
      <c r="BR21" s="114">
        <v>785</v>
      </c>
      <c r="BS21" s="114">
        <v>1057</v>
      </c>
      <c r="BT21" s="114">
        <v>354</v>
      </c>
      <c r="BU21" s="114">
        <v>547</v>
      </c>
      <c r="BV21" s="114">
        <v>900</v>
      </c>
      <c r="BW21" s="114">
        <v>1086</v>
      </c>
      <c r="BX21" s="114">
        <v>949</v>
      </c>
      <c r="BY21" s="114">
        <v>409</v>
      </c>
      <c r="BZ21" s="114">
        <v>79</v>
      </c>
    </row>
    <row r="22" spans="1:90" s="55" customFormat="1" ht="18" customHeight="1" thickTop="1" thickBot="1" x14ac:dyDescent="0.35">
      <c r="A22" s="30" t="s">
        <v>436</v>
      </c>
      <c r="B22" s="88">
        <v>6610</v>
      </c>
      <c r="C22" s="88">
        <v>6090</v>
      </c>
      <c r="D22" s="88">
        <v>6090</v>
      </c>
      <c r="E22" s="88">
        <v>6090</v>
      </c>
      <c r="F22" s="88">
        <v>6090</v>
      </c>
      <c r="G22" s="88">
        <v>6090</v>
      </c>
      <c r="H22" s="88">
        <v>6090</v>
      </c>
      <c r="I22" s="88">
        <v>6090</v>
      </c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8"/>
      <c r="BE22" s="88"/>
      <c r="BF22" s="88"/>
      <c r="BG22" s="88"/>
      <c r="BH22" s="88"/>
      <c r="BI22" s="88"/>
      <c r="BJ22" s="88"/>
      <c r="BK22" s="88"/>
      <c r="BL22" s="88"/>
      <c r="BM22" s="88"/>
      <c r="BN22" s="88"/>
      <c r="BO22" s="88"/>
      <c r="BP22" s="88"/>
      <c r="BQ22" s="88"/>
      <c r="BR22" s="88"/>
      <c r="BS22" s="88"/>
      <c r="BT22" s="88"/>
      <c r="BU22" s="88"/>
      <c r="BV22" s="88"/>
      <c r="BW22" s="88"/>
      <c r="BX22" s="88"/>
      <c r="BY22" s="88"/>
      <c r="BZ22" s="88"/>
      <c r="CA22" s="54"/>
      <c r="CB22" s="54"/>
      <c r="CC22" s="54"/>
      <c r="CD22" s="54"/>
      <c r="CE22" s="54"/>
      <c r="CF22" s="54"/>
      <c r="CG22" s="54"/>
      <c r="CH22" s="54"/>
      <c r="CI22" s="54"/>
      <c r="CJ22" s="54"/>
      <c r="CK22" s="54"/>
      <c r="CL22" s="54"/>
    </row>
    <row r="23" spans="1:90" ht="18" customHeight="1" thickTop="1" thickBot="1" x14ac:dyDescent="0.35">
      <c r="A23" s="205" t="s">
        <v>437</v>
      </c>
      <c r="B23" s="146">
        <v>6610</v>
      </c>
      <c r="C23" s="146">
        <v>6090</v>
      </c>
      <c r="D23" s="146">
        <v>6090</v>
      </c>
      <c r="E23" s="146">
        <v>6090</v>
      </c>
      <c r="F23" s="146">
        <v>6090</v>
      </c>
      <c r="G23" s="146">
        <v>6090</v>
      </c>
      <c r="H23" s="146">
        <v>6090</v>
      </c>
      <c r="I23" s="146">
        <v>6090</v>
      </c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  <c r="AA23" s="146"/>
      <c r="AB23" s="146"/>
      <c r="AC23" s="146"/>
      <c r="AD23" s="146"/>
      <c r="AE23" s="114"/>
      <c r="AF23" s="114"/>
      <c r="AG23" s="114"/>
      <c r="AH23" s="114"/>
      <c r="AI23" s="114"/>
      <c r="AJ23" s="114"/>
      <c r="AK23" s="114"/>
      <c r="AL23" s="114"/>
      <c r="AM23" s="114"/>
      <c r="AN23" s="114"/>
      <c r="AO23" s="114"/>
      <c r="AP23" s="114"/>
      <c r="AQ23" s="114"/>
      <c r="AR23" s="114"/>
      <c r="AS23" s="114"/>
      <c r="AT23" s="114"/>
      <c r="AU23" s="114"/>
      <c r="AV23" s="114"/>
      <c r="AW23" s="114"/>
      <c r="AX23" s="114"/>
      <c r="AY23" s="114"/>
      <c r="AZ23" s="114"/>
      <c r="BA23" s="114"/>
      <c r="BB23" s="114"/>
      <c r="BC23" s="114"/>
      <c r="BD23" s="114"/>
      <c r="BE23" s="114"/>
      <c r="BF23" s="114"/>
      <c r="BG23" s="114"/>
      <c r="BH23" s="114"/>
      <c r="BI23" s="114"/>
      <c r="BJ23" s="114"/>
      <c r="BK23" s="114"/>
      <c r="BL23" s="114"/>
      <c r="BM23" s="114"/>
      <c r="BN23" s="114"/>
      <c r="BO23" s="114"/>
      <c r="BP23" s="114"/>
      <c r="BQ23" s="114"/>
      <c r="BR23" s="114"/>
      <c r="BS23" s="114"/>
      <c r="BT23" s="114"/>
      <c r="BU23" s="114"/>
      <c r="BV23" s="114"/>
      <c r="BW23" s="114"/>
      <c r="BX23" s="114"/>
      <c r="BY23" s="114"/>
      <c r="BZ23" s="114"/>
    </row>
    <row r="24" spans="1:90" s="55" customFormat="1" ht="18" customHeight="1" thickTop="1" thickBot="1" x14ac:dyDescent="0.35">
      <c r="A24" s="116" t="s">
        <v>299</v>
      </c>
      <c r="B24" s="145">
        <v>1601170</v>
      </c>
      <c r="C24" s="145">
        <v>1601841</v>
      </c>
      <c r="D24" s="145">
        <v>1578026</v>
      </c>
      <c r="E24" s="145">
        <v>1552477</v>
      </c>
      <c r="F24" s="145">
        <v>1653553</v>
      </c>
      <c r="G24" s="145">
        <v>1631526</v>
      </c>
      <c r="H24" s="145">
        <v>1604157</v>
      </c>
      <c r="I24" s="145">
        <v>1667693</v>
      </c>
      <c r="J24" s="145">
        <v>1656042</v>
      </c>
      <c r="K24" s="145">
        <v>1520955</v>
      </c>
      <c r="L24" s="145">
        <v>1491245</v>
      </c>
      <c r="M24" s="145">
        <v>1524162</v>
      </c>
      <c r="N24" s="145">
        <v>1419683</v>
      </c>
      <c r="O24" s="145">
        <v>1351353</v>
      </c>
      <c r="P24" s="145">
        <v>1318657</v>
      </c>
      <c r="Q24" s="145">
        <v>1286247</v>
      </c>
      <c r="R24" s="145">
        <v>933401</v>
      </c>
      <c r="S24" s="145">
        <v>930914</v>
      </c>
      <c r="T24" s="145">
        <v>921256</v>
      </c>
      <c r="U24" s="145">
        <v>936742</v>
      </c>
      <c r="V24" s="145">
        <v>943746</v>
      </c>
      <c r="W24" s="145">
        <v>950264</v>
      </c>
      <c r="X24" s="145">
        <v>969715</v>
      </c>
      <c r="Y24" s="145">
        <v>984599</v>
      </c>
      <c r="Z24" s="145">
        <v>980833</v>
      </c>
      <c r="AA24" s="145">
        <v>945329</v>
      </c>
      <c r="AB24" s="145">
        <v>1006710</v>
      </c>
      <c r="AC24" s="145">
        <v>768200</v>
      </c>
      <c r="AD24" s="145">
        <v>708332</v>
      </c>
      <c r="AE24" s="80">
        <v>763341</v>
      </c>
      <c r="AF24" s="80">
        <v>632308</v>
      </c>
      <c r="AG24" s="80">
        <v>667717</v>
      </c>
      <c r="AH24" s="80">
        <v>779413</v>
      </c>
      <c r="AI24" s="80">
        <v>769095</v>
      </c>
      <c r="AJ24" s="80">
        <v>761668</v>
      </c>
      <c r="AK24" s="80">
        <v>735420</v>
      </c>
      <c r="AL24" s="80">
        <v>728111</v>
      </c>
      <c r="AM24" s="80">
        <v>715797</v>
      </c>
      <c r="AN24" s="80">
        <v>704989</v>
      </c>
      <c r="AO24" s="80">
        <v>701919</v>
      </c>
      <c r="AP24" s="80">
        <v>704076</v>
      </c>
      <c r="AQ24" s="80">
        <v>702684</v>
      </c>
      <c r="AR24" s="80">
        <v>703400</v>
      </c>
      <c r="AS24" s="80">
        <v>702282</v>
      </c>
      <c r="AT24" s="80">
        <v>696818</v>
      </c>
      <c r="AU24" s="80">
        <v>695103</v>
      </c>
      <c r="AV24" s="80">
        <v>693773</v>
      </c>
      <c r="AW24" s="80">
        <v>694267</v>
      </c>
      <c r="AX24" s="80">
        <v>693620</v>
      </c>
      <c r="AY24" s="80">
        <v>687344</v>
      </c>
      <c r="AZ24" s="80">
        <v>692416</v>
      </c>
      <c r="BA24" s="80">
        <v>693837</v>
      </c>
      <c r="BB24" s="80">
        <v>698810</v>
      </c>
      <c r="BC24" s="80">
        <v>699337</v>
      </c>
      <c r="BD24" s="80">
        <v>702414</v>
      </c>
      <c r="BE24" s="80">
        <v>705579</v>
      </c>
      <c r="BF24" s="80">
        <v>712747</v>
      </c>
      <c r="BG24" s="80">
        <v>713015</v>
      </c>
      <c r="BH24" s="80">
        <v>715175</v>
      </c>
      <c r="BI24" s="80">
        <v>593997</v>
      </c>
      <c r="BJ24" s="80">
        <v>589824</v>
      </c>
      <c r="BK24" s="80">
        <v>583061</v>
      </c>
      <c r="BL24" s="80">
        <v>120256</v>
      </c>
      <c r="BM24" s="80">
        <v>121369</v>
      </c>
      <c r="BN24" s="80">
        <v>120237</v>
      </c>
      <c r="BO24" s="80">
        <v>90451</v>
      </c>
      <c r="BP24" s="80">
        <v>83906</v>
      </c>
      <c r="BQ24" s="80">
        <v>81597</v>
      </c>
      <c r="BR24" s="80">
        <v>59479</v>
      </c>
      <c r="BS24" s="80">
        <v>50172</v>
      </c>
      <c r="BT24" s="80">
        <v>41622</v>
      </c>
      <c r="BU24" s="80">
        <v>42433</v>
      </c>
      <c r="BV24" s="80">
        <v>43341</v>
      </c>
      <c r="BW24" s="80">
        <v>9541</v>
      </c>
      <c r="BX24" s="80">
        <v>8912</v>
      </c>
      <c r="BY24" s="80">
        <v>7066</v>
      </c>
      <c r="BZ24" s="80">
        <v>7272</v>
      </c>
      <c r="CA24" s="54"/>
      <c r="CB24" s="54"/>
      <c r="CC24" s="54"/>
      <c r="CD24" s="54"/>
      <c r="CE24" s="54"/>
      <c r="CF24" s="54"/>
      <c r="CG24" s="54"/>
      <c r="CH24" s="54"/>
      <c r="CI24" s="54"/>
      <c r="CJ24" s="54"/>
      <c r="CK24" s="54"/>
      <c r="CL24" s="54"/>
    </row>
    <row r="25" spans="1:90" s="55" customFormat="1" ht="18" customHeight="1" thickTop="1" thickBot="1" x14ac:dyDescent="0.35">
      <c r="A25" s="30" t="s">
        <v>300</v>
      </c>
      <c r="B25" s="88">
        <v>622758</v>
      </c>
      <c r="C25" s="88">
        <v>623719</v>
      </c>
      <c r="D25" s="88">
        <v>613125</v>
      </c>
      <c r="E25" s="88">
        <v>604636</v>
      </c>
      <c r="F25" s="88">
        <v>713761</v>
      </c>
      <c r="G25" s="88">
        <v>690544</v>
      </c>
      <c r="H25" s="88">
        <v>670100</v>
      </c>
      <c r="I25" s="88">
        <v>742605</v>
      </c>
      <c r="J25" s="88">
        <v>738005</v>
      </c>
      <c r="K25" s="88">
        <v>635719</v>
      </c>
      <c r="L25" s="88">
        <v>589980</v>
      </c>
      <c r="M25" s="88">
        <v>630399</v>
      </c>
      <c r="N25" s="88">
        <v>536423</v>
      </c>
      <c r="O25" s="88">
        <v>480326</v>
      </c>
      <c r="P25" s="88">
        <v>448187</v>
      </c>
      <c r="Q25" s="88">
        <v>440632</v>
      </c>
      <c r="R25" s="88">
        <v>90050</v>
      </c>
      <c r="S25" s="88">
        <v>88106</v>
      </c>
      <c r="T25" s="88">
        <v>85078</v>
      </c>
      <c r="U25" s="88">
        <v>99102</v>
      </c>
      <c r="V25" s="88">
        <v>108818</v>
      </c>
      <c r="W25" s="88">
        <v>113890</v>
      </c>
      <c r="X25" s="88">
        <v>133128</v>
      </c>
      <c r="Y25" s="88">
        <v>160258</v>
      </c>
      <c r="Z25" s="88">
        <v>158202</v>
      </c>
      <c r="AA25" s="88">
        <v>160593</v>
      </c>
      <c r="AB25" s="88">
        <v>219320</v>
      </c>
      <c r="AC25" s="88">
        <v>188487</v>
      </c>
      <c r="AD25" s="88">
        <v>129747</v>
      </c>
      <c r="AE25" s="88">
        <v>189688</v>
      </c>
      <c r="AF25" s="88">
        <v>60864</v>
      </c>
      <c r="AG25" s="88">
        <v>96893</v>
      </c>
      <c r="AH25" s="88">
        <v>212494</v>
      </c>
      <c r="AI25" s="88">
        <v>204284</v>
      </c>
      <c r="AJ25" s="88">
        <v>198055</v>
      </c>
      <c r="AK25" s="88">
        <v>174510</v>
      </c>
      <c r="AL25" s="88">
        <v>168038</v>
      </c>
      <c r="AM25" s="88">
        <v>159043</v>
      </c>
      <c r="AN25" s="88">
        <v>150072</v>
      </c>
      <c r="AO25" s="88">
        <v>147751</v>
      </c>
      <c r="AP25" s="88">
        <v>150781</v>
      </c>
      <c r="AQ25" s="88">
        <v>151760</v>
      </c>
      <c r="AR25" s="88">
        <v>152469</v>
      </c>
      <c r="AS25" s="88">
        <v>153738</v>
      </c>
      <c r="AT25" s="88">
        <v>156608</v>
      </c>
      <c r="AU25" s="88">
        <v>157533</v>
      </c>
      <c r="AV25" s="88">
        <v>158214</v>
      </c>
      <c r="AW25" s="88">
        <v>159138</v>
      </c>
      <c r="AX25" s="88">
        <v>160483</v>
      </c>
      <c r="AY25" s="88">
        <v>162397</v>
      </c>
      <c r="AZ25" s="88">
        <v>167913</v>
      </c>
      <c r="BA25" s="88">
        <v>170972</v>
      </c>
      <c r="BB25" s="88">
        <v>179334</v>
      </c>
      <c r="BC25" s="88">
        <v>180699</v>
      </c>
      <c r="BD25" s="88">
        <v>184448</v>
      </c>
      <c r="BE25" s="88">
        <v>187475</v>
      </c>
      <c r="BF25" s="88">
        <v>194491</v>
      </c>
      <c r="BG25" s="88">
        <v>194840</v>
      </c>
      <c r="BH25" s="88">
        <v>197846</v>
      </c>
      <c r="BI25" s="88">
        <v>77270</v>
      </c>
      <c r="BJ25" s="88">
        <v>75123</v>
      </c>
      <c r="BK25" s="88">
        <v>67777</v>
      </c>
      <c r="BL25" s="88">
        <v>17442</v>
      </c>
      <c r="BM25" s="88">
        <v>18035</v>
      </c>
      <c r="BN25" s="88">
        <v>18036</v>
      </c>
      <c r="BO25" s="88">
        <v>18123</v>
      </c>
      <c r="BP25" s="88">
        <v>18172</v>
      </c>
      <c r="BQ25" s="88">
        <v>17156</v>
      </c>
      <c r="BR25" s="88">
        <v>15202</v>
      </c>
      <c r="BS25" s="88">
        <v>15001</v>
      </c>
      <c r="BT25" s="88">
        <v>11957</v>
      </c>
      <c r="BU25" s="88">
        <v>11660</v>
      </c>
      <c r="BV25" s="88">
        <v>11376</v>
      </c>
      <c r="BW25" s="88">
        <v>2338</v>
      </c>
      <c r="BX25" s="88">
        <v>2326</v>
      </c>
      <c r="BY25" s="88">
        <v>2229</v>
      </c>
      <c r="BZ25" s="88">
        <v>3011</v>
      </c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</row>
    <row r="26" spans="1:90" s="55" customFormat="1" ht="18" customHeight="1" thickTop="1" thickBot="1" x14ac:dyDescent="0.35">
      <c r="A26" s="32" t="s">
        <v>301</v>
      </c>
      <c r="B26" s="147">
        <v>0</v>
      </c>
      <c r="C26" s="147">
        <v>0</v>
      </c>
      <c r="D26" s="147">
        <v>0</v>
      </c>
      <c r="E26" s="147">
        <v>0</v>
      </c>
      <c r="F26" s="147">
        <v>0</v>
      </c>
      <c r="G26" s="147">
        <v>0</v>
      </c>
      <c r="H26" s="147">
        <v>0</v>
      </c>
      <c r="I26" s="147">
        <v>0</v>
      </c>
      <c r="J26" s="147">
        <v>0</v>
      </c>
      <c r="K26" s="147">
        <v>0</v>
      </c>
      <c r="L26" s="147">
        <v>0</v>
      </c>
      <c r="M26" s="147">
        <v>0</v>
      </c>
      <c r="N26" s="147">
        <v>0</v>
      </c>
      <c r="O26" s="147">
        <v>0</v>
      </c>
      <c r="P26" s="147">
        <v>0</v>
      </c>
      <c r="Q26" s="147">
        <v>0</v>
      </c>
      <c r="R26" s="147">
        <v>0</v>
      </c>
      <c r="S26" s="147">
        <v>0</v>
      </c>
      <c r="T26" s="147">
        <v>0</v>
      </c>
      <c r="U26" s="147">
        <v>0</v>
      </c>
      <c r="V26" s="147">
        <v>0</v>
      </c>
      <c r="W26" s="147">
        <v>0</v>
      </c>
      <c r="X26" s="147">
        <v>0</v>
      </c>
      <c r="Y26" s="147">
        <v>0</v>
      </c>
      <c r="Z26" s="147">
        <v>0</v>
      </c>
      <c r="AA26" s="147">
        <v>0</v>
      </c>
      <c r="AB26" s="147">
        <v>63627</v>
      </c>
      <c r="AC26" s="147">
        <v>58990</v>
      </c>
      <c r="AD26" s="147">
        <v>0</v>
      </c>
      <c r="AE26" s="82">
        <v>57049</v>
      </c>
      <c r="AF26" s="82">
        <v>0</v>
      </c>
      <c r="AG26" s="82">
        <v>0</v>
      </c>
      <c r="AH26" s="82">
        <v>0</v>
      </c>
      <c r="AI26" s="82">
        <v>0</v>
      </c>
      <c r="AJ26" s="82">
        <v>0</v>
      </c>
      <c r="AK26" s="82">
        <v>0</v>
      </c>
      <c r="AL26" s="82">
        <v>0</v>
      </c>
      <c r="AM26" s="82">
        <v>0</v>
      </c>
      <c r="AN26" s="82">
        <v>0</v>
      </c>
      <c r="AO26" s="82">
        <v>0</v>
      </c>
      <c r="AP26" s="82">
        <v>0</v>
      </c>
      <c r="AQ26" s="82">
        <v>0</v>
      </c>
      <c r="AR26" s="82">
        <v>0</v>
      </c>
      <c r="AS26" s="82">
        <v>0</v>
      </c>
      <c r="AT26" s="82">
        <v>0</v>
      </c>
      <c r="AU26" s="82">
        <v>0</v>
      </c>
      <c r="AV26" s="82">
        <v>0</v>
      </c>
      <c r="AW26" s="82">
        <v>0</v>
      </c>
      <c r="AX26" s="82">
        <v>0</v>
      </c>
      <c r="AY26" s="82">
        <v>0</v>
      </c>
      <c r="AZ26" s="82">
        <v>0</v>
      </c>
      <c r="BA26" s="82">
        <v>0</v>
      </c>
      <c r="BB26" s="82">
        <v>0</v>
      </c>
      <c r="BC26" s="82">
        <v>0</v>
      </c>
      <c r="BD26" s="82">
        <v>0</v>
      </c>
      <c r="BE26" s="82">
        <v>0</v>
      </c>
      <c r="BF26" s="82">
        <v>0</v>
      </c>
      <c r="BG26" s="82">
        <v>0</v>
      </c>
      <c r="BH26" s="82">
        <v>0</v>
      </c>
      <c r="BI26" s="82">
        <v>0</v>
      </c>
      <c r="BJ26" s="82">
        <v>0</v>
      </c>
      <c r="BK26" s="82">
        <v>0</v>
      </c>
      <c r="BL26" s="82">
        <v>0</v>
      </c>
      <c r="BM26" s="82">
        <v>0</v>
      </c>
      <c r="BN26" s="82">
        <v>0</v>
      </c>
      <c r="BO26" s="82">
        <v>0</v>
      </c>
      <c r="BP26" s="82">
        <v>0</v>
      </c>
      <c r="BQ26" s="82">
        <v>0</v>
      </c>
      <c r="BR26" s="82">
        <v>0</v>
      </c>
      <c r="BS26" s="82">
        <v>0</v>
      </c>
      <c r="BT26" s="82">
        <v>0</v>
      </c>
      <c r="BU26" s="82">
        <v>0</v>
      </c>
      <c r="BV26" s="82">
        <v>0</v>
      </c>
      <c r="BW26" s="82">
        <v>0</v>
      </c>
      <c r="BX26" s="82">
        <v>0</v>
      </c>
      <c r="BY26" s="82">
        <v>0</v>
      </c>
      <c r="BZ26" s="82">
        <v>0</v>
      </c>
      <c r="CA26" s="54"/>
      <c r="CB26" s="54"/>
      <c r="CC26" s="54"/>
      <c r="CD26" s="54"/>
      <c r="CE26" s="54"/>
      <c r="CF26" s="54"/>
      <c r="CG26" s="54"/>
      <c r="CH26" s="54"/>
      <c r="CI26" s="54"/>
      <c r="CJ26" s="54"/>
      <c r="CK26" s="54"/>
      <c r="CL26" s="54"/>
    </row>
    <row r="27" spans="1:90" s="55" customFormat="1" ht="18" customHeight="1" thickTop="1" thickBot="1" x14ac:dyDescent="0.35">
      <c r="A27" s="206" t="s">
        <v>302</v>
      </c>
      <c r="B27" s="185">
        <v>0</v>
      </c>
      <c r="C27" s="185">
        <v>0</v>
      </c>
      <c r="D27" s="185">
        <v>0</v>
      </c>
      <c r="E27" s="185">
        <v>0</v>
      </c>
      <c r="F27" s="185">
        <v>0</v>
      </c>
      <c r="G27" s="185">
        <v>0</v>
      </c>
      <c r="H27" s="185">
        <v>0</v>
      </c>
      <c r="I27" s="185">
        <v>0</v>
      </c>
      <c r="J27" s="185">
        <v>0</v>
      </c>
      <c r="K27" s="185">
        <v>0</v>
      </c>
      <c r="L27" s="185">
        <v>0</v>
      </c>
      <c r="M27" s="185">
        <v>0</v>
      </c>
      <c r="N27" s="185">
        <v>0</v>
      </c>
      <c r="O27" s="185">
        <v>0</v>
      </c>
      <c r="P27" s="185">
        <v>0</v>
      </c>
      <c r="Q27" s="185">
        <v>0</v>
      </c>
      <c r="R27" s="185">
        <v>0</v>
      </c>
      <c r="S27" s="185">
        <v>0</v>
      </c>
      <c r="T27" s="185">
        <v>0</v>
      </c>
      <c r="U27" s="185">
        <v>0</v>
      </c>
      <c r="V27" s="185">
        <v>0</v>
      </c>
      <c r="W27" s="185">
        <v>0</v>
      </c>
      <c r="X27" s="185">
        <v>0</v>
      </c>
      <c r="Y27" s="185">
        <v>0</v>
      </c>
      <c r="Z27" s="185">
        <v>0</v>
      </c>
      <c r="AA27" s="185">
        <v>0</v>
      </c>
      <c r="AB27" s="185">
        <v>63627</v>
      </c>
      <c r="AC27" s="185">
        <v>58990</v>
      </c>
      <c r="AD27" s="185">
        <v>0</v>
      </c>
      <c r="AE27" s="143">
        <v>57049</v>
      </c>
      <c r="AF27" s="143">
        <v>0</v>
      </c>
      <c r="AG27" s="143">
        <v>0</v>
      </c>
      <c r="AH27" s="143">
        <v>0</v>
      </c>
      <c r="AI27" s="143">
        <v>0</v>
      </c>
      <c r="AJ27" s="143">
        <v>0</v>
      </c>
      <c r="AK27" s="143">
        <v>0</v>
      </c>
      <c r="AL27" s="143">
        <v>0</v>
      </c>
      <c r="AM27" s="143">
        <v>0</v>
      </c>
      <c r="AN27" s="143">
        <v>0</v>
      </c>
      <c r="AO27" s="143">
        <v>0</v>
      </c>
      <c r="AP27" s="143">
        <v>0</v>
      </c>
      <c r="AQ27" s="143">
        <v>0</v>
      </c>
      <c r="AR27" s="143">
        <v>0</v>
      </c>
      <c r="AS27" s="143">
        <v>0</v>
      </c>
      <c r="AT27" s="143">
        <v>0</v>
      </c>
      <c r="AU27" s="143">
        <v>0</v>
      </c>
      <c r="AV27" s="143">
        <v>0</v>
      </c>
      <c r="AW27" s="143">
        <v>0</v>
      </c>
      <c r="AX27" s="143">
        <v>0</v>
      </c>
      <c r="AY27" s="143">
        <v>0</v>
      </c>
      <c r="AZ27" s="143">
        <v>0</v>
      </c>
      <c r="BA27" s="143">
        <v>0</v>
      </c>
      <c r="BB27" s="143">
        <v>0</v>
      </c>
      <c r="BC27" s="143">
        <v>0</v>
      </c>
      <c r="BD27" s="143">
        <v>0</v>
      </c>
      <c r="BE27" s="143">
        <v>0</v>
      </c>
      <c r="BF27" s="143">
        <v>0</v>
      </c>
      <c r="BG27" s="143">
        <v>0</v>
      </c>
      <c r="BH27" s="143">
        <v>0</v>
      </c>
      <c r="BI27" s="143">
        <v>0</v>
      </c>
      <c r="BJ27" s="143">
        <v>0</v>
      </c>
      <c r="BK27" s="143">
        <v>0</v>
      </c>
      <c r="BL27" s="143">
        <v>0</v>
      </c>
      <c r="BM27" s="143">
        <v>0</v>
      </c>
      <c r="BN27" s="143">
        <v>0</v>
      </c>
      <c r="BO27" s="143">
        <v>0</v>
      </c>
      <c r="BP27" s="143">
        <v>0</v>
      </c>
      <c r="BQ27" s="143">
        <v>0</v>
      </c>
      <c r="BR27" s="143">
        <v>0</v>
      </c>
      <c r="BS27" s="143">
        <v>0</v>
      </c>
      <c r="BT27" s="143">
        <v>0</v>
      </c>
      <c r="BU27" s="143">
        <v>0</v>
      </c>
      <c r="BV27" s="143">
        <v>0</v>
      </c>
      <c r="BW27" s="143">
        <v>0</v>
      </c>
      <c r="BX27" s="143">
        <v>0</v>
      </c>
      <c r="BY27" s="143">
        <v>0</v>
      </c>
      <c r="BZ27" s="143">
        <v>0</v>
      </c>
      <c r="CA27" s="54"/>
      <c r="CB27" s="54"/>
      <c r="CC27" s="54"/>
      <c r="CD27" s="54"/>
      <c r="CE27" s="54"/>
      <c r="CF27" s="54"/>
      <c r="CG27" s="54"/>
      <c r="CH27" s="54"/>
      <c r="CI27" s="54"/>
      <c r="CJ27" s="54"/>
      <c r="CK27" s="54"/>
      <c r="CL27" s="54"/>
    </row>
    <row r="28" spans="1:90" s="55" customFormat="1" ht="18" customHeight="1" thickTop="1" thickBot="1" x14ac:dyDescent="0.35">
      <c r="A28" s="32" t="s">
        <v>303</v>
      </c>
      <c r="B28" s="147">
        <v>538771</v>
      </c>
      <c r="C28" s="147">
        <v>539081</v>
      </c>
      <c r="D28" s="147">
        <v>527602</v>
      </c>
      <c r="E28" s="147">
        <v>532297</v>
      </c>
      <c r="F28" s="147">
        <v>641658</v>
      </c>
      <c r="G28" s="147">
        <v>620125</v>
      </c>
      <c r="H28" s="147">
        <v>593229</v>
      </c>
      <c r="I28" s="147">
        <v>675877</v>
      </c>
      <c r="J28" s="147">
        <v>664851</v>
      </c>
      <c r="K28" s="147">
        <v>564293</v>
      </c>
      <c r="L28" s="147">
        <v>534093</v>
      </c>
      <c r="M28" s="147">
        <v>574897</v>
      </c>
      <c r="N28" s="147">
        <v>472495</v>
      </c>
      <c r="O28" s="147">
        <v>399487</v>
      </c>
      <c r="P28" s="147">
        <v>378606</v>
      </c>
      <c r="Q28" s="147">
        <v>374733</v>
      </c>
      <c r="R28" s="147">
        <v>16998</v>
      </c>
      <c r="S28" s="147">
        <v>16541</v>
      </c>
      <c r="T28" s="147">
        <v>16145</v>
      </c>
      <c r="U28" s="147">
        <v>15917</v>
      </c>
      <c r="V28" s="147">
        <v>16064</v>
      </c>
      <c r="W28" s="147">
        <v>15824</v>
      </c>
      <c r="X28" s="147">
        <v>15702</v>
      </c>
      <c r="Y28" s="147">
        <v>15577</v>
      </c>
      <c r="Z28" s="147">
        <v>15453</v>
      </c>
      <c r="AA28" s="147">
        <v>15227</v>
      </c>
      <c r="AB28" s="147">
        <v>15194</v>
      </c>
      <c r="AC28" s="147">
        <v>14966</v>
      </c>
      <c r="AD28" s="147">
        <v>14832</v>
      </c>
      <c r="AE28" s="82">
        <v>14636</v>
      </c>
      <c r="AF28" s="82">
        <v>14555</v>
      </c>
      <c r="AG28" s="82">
        <v>14448</v>
      </c>
      <c r="AH28" s="82">
        <v>14432</v>
      </c>
      <c r="AI28" s="82">
        <v>14235</v>
      </c>
      <c r="AJ28" s="82">
        <v>14204</v>
      </c>
      <c r="AK28" s="82">
        <v>0</v>
      </c>
      <c r="AL28" s="82">
        <v>0</v>
      </c>
      <c r="AM28" s="82">
        <v>0</v>
      </c>
      <c r="AN28" s="82">
        <v>0</v>
      </c>
      <c r="AO28" s="82">
        <v>0</v>
      </c>
      <c r="AP28" s="82">
        <v>0</v>
      </c>
      <c r="AQ28" s="82">
        <v>0</v>
      </c>
      <c r="AR28" s="82">
        <v>0</v>
      </c>
      <c r="AS28" s="82">
        <v>0</v>
      </c>
      <c r="AT28" s="82">
        <v>0</v>
      </c>
      <c r="AU28" s="82">
        <v>0</v>
      </c>
      <c r="AV28" s="82">
        <v>0</v>
      </c>
      <c r="AW28" s="82">
        <v>0</v>
      </c>
      <c r="AX28" s="82">
        <v>0</v>
      </c>
      <c r="AY28" s="82">
        <v>0</v>
      </c>
      <c r="AZ28" s="82">
        <v>0</v>
      </c>
      <c r="BA28" s="82">
        <v>0</v>
      </c>
      <c r="BB28" s="82">
        <v>0</v>
      </c>
      <c r="BC28" s="82">
        <v>0</v>
      </c>
      <c r="BD28" s="82">
        <v>0</v>
      </c>
      <c r="BE28" s="82">
        <v>0</v>
      </c>
      <c r="BF28" s="82">
        <v>0</v>
      </c>
      <c r="BG28" s="82">
        <v>0</v>
      </c>
      <c r="BH28" s="82">
        <v>0</v>
      </c>
      <c r="BI28" s="82">
        <v>0</v>
      </c>
      <c r="BJ28" s="82">
        <v>0</v>
      </c>
      <c r="BK28" s="82">
        <v>0</v>
      </c>
      <c r="BL28" s="82">
        <v>0</v>
      </c>
      <c r="BM28" s="82">
        <v>0</v>
      </c>
      <c r="BN28" s="82">
        <v>0</v>
      </c>
      <c r="BO28" s="82">
        <v>0</v>
      </c>
      <c r="BP28" s="82">
        <v>0</v>
      </c>
      <c r="BQ28" s="82">
        <v>0</v>
      </c>
      <c r="BR28" s="82">
        <v>0</v>
      </c>
      <c r="BS28" s="82">
        <v>0</v>
      </c>
      <c r="BT28" s="82">
        <v>0</v>
      </c>
      <c r="BU28" s="82">
        <v>0</v>
      </c>
      <c r="BV28" s="82">
        <v>0</v>
      </c>
      <c r="BW28" s="82">
        <v>0</v>
      </c>
      <c r="BX28" s="82">
        <v>0</v>
      </c>
      <c r="BY28" s="82">
        <v>0</v>
      </c>
      <c r="BZ28" s="82">
        <v>0</v>
      </c>
      <c r="CA28" s="54"/>
      <c r="CB28" s="54"/>
      <c r="CC28" s="54"/>
      <c r="CD28" s="54"/>
      <c r="CE28" s="54"/>
      <c r="CF28" s="54"/>
      <c r="CG28" s="54"/>
      <c r="CH28" s="54"/>
      <c r="CI28" s="54"/>
      <c r="CJ28" s="54"/>
      <c r="CK28" s="54"/>
      <c r="CL28" s="54"/>
    </row>
    <row r="29" spans="1:90" s="55" customFormat="1" ht="18" customHeight="1" thickTop="1" thickBot="1" x14ac:dyDescent="0.35">
      <c r="A29" s="144" t="s">
        <v>410</v>
      </c>
      <c r="B29" s="185">
        <v>137942</v>
      </c>
      <c r="C29" s="185">
        <v>139379</v>
      </c>
      <c r="D29" s="185">
        <v>136237</v>
      </c>
      <c r="E29" s="185">
        <v>138520</v>
      </c>
      <c r="F29" s="185">
        <v>173094</v>
      </c>
      <c r="G29" s="185">
        <v>173839</v>
      </c>
      <c r="H29" s="185">
        <v>171659</v>
      </c>
      <c r="I29" s="185">
        <v>193729</v>
      </c>
      <c r="J29" s="185">
        <v>190977</v>
      </c>
      <c r="K29" s="185">
        <v>191042</v>
      </c>
      <c r="L29" s="185">
        <v>188268</v>
      </c>
      <c r="M29" s="185">
        <v>180106</v>
      </c>
      <c r="N29" s="185">
        <v>180209</v>
      </c>
      <c r="O29" s="185">
        <v>179270</v>
      </c>
      <c r="P29" s="185">
        <v>174296</v>
      </c>
      <c r="Q29" s="185">
        <v>171465</v>
      </c>
      <c r="R29" s="185">
        <v>16998</v>
      </c>
      <c r="S29" s="185">
        <v>16541</v>
      </c>
      <c r="T29" s="185">
        <v>16145</v>
      </c>
      <c r="U29" s="185">
        <v>15917</v>
      </c>
      <c r="V29" s="185">
        <v>16064</v>
      </c>
      <c r="W29" s="185">
        <v>15824</v>
      </c>
      <c r="X29" s="185">
        <v>15702</v>
      </c>
      <c r="Y29" s="185">
        <v>15577</v>
      </c>
      <c r="Z29" s="185">
        <v>15453</v>
      </c>
      <c r="AA29" s="185">
        <v>15227</v>
      </c>
      <c r="AB29" s="185">
        <v>15194</v>
      </c>
      <c r="AC29" s="185">
        <v>14966</v>
      </c>
      <c r="AD29" s="185">
        <v>14832</v>
      </c>
      <c r="AE29" s="143">
        <v>14636</v>
      </c>
      <c r="AF29" s="143">
        <v>14555</v>
      </c>
      <c r="AG29" s="143">
        <v>14448</v>
      </c>
      <c r="AH29" s="143">
        <v>14432</v>
      </c>
      <c r="AI29" s="143">
        <v>14235</v>
      </c>
      <c r="AJ29" s="143">
        <v>14204</v>
      </c>
      <c r="AK29" s="143">
        <v>0</v>
      </c>
      <c r="AL29" s="143">
        <v>0</v>
      </c>
      <c r="AM29" s="143">
        <v>0</v>
      </c>
      <c r="AN29" s="143">
        <v>0</v>
      </c>
      <c r="AO29" s="143">
        <v>0</v>
      </c>
      <c r="AP29" s="143">
        <v>0</v>
      </c>
      <c r="AQ29" s="143">
        <v>0</v>
      </c>
      <c r="AR29" s="143">
        <v>0</v>
      </c>
      <c r="AS29" s="143">
        <v>0</v>
      </c>
      <c r="AT29" s="143">
        <v>0</v>
      </c>
      <c r="AU29" s="143">
        <v>0</v>
      </c>
      <c r="AV29" s="143">
        <v>0</v>
      </c>
      <c r="AW29" s="143">
        <v>0</v>
      </c>
      <c r="AX29" s="143">
        <v>0</v>
      </c>
      <c r="AY29" s="143">
        <v>0</v>
      </c>
      <c r="AZ29" s="143">
        <v>0</v>
      </c>
      <c r="BA29" s="143">
        <v>0</v>
      </c>
      <c r="BB29" s="143">
        <v>0</v>
      </c>
      <c r="BC29" s="143">
        <v>0</v>
      </c>
      <c r="BD29" s="143">
        <v>0</v>
      </c>
      <c r="BE29" s="143">
        <v>0</v>
      </c>
      <c r="BF29" s="143">
        <v>0</v>
      </c>
      <c r="BG29" s="143">
        <v>0</v>
      </c>
      <c r="BH29" s="143">
        <v>0</v>
      </c>
      <c r="BI29" s="143">
        <v>0</v>
      </c>
      <c r="BJ29" s="143">
        <v>0</v>
      </c>
      <c r="BK29" s="143">
        <v>0</v>
      </c>
      <c r="BL29" s="143">
        <v>0</v>
      </c>
      <c r="BM29" s="143">
        <v>0</v>
      </c>
      <c r="BN29" s="143">
        <v>0</v>
      </c>
      <c r="BO29" s="143">
        <v>0</v>
      </c>
      <c r="BP29" s="143">
        <v>0</v>
      </c>
      <c r="BQ29" s="143">
        <v>0</v>
      </c>
      <c r="BR29" s="143">
        <v>0</v>
      </c>
      <c r="BS29" s="143">
        <v>0</v>
      </c>
      <c r="BT29" s="143">
        <v>0</v>
      </c>
      <c r="BU29" s="143">
        <v>0</v>
      </c>
      <c r="BV29" s="143">
        <v>0</v>
      </c>
      <c r="BW29" s="143">
        <v>0</v>
      </c>
      <c r="BX29" s="143">
        <v>0</v>
      </c>
      <c r="BY29" s="143">
        <v>0</v>
      </c>
      <c r="BZ29" s="143">
        <v>0</v>
      </c>
      <c r="CA29" s="54"/>
      <c r="CB29" s="54"/>
      <c r="CC29" s="54"/>
      <c r="CD29" s="54"/>
      <c r="CE29" s="54"/>
      <c r="CF29" s="54"/>
      <c r="CG29" s="54"/>
      <c r="CH29" s="54"/>
      <c r="CI29" s="54"/>
      <c r="CJ29" s="54"/>
      <c r="CK29" s="54"/>
      <c r="CL29" s="54"/>
    </row>
    <row r="30" spans="1:90" s="55" customFormat="1" ht="18" customHeight="1" thickTop="1" thickBot="1" x14ac:dyDescent="0.35">
      <c r="A30" s="144" t="s">
        <v>411</v>
      </c>
      <c r="B30" s="185">
        <v>400829</v>
      </c>
      <c r="C30" s="185">
        <v>399702</v>
      </c>
      <c r="D30" s="185">
        <v>391365</v>
      </c>
      <c r="E30" s="185">
        <v>393777</v>
      </c>
      <c r="F30" s="185">
        <v>468564</v>
      </c>
      <c r="G30" s="185">
        <v>446286</v>
      </c>
      <c r="H30" s="185">
        <v>421570</v>
      </c>
      <c r="I30" s="185">
        <v>482148</v>
      </c>
      <c r="J30" s="185">
        <v>473874</v>
      </c>
      <c r="K30" s="185">
        <v>373251</v>
      </c>
      <c r="L30" s="185">
        <v>345825</v>
      </c>
      <c r="M30" s="185">
        <v>394791</v>
      </c>
      <c r="N30" s="185">
        <v>292286</v>
      </c>
      <c r="O30" s="185">
        <v>220217</v>
      </c>
      <c r="P30" s="185">
        <v>204310</v>
      </c>
      <c r="Q30" s="185">
        <v>203268</v>
      </c>
      <c r="R30" s="185"/>
      <c r="S30" s="185"/>
      <c r="T30" s="185"/>
      <c r="U30" s="185"/>
      <c r="V30" s="185"/>
      <c r="W30" s="185"/>
      <c r="X30" s="185"/>
      <c r="Y30" s="185"/>
      <c r="Z30" s="185"/>
      <c r="AA30" s="185"/>
      <c r="AB30" s="185"/>
      <c r="AC30" s="185"/>
      <c r="AD30" s="185"/>
      <c r="AE30" s="143"/>
      <c r="AF30" s="143"/>
      <c r="AG30" s="143"/>
      <c r="AH30" s="143"/>
      <c r="AI30" s="143"/>
      <c r="AJ30" s="143"/>
      <c r="AK30" s="143"/>
      <c r="AL30" s="143"/>
      <c r="AM30" s="143"/>
      <c r="AN30" s="143"/>
      <c r="AO30" s="143"/>
      <c r="AP30" s="143"/>
      <c r="AQ30" s="143"/>
      <c r="AR30" s="143"/>
      <c r="AS30" s="143"/>
      <c r="AT30" s="143"/>
      <c r="AU30" s="143"/>
      <c r="AV30" s="143"/>
      <c r="AW30" s="143"/>
      <c r="AX30" s="143"/>
      <c r="AY30" s="143"/>
      <c r="AZ30" s="143"/>
      <c r="BA30" s="143"/>
      <c r="BB30" s="143"/>
      <c r="BC30" s="143"/>
      <c r="BD30" s="143"/>
      <c r="BE30" s="143"/>
      <c r="BF30" s="143"/>
      <c r="BG30" s="143"/>
      <c r="BH30" s="143"/>
      <c r="BI30" s="143"/>
      <c r="BJ30" s="143"/>
      <c r="BK30" s="143"/>
      <c r="BL30" s="143"/>
      <c r="BM30" s="143"/>
      <c r="BN30" s="143"/>
      <c r="BO30" s="143"/>
      <c r="BP30" s="143"/>
      <c r="BQ30" s="143"/>
      <c r="BR30" s="143"/>
      <c r="BS30" s="143"/>
      <c r="BT30" s="143"/>
      <c r="BU30" s="143"/>
      <c r="BV30" s="143"/>
      <c r="BW30" s="143"/>
      <c r="BX30" s="143"/>
      <c r="BY30" s="143"/>
      <c r="BZ30" s="143"/>
      <c r="CA30" s="54"/>
      <c r="CB30" s="54"/>
      <c r="CC30" s="54"/>
      <c r="CD30" s="54"/>
      <c r="CE30" s="54"/>
      <c r="CF30" s="54"/>
      <c r="CG30" s="54"/>
      <c r="CH30" s="54"/>
      <c r="CI30" s="54"/>
      <c r="CJ30" s="54"/>
      <c r="CK30" s="54"/>
      <c r="CL30" s="54"/>
    </row>
    <row r="31" spans="1:90" s="55" customFormat="1" ht="18" customHeight="1" thickTop="1" thickBot="1" x14ac:dyDescent="0.35">
      <c r="A31" s="32" t="s">
        <v>304</v>
      </c>
      <c r="B31" s="147">
        <v>0</v>
      </c>
      <c r="C31" s="147">
        <v>2374</v>
      </c>
      <c r="D31" s="147">
        <v>0</v>
      </c>
      <c r="E31" s="147">
        <v>0</v>
      </c>
      <c r="F31" s="147">
        <v>0</v>
      </c>
      <c r="G31" s="147">
        <v>0</v>
      </c>
      <c r="H31" s="147">
        <v>4881</v>
      </c>
      <c r="I31" s="147">
        <v>0</v>
      </c>
      <c r="J31" s="147">
        <v>8085</v>
      </c>
      <c r="K31" s="147">
        <v>9213</v>
      </c>
      <c r="L31" s="147">
        <v>5959</v>
      </c>
      <c r="M31" s="147">
        <v>5680</v>
      </c>
      <c r="N31" s="147">
        <v>15046</v>
      </c>
      <c r="O31" s="147">
        <v>28097</v>
      </c>
      <c r="P31" s="147">
        <v>29748</v>
      </c>
      <c r="Q31" s="147">
        <v>28445</v>
      </c>
      <c r="R31" s="147">
        <v>36371</v>
      </c>
      <c r="S31" s="147">
        <v>35659</v>
      </c>
      <c r="T31" s="147">
        <v>34243</v>
      </c>
      <c r="U31" s="147">
        <v>38527</v>
      </c>
      <c r="V31" s="147">
        <v>43673</v>
      </c>
      <c r="W31" s="147">
        <v>41508</v>
      </c>
      <c r="X31" s="147">
        <v>41776</v>
      </c>
      <c r="Y31" s="147">
        <v>41253</v>
      </c>
      <c r="Z31" s="147">
        <v>40936</v>
      </c>
      <c r="AA31" s="147">
        <v>44742</v>
      </c>
      <c r="AB31" s="147">
        <v>40380</v>
      </c>
      <c r="AC31" s="147">
        <v>36876</v>
      </c>
      <c r="AD31" s="147">
        <v>34618</v>
      </c>
      <c r="AE31" s="82">
        <v>37594</v>
      </c>
      <c r="AF31" s="82">
        <v>35717</v>
      </c>
      <c r="AG31" s="82">
        <v>26962</v>
      </c>
      <c r="AH31" s="82">
        <v>143427</v>
      </c>
      <c r="AI31" s="82">
        <v>136276</v>
      </c>
      <c r="AJ31" s="82">
        <v>130842</v>
      </c>
      <c r="AK31" s="82">
        <v>122672</v>
      </c>
      <c r="AL31" s="82">
        <v>117291</v>
      </c>
      <c r="AM31" s="82">
        <v>109416</v>
      </c>
      <c r="AN31" s="82">
        <v>101720</v>
      </c>
      <c r="AO31" s="82">
        <v>100690</v>
      </c>
      <c r="AP31" s="82">
        <v>104473</v>
      </c>
      <c r="AQ31" s="82">
        <v>106472</v>
      </c>
      <c r="AR31" s="82">
        <v>107872</v>
      </c>
      <c r="AS31" s="82">
        <v>110081</v>
      </c>
      <c r="AT31" s="82">
        <v>113680</v>
      </c>
      <c r="AU31" s="82">
        <v>115333</v>
      </c>
      <c r="AV31" s="82">
        <v>116252</v>
      </c>
      <c r="AW31" s="82">
        <v>117816</v>
      </c>
      <c r="AX31" s="82">
        <v>119592</v>
      </c>
      <c r="AY31" s="82">
        <v>123427</v>
      </c>
      <c r="AZ31" s="82">
        <v>128802</v>
      </c>
      <c r="BA31" s="82">
        <v>132188</v>
      </c>
      <c r="BB31" s="82">
        <v>141109</v>
      </c>
      <c r="BC31" s="82">
        <v>143035</v>
      </c>
      <c r="BD31" s="82">
        <v>144095</v>
      </c>
      <c r="BE31" s="82">
        <v>147884</v>
      </c>
      <c r="BF31" s="82">
        <v>155496</v>
      </c>
      <c r="BG31" s="82">
        <v>156197</v>
      </c>
      <c r="BH31" s="82">
        <v>155931</v>
      </c>
      <c r="BI31" s="82">
        <v>37123</v>
      </c>
      <c r="BJ31" s="82">
        <v>37925</v>
      </c>
      <c r="BK31" s="82">
        <v>34161</v>
      </c>
      <c r="BL31" s="82">
        <v>0</v>
      </c>
      <c r="BM31" s="82">
        <v>0</v>
      </c>
      <c r="BN31" s="82">
        <v>0</v>
      </c>
      <c r="BO31" s="82">
        <v>0</v>
      </c>
      <c r="BP31" s="82">
        <v>0</v>
      </c>
      <c r="BQ31" s="82">
        <v>0</v>
      </c>
      <c r="BR31" s="82">
        <v>0</v>
      </c>
      <c r="BS31" s="82">
        <v>0</v>
      </c>
      <c r="BT31" s="82">
        <v>0</v>
      </c>
      <c r="BU31" s="82">
        <v>0</v>
      </c>
      <c r="BV31" s="82">
        <v>0</v>
      </c>
      <c r="BW31" s="82">
        <v>0</v>
      </c>
      <c r="BX31" s="82">
        <v>0</v>
      </c>
      <c r="BY31" s="82">
        <v>0</v>
      </c>
      <c r="BZ31" s="82">
        <v>0</v>
      </c>
      <c r="CA31" s="54"/>
      <c r="CB31" s="54"/>
      <c r="CC31" s="54"/>
      <c r="CD31" s="54"/>
      <c r="CE31" s="54"/>
      <c r="CF31" s="54"/>
      <c r="CG31" s="54"/>
      <c r="CH31" s="54"/>
      <c r="CI31" s="54"/>
      <c r="CJ31" s="54"/>
      <c r="CK31" s="54"/>
      <c r="CL31" s="54"/>
    </row>
    <row r="32" spans="1:90" s="55" customFormat="1" ht="18" customHeight="1" thickTop="1" thickBot="1" x14ac:dyDescent="0.35">
      <c r="A32" s="144" t="s">
        <v>305</v>
      </c>
      <c r="B32" s="185">
        <v>0</v>
      </c>
      <c r="C32" s="185">
        <v>2374</v>
      </c>
      <c r="D32" s="185">
        <v>0</v>
      </c>
      <c r="E32" s="185">
        <v>0</v>
      </c>
      <c r="F32" s="185">
        <v>0</v>
      </c>
      <c r="G32" s="185">
        <v>0</v>
      </c>
      <c r="H32" s="185">
        <v>4881</v>
      </c>
      <c r="I32" s="185">
        <v>0</v>
      </c>
      <c r="J32" s="185">
        <v>8085</v>
      </c>
      <c r="K32" s="185">
        <v>9213</v>
      </c>
      <c r="L32" s="185">
        <v>5959</v>
      </c>
      <c r="M32" s="185">
        <v>5680</v>
      </c>
      <c r="N32" s="185">
        <v>15046</v>
      </c>
      <c r="O32" s="185">
        <v>28097</v>
      </c>
      <c r="P32" s="185">
        <v>29748</v>
      </c>
      <c r="Q32" s="185">
        <v>28445</v>
      </c>
      <c r="R32" s="185">
        <v>36371</v>
      </c>
      <c r="S32" s="185">
        <v>35659</v>
      </c>
      <c r="T32" s="185">
        <v>34243</v>
      </c>
      <c r="U32" s="185">
        <v>38527</v>
      </c>
      <c r="V32" s="185">
        <v>43673</v>
      </c>
      <c r="W32" s="185">
        <v>41508</v>
      </c>
      <c r="X32" s="185">
        <v>41776</v>
      </c>
      <c r="Y32" s="185">
        <v>41253</v>
      </c>
      <c r="Z32" s="185">
        <v>40936</v>
      </c>
      <c r="AA32" s="185">
        <v>44742</v>
      </c>
      <c r="AB32" s="185">
        <v>40380</v>
      </c>
      <c r="AC32" s="185">
        <v>36876</v>
      </c>
      <c r="AD32" s="185">
        <v>34618</v>
      </c>
      <c r="AE32" s="143">
        <v>37594</v>
      </c>
      <c r="AF32" s="82">
        <v>35717</v>
      </c>
      <c r="AG32" s="82">
        <v>26962</v>
      </c>
      <c r="AH32" s="82">
        <v>143427</v>
      </c>
      <c r="AI32" s="143">
        <v>136276</v>
      </c>
      <c r="AJ32" s="143">
        <v>130842</v>
      </c>
      <c r="AK32" s="143">
        <v>122672</v>
      </c>
      <c r="AL32" s="143">
        <v>117291</v>
      </c>
      <c r="AM32" s="143">
        <v>109416</v>
      </c>
      <c r="AN32" s="143">
        <v>101720</v>
      </c>
      <c r="AO32" s="143">
        <v>100690</v>
      </c>
      <c r="AP32" s="143">
        <v>104473</v>
      </c>
      <c r="AQ32" s="143">
        <v>106472</v>
      </c>
      <c r="AR32" s="143">
        <v>107872</v>
      </c>
      <c r="AS32" s="143">
        <v>110081</v>
      </c>
      <c r="AT32" s="143">
        <v>113680</v>
      </c>
      <c r="AU32" s="143">
        <v>115333</v>
      </c>
      <c r="AV32" s="143">
        <v>116252</v>
      </c>
      <c r="AW32" s="143">
        <v>117816</v>
      </c>
      <c r="AX32" s="143">
        <v>119592</v>
      </c>
      <c r="AY32" s="143">
        <v>123427</v>
      </c>
      <c r="AZ32" s="143">
        <v>128802</v>
      </c>
      <c r="BA32" s="143">
        <v>132188</v>
      </c>
      <c r="BB32" s="143">
        <v>141109</v>
      </c>
      <c r="BC32" s="143">
        <v>143035</v>
      </c>
      <c r="BD32" s="143">
        <v>144095</v>
      </c>
      <c r="BE32" s="143">
        <v>147884</v>
      </c>
      <c r="BF32" s="143">
        <v>155496</v>
      </c>
      <c r="BG32" s="143">
        <v>156197</v>
      </c>
      <c r="BH32" s="143">
        <v>155931</v>
      </c>
      <c r="BI32" s="143">
        <v>37123</v>
      </c>
      <c r="BJ32" s="143">
        <v>37925</v>
      </c>
      <c r="BK32" s="143">
        <v>34161</v>
      </c>
      <c r="BL32" s="143">
        <v>0</v>
      </c>
      <c r="BM32" s="143">
        <v>0</v>
      </c>
      <c r="BN32" s="143">
        <v>0</v>
      </c>
      <c r="BO32" s="143">
        <v>0</v>
      </c>
      <c r="BP32" s="143">
        <v>0</v>
      </c>
      <c r="BQ32" s="143">
        <v>0</v>
      </c>
      <c r="BR32" s="143">
        <v>0</v>
      </c>
      <c r="BS32" s="143">
        <v>0</v>
      </c>
      <c r="BT32" s="143">
        <v>0</v>
      </c>
      <c r="BU32" s="143">
        <v>0</v>
      </c>
      <c r="BV32" s="143">
        <v>0</v>
      </c>
      <c r="BW32" s="143">
        <v>0</v>
      </c>
      <c r="BX32" s="143">
        <v>0</v>
      </c>
      <c r="BY32" s="143">
        <v>0</v>
      </c>
      <c r="BZ32" s="143">
        <v>0</v>
      </c>
      <c r="CA32" s="54"/>
      <c r="CB32" s="54"/>
      <c r="CC32" s="54"/>
      <c r="CD32" s="54"/>
      <c r="CE32" s="54"/>
      <c r="CF32" s="54"/>
      <c r="CG32" s="54"/>
      <c r="CH32" s="54"/>
      <c r="CI32" s="54"/>
      <c r="CJ32" s="54"/>
      <c r="CK32" s="54"/>
      <c r="CL32" s="54"/>
    </row>
    <row r="33" spans="1:90" s="55" customFormat="1" ht="18" customHeight="1" thickTop="1" thickBot="1" x14ac:dyDescent="0.35">
      <c r="A33" s="32" t="s">
        <v>306</v>
      </c>
      <c r="B33" s="147">
        <v>83987</v>
      </c>
      <c r="C33" s="147">
        <v>82264</v>
      </c>
      <c r="D33" s="147">
        <v>85523</v>
      </c>
      <c r="E33" s="147">
        <v>72339</v>
      </c>
      <c r="F33" s="147">
        <v>72103</v>
      </c>
      <c r="G33" s="147">
        <v>70419</v>
      </c>
      <c r="H33" s="147">
        <v>71990</v>
      </c>
      <c r="I33" s="147">
        <v>66728</v>
      </c>
      <c r="J33" s="147">
        <v>65069</v>
      </c>
      <c r="K33" s="147">
        <v>62213</v>
      </c>
      <c r="L33" s="147">
        <v>49928</v>
      </c>
      <c r="M33" s="147">
        <v>49822</v>
      </c>
      <c r="N33" s="147">
        <v>48882</v>
      </c>
      <c r="O33" s="147">
        <v>52742</v>
      </c>
      <c r="P33" s="147">
        <v>39833</v>
      </c>
      <c r="Q33" s="147">
        <v>37454</v>
      </c>
      <c r="R33" s="147">
        <v>36681</v>
      </c>
      <c r="S33" s="147">
        <v>35906</v>
      </c>
      <c r="T33" s="147">
        <v>34690</v>
      </c>
      <c r="U33" s="147">
        <v>44658</v>
      </c>
      <c r="V33" s="147">
        <v>49081</v>
      </c>
      <c r="W33" s="147">
        <v>56558</v>
      </c>
      <c r="X33" s="147">
        <v>75650</v>
      </c>
      <c r="Y33" s="147">
        <v>103428</v>
      </c>
      <c r="Z33" s="147">
        <v>101813</v>
      </c>
      <c r="AA33" s="147">
        <v>100624</v>
      </c>
      <c r="AB33" s="147">
        <v>100119</v>
      </c>
      <c r="AC33" s="147">
        <v>77655</v>
      </c>
      <c r="AD33" s="147">
        <v>80297</v>
      </c>
      <c r="AE33" s="147">
        <v>80409</v>
      </c>
      <c r="AF33" s="147">
        <v>10592</v>
      </c>
      <c r="AG33" s="147">
        <v>55483</v>
      </c>
      <c r="AH33" s="147">
        <v>54635</v>
      </c>
      <c r="AI33" s="147">
        <v>53773</v>
      </c>
      <c r="AJ33" s="147">
        <v>53009</v>
      </c>
      <c r="AK33" s="147">
        <v>51838</v>
      </c>
      <c r="AL33" s="147">
        <v>50747</v>
      </c>
      <c r="AM33" s="147">
        <v>49627</v>
      </c>
      <c r="AN33" s="147">
        <v>48352</v>
      </c>
      <c r="AO33" s="147">
        <v>47061</v>
      </c>
      <c r="AP33" s="147">
        <v>46308</v>
      </c>
      <c r="AQ33" s="147">
        <v>45288</v>
      </c>
      <c r="AR33" s="147">
        <v>44597</v>
      </c>
      <c r="AS33" s="147">
        <v>43657</v>
      </c>
      <c r="AT33" s="147">
        <v>42928</v>
      </c>
      <c r="AU33" s="147">
        <v>42200</v>
      </c>
      <c r="AV33" s="147">
        <v>41962</v>
      </c>
      <c r="AW33" s="147">
        <v>41322</v>
      </c>
      <c r="AX33" s="147">
        <v>40891</v>
      </c>
      <c r="AY33" s="147">
        <v>38970</v>
      </c>
      <c r="AZ33" s="147">
        <v>39111</v>
      </c>
      <c r="BA33" s="147">
        <v>38784</v>
      </c>
      <c r="BB33" s="147">
        <v>38225</v>
      </c>
      <c r="BC33" s="147">
        <v>37664</v>
      </c>
      <c r="BD33" s="147">
        <v>40353</v>
      </c>
      <c r="BE33" s="147">
        <v>39591</v>
      </c>
      <c r="BF33" s="147">
        <v>38995</v>
      </c>
      <c r="BG33" s="147">
        <v>38643</v>
      </c>
      <c r="BH33" s="147">
        <v>41915</v>
      </c>
      <c r="BI33" s="147">
        <v>40147</v>
      </c>
      <c r="BJ33" s="147">
        <v>37198</v>
      </c>
      <c r="BK33" s="147">
        <v>33616</v>
      </c>
      <c r="BL33" s="147">
        <v>17442</v>
      </c>
      <c r="BM33" s="147">
        <v>18035</v>
      </c>
      <c r="BN33" s="147">
        <v>18036</v>
      </c>
      <c r="BO33" s="147">
        <v>18123</v>
      </c>
      <c r="BP33" s="147">
        <v>18172</v>
      </c>
      <c r="BQ33" s="147">
        <v>17156</v>
      </c>
      <c r="BR33" s="147">
        <v>15202</v>
      </c>
      <c r="BS33" s="147">
        <v>15001</v>
      </c>
      <c r="BT33" s="147">
        <v>11957</v>
      </c>
      <c r="BU33" s="147">
        <v>11660</v>
      </c>
      <c r="BV33" s="147">
        <v>11376</v>
      </c>
      <c r="BW33" s="147">
        <v>2338</v>
      </c>
      <c r="BX33" s="147">
        <v>2326</v>
      </c>
      <c r="BY33" s="147">
        <v>2229</v>
      </c>
      <c r="BZ33" s="147">
        <v>3011</v>
      </c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</row>
    <row r="34" spans="1:90" s="55" customFormat="1" ht="18" customHeight="1" thickTop="1" thickBot="1" x14ac:dyDescent="0.35">
      <c r="A34" s="72" t="s">
        <v>307</v>
      </c>
      <c r="B34" s="186">
        <v>34313</v>
      </c>
      <c r="C34" s="186">
        <v>33435</v>
      </c>
      <c r="D34" s="186">
        <v>32508</v>
      </c>
      <c r="E34" s="186">
        <v>31701</v>
      </c>
      <c r="F34" s="186">
        <v>31590</v>
      </c>
      <c r="G34" s="186">
        <v>30481</v>
      </c>
      <c r="H34" s="186">
        <v>29714</v>
      </c>
      <c r="I34" s="186">
        <v>29400</v>
      </c>
      <c r="J34" s="186">
        <v>28280</v>
      </c>
      <c r="K34" s="186">
        <v>26559</v>
      </c>
      <c r="L34" s="186">
        <v>28104</v>
      </c>
      <c r="M34" s="186">
        <v>27046</v>
      </c>
      <c r="N34" s="186">
        <v>26131</v>
      </c>
      <c r="O34" s="186">
        <v>25366</v>
      </c>
      <c r="P34" s="186">
        <v>24541</v>
      </c>
      <c r="Q34" s="186">
        <v>21652</v>
      </c>
      <c r="R34" s="186">
        <v>20879</v>
      </c>
      <c r="S34" s="186">
        <v>20104</v>
      </c>
      <c r="T34" s="186">
        <v>18502</v>
      </c>
      <c r="U34" s="186">
        <v>17620</v>
      </c>
      <c r="V34" s="186">
        <v>16903</v>
      </c>
      <c r="W34" s="186">
        <v>15944</v>
      </c>
      <c r="X34" s="186">
        <v>15581</v>
      </c>
      <c r="Y34" s="186">
        <v>16211</v>
      </c>
      <c r="Z34" s="186">
        <v>14956</v>
      </c>
      <c r="AA34" s="186">
        <v>14245</v>
      </c>
      <c r="AB34" s="186">
        <v>14231</v>
      </c>
      <c r="AC34" s="186">
        <v>7521</v>
      </c>
      <c r="AD34" s="186">
        <v>7599</v>
      </c>
      <c r="AE34" s="89">
        <v>7496</v>
      </c>
      <c r="AF34" s="89">
        <v>7329</v>
      </c>
      <c r="AG34" s="89">
        <v>52716</v>
      </c>
      <c r="AH34" s="89">
        <v>51868</v>
      </c>
      <c r="AI34" s="89">
        <v>51006</v>
      </c>
      <c r="AJ34" s="89">
        <v>50300</v>
      </c>
      <c r="AK34" s="89">
        <v>49129</v>
      </c>
      <c r="AL34" s="89">
        <v>48081</v>
      </c>
      <c r="AM34" s="89">
        <v>46984</v>
      </c>
      <c r="AN34" s="89">
        <v>45735</v>
      </c>
      <c r="AO34" s="89">
        <v>44529</v>
      </c>
      <c r="AP34" s="89">
        <v>43776</v>
      </c>
      <c r="AQ34" s="89">
        <v>42884</v>
      </c>
      <c r="AR34" s="89">
        <v>41995</v>
      </c>
      <c r="AS34" s="89">
        <v>41056</v>
      </c>
      <c r="AT34" s="89">
        <v>40327</v>
      </c>
      <c r="AU34" s="89">
        <v>39600</v>
      </c>
      <c r="AV34" s="89">
        <v>38786</v>
      </c>
      <c r="AW34" s="89">
        <v>38089</v>
      </c>
      <c r="AX34" s="89">
        <v>37658</v>
      </c>
      <c r="AY34" s="89">
        <v>37060</v>
      </c>
      <c r="AZ34" s="89">
        <v>36287</v>
      </c>
      <c r="BA34" s="89">
        <v>35633</v>
      </c>
      <c r="BB34" s="89">
        <v>35059</v>
      </c>
      <c r="BC34" s="89">
        <v>34355</v>
      </c>
      <c r="BD34" s="89">
        <v>33474</v>
      </c>
      <c r="BE34" s="89">
        <v>32583</v>
      </c>
      <c r="BF34" s="89">
        <v>31929</v>
      </c>
      <c r="BG34" s="89">
        <v>31303</v>
      </c>
      <c r="BH34" s="89">
        <v>30749</v>
      </c>
      <c r="BI34" s="89">
        <v>28997</v>
      </c>
      <c r="BJ34" s="89">
        <v>26072</v>
      </c>
      <c r="BK34" s="89">
        <v>22432</v>
      </c>
      <c r="BL34" s="89">
        <v>3120</v>
      </c>
      <c r="BM34" s="89">
        <v>3121</v>
      </c>
      <c r="BN34" s="89">
        <v>2850</v>
      </c>
      <c r="BO34" s="89">
        <v>2814</v>
      </c>
      <c r="BP34" s="89">
        <v>3485</v>
      </c>
      <c r="BQ34" s="89">
        <v>2983</v>
      </c>
      <c r="BR34" s="89">
        <v>2918</v>
      </c>
      <c r="BS34" s="89">
        <v>2809</v>
      </c>
      <c r="BT34" s="89">
        <v>2692</v>
      </c>
      <c r="BU34" s="89">
        <v>2560</v>
      </c>
      <c r="BV34" s="89">
        <v>2449</v>
      </c>
      <c r="BW34" s="89">
        <v>2338</v>
      </c>
      <c r="BX34" s="89">
        <v>2259</v>
      </c>
      <c r="BY34" s="89">
        <v>2163</v>
      </c>
      <c r="BZ34" s="89">
        <v>2066</v>
      </c>
      <c r="CA34" s="54"/>
      <c r="CB34" s="54"/>
      <c r="CC34" s="54"/>
      <c r="CD34" s="54"/>
      <c r="CE34" s="54"/>
      <c r="CF34" s="54"/>
      <c r="CG34" s="54"/>
      <c r="CH34" s="54"/>
      <c r="CI34" s="54"/>
      <c r="CJ34" s="54"/>
      <c r="CK34" s="54"/>
      <c r="CL34" s="54"/>
    </row>
    <row r="35" spans="1:90" s="55" customFormat="1" ht="18" customHeight="1" thickTop="1" thickBot="1" x14ac:dyDescent="0.35">
      <c r="A35" s="72" t="s">
        <v>219</v>
      </c>
      <c r="B35" s="186">
        <v>14286</v>
      </c>
      <c r="C35" s="186">
        <v>14268</v>
      </c>
      <c r="D35" s="186">
        <v>15443</v>
      </c>
      <c r="E35" s="186">
        <v>15428</v>
      </c>
      <c r="F35" s="186">
        <v>15800</v>
      </c>
      <c r="G35" s="186">
        <v>15751</v>
      </c>
      <c r="H35" s="186">
        <v>15904</v>
      </c>
      <c r="I35" s="186">
        <v>19385</v>
      </c>
      <c r="J35" s="186">
        <v>19367</v>
      </c>
      <c r="K35" s="186">
        <v>18707</v>
      </c>
      <c r="L35" s="186">
        <v>21745</v>
      </c>
      <c r="M35" s="186">
        <v>22697</v>
      </c>
      <c r="N35" s="186">
        <v>22672</v>
      </c>
      <c r="O35" s="186">
        <v>27297</v>
      </c>
      <c r="P35" s="186">
        <v>15212</v>
      </c>
      <c r="Q35" s="186">
        <v>15702</v>
      </c>
      <c r="R35" s="186">
        <v>15702</v>
      </c>
      <c r="S35" s="186">
        <v>15702</v>
      </c>
      <c r="T35" s="186">
        <v>15702</v>
      </c>
      <c r="U35" s="186">
        <v>16266</v>
      </c>
      <c r="V35" s="186">
        <v>16266</v>
      </c>
      <c r="W35" s="186">
        <v>16266</v>
      </c>
      <c r="X35" s="186">
        <v>18528</v>
      </c>
      <c r="Y35" s="186">
        <v>20412</v>
      </c>
      <c r="Z35" s="186">
        <v>20544</v>
      </c>
      <c r="AA35" s="186">
        <v>20544</v>
      </c>
      <c r="AB35" s="186">
        <v>20544</v>
      </c>
      <c r="AC35" s="186">
        <v>3044</v>
      </c>
      <c r="AD35" s="186">
        <v>3044</v>
      </c>
      <c r="AE35" s="89">
        <v>3044</v>
      </c>
      <c r="AF35" s="89">
        <v>3184</v>
      </c>
      <c r="AG35" s="89">
        <v>2688</v>
      </c>
      <c r="AH35" s="89">
        <v>2688</v>
      </c>
      <c r="AI35" s="89">
        <v>2688</v>
      </c>
      <c r="AJ35" s="89">
        <v>2630</v>
      </c>
      <c r="AK35" s="89">
        <v>2630</v>
      </c>
      <c r="AL35" s="89">
        <v>2587</v>
      </c>
      <c r="AM35" s="89">
        <v>2564</v>
      </c>
      <c r="AN35" s="89">
        <v>2536</v>
      </c>
      <c r="AO35" s="89">
        <v>2444</v>
      </c>
      <c r="AP35" s="89">
        <v>2444</v>
      </c>
      <c r="AQ35" s="89">
        <v>2315</v>
      </c>
      <c r="AR35" s="89">
        <v>2512</v>
      </c>
      <c r="AS35" s="89">
        <v>2512</v>
      </c>
      <c r="AT35" s="89">
        <v>2512</v>
      </c>
      <c r="AU35" s="89">
        <v>2512</v>
      </c>
      <c r="AV35" s="89">
        <v>3089</v>
      </c>
      <c r="AW35" s="89">
        <v>3146</v>
      </c>
      <c r="AX35" s="89">
        <v>3146</v>
      </c>
      <c r="AY35" s="89">
        <v>1823</v>
      </c>
      <c r="AZ35" s="89">
        <v>2737</v>
      </c>
      <c r="BA35" s="89">
        <v>3066</v>
      </c>
      <c r="BB35" s="89">
        <v>3066</v>
      </c>
      <c r="BC35" s="89">
        <v>3130</v>
      </c>
      <c r="BD35" s="89">
        <v>6778</v>
      </c>
      <c r="BE35" s="89">
        <v>6877</v>
      </c>
      <c r="BF35" s="89">
        <v>6942</v>
      </c>
      <c r="BG35" s="89">
        <v>7226</v>
      </c>
      <c r="BH35" s="89">
        <v>11057</v>
      </c>
      <c r="BI35" s="89">
        <v>11057</v>
      </c>
      <c r="BJ35" s="89">
        <v>11122</v>
      </c>
      <c r="BK35" s="89">
        <v>11155</v>
      </c>
      <c r="BL35" s="89">
        <v>13437</v>
      </c>
      <c r="BM35" s="89">
        <v>13630</v>
      </c>
      <c r="BN35" s="89">
        <v>13630</v>
      </c>
      <c r="BO35" s="89">
        <v>13596</v>
      </c>
      <c r="BP35" s="89">
        <v>14221</v>
      </c>
      <c r="BQ35" s="89">
        <v>13640</v>
      </c>
      <c r="BR35" s="89">
        <v>12284</v>
      </c>
      <c r="BS35" s="89">
        <v>12192</v>
      </c>
      <c r="BT35" s="89">
        <v>9265</v>
      </c>
      <c r="BU35" s="89">
        <v>9100</v>
      </c>
      <c r="BV35" s="89">
        <v>8927</v>
      </c>
      <c r="BW35" s="89">
        <v>0</v>
      </c>
      <c r="BX35" s="89">
        <v>67</v>
      </c>
      <c r="BY35" s="89">
        <v>66</v>
      </c>
      <c r="BZ35" s="89">
        <v>945</v>
      </c>
      <c r="CA35" s="54"/>
      <c r="CB35" s="54"/>
      <c r="CC35" s="54"/>
      <c r="CD35" s="54"/>
      <c r="CE35" s="54"/>
      <c r="CF35" s="54"/>
      <c r="CG35" s="54"/>
      <c r="CH35" s="54"/>
      <c r="CI35" s="54"/>
      <c r="CJ35" s="54"/>
      <c r="CK35" s="54"/>
      <c r="CL35" s="54"/>
    </row>
    <row r="36" spans="1:90" s="55" customFormat="1" ht="18" customHeight="1" thickTop="1" thickBot="1" x14ac:dyDescent="0.35">
      <c r="A36" s="72" t="s">
        <v>308</v>
      </c>
      <c r="B36" s="186">
        <v>0</v>
      </c>
      <c r="C36" s="186">
        <v>0</v>
      </c>
      <c r="D36" s="186">
        <v>0</v>
      </c>
      <c r="E36" s="186">
        <v>0</v>
      </c>
      <c r="F36" s="186">
        <v>0</v>
      </c>
      <c r="G36" s="186">
        <v>0</v>
      </c>
      <c r="H36" s="186">
        <v>0</v>
      </c>
      <c r="I36" s="186">
        <v>0</v>
      </c>
      <c r="J36" s="186">
        <v>0</v>
      </c>
      <c r="K36" s="186">
        <v>0</v>
      </c>
      <c r="L36" s="186">
        <v>79</v>
      </c>
      <c r="M36" s="186">
        <v>79</v>
      </c>
      <c r="N36" s="186">
        <v>79</v>
      </c>
      <c r="O36" s="186">
        <v>79</v>
      </c>
      <c r="P36" s="186">
        <v>80</v>
      </c>
      <c r="Q36" s="186">
        <v>100</v>
      </c>
      <c r="R36" s="186">
        <v>100</v>
      </c>
      <c r="S36" s="186">
        <v>100</v>
      </c>
      <c r="T36" s="186">
        <v>100</v>
      </c>
      <c r="U36" s="186">
        <v>100</v>
      </c>
      <c r="V36" s="186">
        <v>100</v>
      </c>
      <c r="W36" s="186">
        <v>100</v>
      </c>
      <c r="X36" s="186">
        <v>100</v>
      </c>
      <c r="Y36" s="186">
        <v>100</v>
      </c>
      <c r="Z36" s="186">
        <v>100</v>
      </c>
      <c r="AA36" s="186">
        <v>100</v>
      </c>
      <c r="AB36" s="186">
        <v>101</v>
      </c>
      <c r="AC36" s="186">
        <v>79</v>
      </c>
      <c r="AD36" s="186">
        <v>79</v>
      </c>
      <c r="AE36" s="89">
        <v>79</v>
      </c>
      <c r="AF36" s="89">
        <v>79</v>
      </c>
      <c r="AG36" s="89">
        <v>79</v>
      </c>
      <c r="AH36" s="89">
        <v>79</v>
      </c>
      <c r="AI36" s="89">
        <v>79</v>
      </c>
      <c r="AJ36" s="89">
        <v>79</v>
      </c>
      <c r="AK36" s="89">
        <v>79</v>
      </c>
      <c r="AL36" s="89">
        <v>79</v>
      </c>
      <c r="AM36" s="89">
        <v>79</v>
      </c>
      <c r="AN36" s="89">
        <v>81</v>
      </c>
      <c r="AO36" s="89">
        <v>88</v>
      </c>
      <c r="AP36" s="89">
        <v>88</v>
      </c>
      <c r="AQ36" s="89">
        <v>89</v>
      </c>
      <c r="AR36" s="89">
        <v>90</v>
      </c>
      <c r="AS36" s="89">
        <v>89</v>
      </c>
      <c r="AT36" s="89">
        <v>89</v>
      </c>
      <c r="AU36" s="89">
        <v>88</v>
      </c>
      <c r="AV36" s="89">
        <v>87</v>
      </c>
      <c r="AW36" s="89">
        <v>87</v>
      </c>
      <c r="AX36" s="89">
        <v>87</v>
      </c>
      <c r="AY36" s="89">
        <v>87</v>
      </c>
      <c r="AZ36" s="89">
        <v>87</v>
      </c>
      <c r="BA36" s="89">
        <v>85</v>
      </c>
      <c r="BB36" s="89">
        <v>100</v>
      </c>
      <c r="BC36" s="89">
        <v>179</v>
      </c>
      <c r="BD36" s="89">
        <v>101</v>
      </c>
      <c r="BE36" s="89">
        <v>131</v>
      </c>
      <c r="BF36" s="89">
        <v>124</v>
      </c>
      <c r="BG36" s="89">
        <v>114</v>
      </c>
      <c r="BH36" s="89">
        <v>109</v>
      </c>
      <c r="BI36" s="89">
        <v>93</v>
      </c>
      <c r="BJ36" s="89">
        <v>4</v>
      </c>
      <c r="BK36" s="89">
        <v>29</v>
      </c>
      <c r="BL36" s="89">
        <v>885</v>
      </c>
      <c r="BM36" s="89">
        <v>1284</v>
      </c>
      <c r="BN36" s="89">
        <v>1556</v>
      </c>
      <c r="BO36" s="89">
        <v>1713</v>
      </c>
      <c r="BP36" s="89">
        <v>466</v>
      </c>
      <c r="BQ36" s="89">
        <v>533</v>
      </c>
      <c r="BR36" s="89">
        <v>0</v>
      </c>
      <c r="BS36" s="89">
        <v>0</v>
      </c>
      <c r="BT36" s="89">
        <v>0</v>
      </c>
      <c r="BU36" s="89">
        <v>0</v>
      </c>
      <c r="BV36" s="89">
        <v>0</v>
      </c>
      <c r="BW36" s="89">
        <v>0</v>
      </c>
      <c r="BX36" s="89">
        <v>0</v>
      </c>
      <c r="BY36" s="89">
        <v>0</v>
      </c>
      <c r="BZ36" s="89">
        <v>0</v>
      </c>
      <c r="CA36" s="54"/>
      <c r="CB36" s="54"/>
      <c r="CC36" s="54"/>
      <c r="CD36" s="54"/>
      <c r="CE36" s="54"/>
      <c r="CF36" s="54"/>
      <c r="CG36" s="54"/>
      <c r="CH36" s="54"/>
      <c r="CI36" s="54"/>
      <c r="CJ36" s="54"/>
      <c r="CK36" s="54"/>
      <c r="CL36" s="54"/>
    </row>
    <row r="37" spans="1:90" s="55" customFormat="1" ht="18" customHeight="1" thickTop="1" thickBot="1" x14ac:dyDescent="0.35">
      <c r="A37" s="72" t="s">
        <v>309</v>
      </c>
      <c r="B37" s="186">
        <v>35388</v>
      </c>
      <c r="C37" s="186">
        <v>34561</v>
      </c>
      <c r="D37" s="186">
        <v>37572</v>
      </c>
      <c r="E37" s="186">
        <v>25210</v>
      </c>
      <c r="F37" s="186">
        <v>24713</v>
      </c>
      <c r="G37" s="186">
        <v>24187</v>
      </c>
      <c r="H37" s="186">
        <v>26372</v>
      </c>
      <c r="I37" s="186">
        <v>17943</v>
      </c>
      <c r="J37" s="186">
        <v>17422</v>
      </c>
      <c r="K37" s="186">
        <v>16947</v>
      </c>
      <c r="L37" s="186">
        <v>0</v>
      </c>
      <c r="M37" s="186">
        <v>0</v>
      </c>
      <c r="N37" s="186">
        <v>0</v>
      </c>
      <c r="O37" s="186">
        <v>0</v>
      </c>
      <c r="P37" s="186">
        <v>0</v>
      </c>
      <c r="Q37" s="186">
        <v>0</v>
      </c>
      <c r="R37" s="186">
        <v>0</v>
      </c>
      <c r="S37" s="186">
        <v>0</v>
      </c>
      <c r="T37" s="186">
        <v>386</v>
      </c>
      <c r="U37" s="186">
        <v>10672</v>
      </c>
      <c r="V37" s="186">
        <v>15812</v>
      </c>
      <c r="W37" s="186">
        <v>24248</v>
      </c>
      <c r="X37" s="186">
        <v>41441</v>
      </c>
      <c r="Y37" s="186">
        <v>66705</v>
      </c>
      <c r="Z37" s="186">
        <v>66213</v>
      </c>
      <c r="AA37" s="186">
        <v>65735</v>
      </c>
      <c r="AB37" s="186">
        <v>65243</v>
      </c>
      <c r="AC37" s="186">
        <v>67011</v>
      </c>
      <c r="AD37" s="186">
        <v>69575</v>
      </c>
      <c r="AE37" s="89">
        <v>69790</v>
      </c>
      <c r="AF37" s="89"/>
      <c r="AG37" s="89"/>
      <c r="AH37" s="89"/>
      <c r="AI37" s="89">
        <v>0</v>
      </c>
      <c r="AJ37" s="89">
        <v>0</v>
      </c>
      <c r="AK37" s="89">
        <v>0</v>
      </c>
      <c r="AL37" s="89">
        <v>0</v>
      </c>
      <c r="AM37" s="89">
        <v>0</v>
      </c>
      <c r="AN37" s="89">
        <v>0</v>
      </c>
      <c r="AO37" s="89">
        <v>0</v>
      </c>
      <c r="AP37" s="89">
        <v>0</v>
      </c>
      <c r="AQ37" s="89">
        <v>0</v>
      </c>
      <c r="AR37" s="89">
        <v>0</v>
      </c>
      <c r="AS37" s="89">
        <v>0</v>
      </c>
      <c r="AT37" s="89">
        <v>0</v>
      </c>
      <c r="AU37" s="89">
        <v>0</v>
      </c>
      <c r="AV37" s="89">
        <v>0</v>
      </c>
      <c r="AW37" s="89">
        <v>0</v>
      </c>
      <c r="AX37" s="89">
        <v>0</v>
      </c>
      <c r="AY37" s="89">
        <v>0</v>
      </c>
      <c r="AZ37" s="89">
        <v>0</v>
      </c>
      <c r="BA37" s="89">
        <v>0</v>
      </c>
      <c r="BB37" s="89">
        <v>0</v>
      </c>
      <c r="BC37" s="89">
        <v>0</v>
      </c>
      <c r="BD37" s="89">
        <v>0</v>
      </c>
      <c r="BE37" s="89">
        <v>0</v>
      </c>
      <c r="BF37" s="89">
        <v>0</v>
      </c>
      <c r="BG37" s="89">
        <v>0</v>
      </c>
      <c r="BH37" s="89">
        <v>0</v>
      </c>
      <c r="BI37" s="89">
        <v>0</v>
      </c>
      <c r="BJ37" s="89">
        <v>0</v>
      </c>
      <c r="BK37" s="89">
        <v>0</v>
      </c>
      <c r="BL37" s="89">
        <v>0</v>
      </c>
      <c r="BM37" s="89">
        <v>0</v>
      </c>
      <c r="BN37" s="89">
        <v>0</v>
      </c>
      <c r="BO37" s="89">
        <v>0</v>
      </c>
      <c r="BP37" s="89">
        <v>0</v>
      </c>
      <c r="BQ37" s="89">
        <v>0</v>
      </c>
      <c r="BR37" s="89">
        <v>0</v>
      </c>
      <c r="BS37" s="89">
        <v>0</v>
      </c>
      <c r="BT37" s="89">
        <v>0</v>
      </c>
      <c r="BU37" s="89">
        <v>0</v>
      </c>
      <c r="BV37" s="89">
        <v>0</v>
      </c>
      <c r="BW37" s="89">
        <v>0</v>
      </c>
      <c r="BX37" s="89">
        <v>0</v>
      </c>
      <c r="BY37" s="89">
        <v>0</v>
      </c>
      <c r="BZ37" s="89">
        <v>0</v>
      </c>
      <c r="CA37" s="54"/>
      <c r="CB37" s="54"/>
      <c r="CC37" s="54"/>
      <c r="CD37" s="54"/>
      <c r="CE37" s="54"/>
      <c r="CF37" s="54"/>
      <c r="CG37" s="54"/>
      <c r="CH37" s="54"/>
      <c r="CI37" s="54"/>
      <c r="CJ37" s="54"/>
      <c r="CK37" s="54"/>
      <c r="CL37" s="54"/>
    </row>
    <row r="38" spans="1:90" s="55" customFormat="1" ht="18" customHeight="1" thickTop="1" thickBot="1" x14ac:dyDescent="0.35">
      <c r="A38" s="73" t="s">
        <v>310</v>
      </c>
      <c r="B38" s="147">
        <v>6016</v>
      </c>
      <c r="C38" s="147">
        <v>5941</v>
      </c>
      <c r="D38" s="147">
        <v>6413</v>
      </c>
      <c r="E38" s="147">
        <v>5601</v>
      </c>
      <c r="F38" s="147">
        <v>5921</v>
      </c>
      <c r="G38" s="147">
        <v>6270</v>
      </c>
      <c r="H38" s="147">
        <v>7316</v>
      </c>
      <c r="I38" s="147">
        <v>7869</v>
      </c>
      <c r="J38" s="147">
        <v>9017</v>
      </c>
      <c r="K38" s="147">
        <v>17860</v>
      </c>
      <c r="L38" s="147">
        <v>17532</v>
      </c>
      <c r="M38" s="147">
        <v>17185</v>
      </c>
      <c r="N38" s="147">
        <v>15937</v>
      </c>
      <c r="O38" s="147">
        <v>14493</v>
      </c>
      <c r="P38" s="147">
        <v>13213</v>
      </c>
      <c r="Q38" s="147">
        <v>12342</v>
      </c>
      <c r="R38" s="147">
        <v>14939</v>
      </c>
      <c r="S38" s="147">
        <v>12992</v>
      </c>
      <c r="T38" s="147">
        <v>11225</v>
      </c>
      <c r="U38" s="147">
        <v>11428</v>
      </c>
      <c r="V38" s="147">
        <v>10975</v>
      </c>
      <c r="W38" s="147">
        <v>9453</v>
      </c>
      <c r="X38" s="147">
        <v>11364</v>
      </c>
      <c r="Y38" s="147">
        <v>10720</v>
      </c>
      <c r="Z38" s="147">
        <v>9711</v>
      </c>
      <c r="AA38" s="147">
        <v>8054</v>
      </c>
      <c r="AB38" s="147">
        <v>9848</v>
      </c>
      <c r="AC38" s="147">
        <v>8894</v>
      </c>
      <c r="AD38" s="147">
        <v>10153</v>
      </c>
      <c r="AE38" s="147">
        <v>8573</v>
      </c>
      <c r="AF38" s="147">
        <v>7532</v>
      </c>
      <c r="AG38" s="147">
        <v>7508</v>
      </c>
      <c r="AH38" s="147">
        <v>6754</v>
      </c>
      <c r="AI38" s="147">
        <v>6289</v>
      </c>
      <c r="AJ38" s="147">
        <v>6111</v>
      </c>
      <c r="AK38" s="147">
        <v>5438</v>
      </c>
      <c r="AL38" s="147">
        <v>6892</v>
      </c>
      <c r="AM38" s="147">
        <v>6080</v>
      </c>
      <c r="AN38" s="147">
        <v>5758</v>
      </c>
      <c r="AO38" s="147">
        <v>6496</v>
      </c>
      <c r="AP38" s="147">
        <v>6642</v>
      </c>
      <c r="AQ38" s="147">
        <v>6174</v>
      </c>
      <c r="AR38" s="147">
        <v>5146</v>
      </c>
      <c r="AS38" s="147">
        <v>4778</v>
      </c>
      <c r="AT38" s="147">
        <v>3500</v>
      </c>
      <c r="AU38" s="147">
        <v>3750</v>
      </c>
      <c r="AV38" s="147">
        <v>3003</v>
      </c>
      <c r="AW38" s="147">
        <v>2941</v>
      </c>
      <c r="AX38" s="147">
        <v>2436</v>
      </c>
      <c r="AY38" s="147">
        <v>1030</v>
      </c>
      <c r="AZ38" s="147">
        <v>1214</v>
      </c>
      <c r="BA38" s="147">
        <v>678</v>
      </c>
      <c r="BB38" s="147">
        <v>353</v>
      </c>
      <c r="BC38" s="147">
        <v>438</v>
      </c>
      <c r="BD38" s="147">
        <v>580</v>
      </c>
      <c r="BE38" s="147">
        <v>758</v>
      </c>
      <c r="BF38" s="147">
        <v>758</v>
      </c>
      <c r="BG38" s="147">
        <v>758</v>
      </c>
      <c r="BH38" s="147">
        <v>757</v>
      </c>
      <c r="BI38" s="147">
        <v>757</v>
      </c>
      <c r="BJ38" s="147">
        <v>48</v>
      </c>
      <c r="BK38" s="147">
        <v>18</v>
      </c>
      <c r="BL38" s="147">
        <v>68</v>
      </c>
      <c r="BM38" s="147">
        <v>18</v>
      </c>
      <c r="BN38" s="147">
        <v>68</v>
      </c>
      <c r="BO38" s="147">
        <v>1020</v>
      </c>
      <c r="BP38" s="147">
        <v>2013</v>
      </c>
      <c r="BQ38" s="147">
        <v>1518</v>
      </c>
      <c r="BR38" s="147">
        <v>10518</v>
      </c>
      <c r="BS38" s="147">
        <v>18</v>
      </c>
      <c r="BT38" s="147">
        <v>1</v>
      </c>
      <c r="BU38" s="147">
        <v>1</v>
      </c>
      <c r="BV38" s="147">
        <v>1</v>
      </c>
      <c r="BW38" s="147">
        <v>1</v>
      </c>
      <c r="BX38" s="147">
        <v>1</v>
      </c>
      <c r="BY38" s="147">
        <v>1</v>
      </c>
      <c r="BZ38" s="147">
        <v>1</v>
      </c>
      <c r="CA38" s="54"/>
      <c r="CB38" s="54"/>
      <c r="CC38" s="54"/>
      <c r="CD38" s="54"/>
      <c r="CE38" s="54"/>
      <c r="CF38" s="54"/>
      <c r="CG38" s="54"/>
      <c r="CH38" s="54"/>
      <c r="CI38" s="54"/>
      <c r="CJ38" s="54"/>
      <c r="CK38" s="54"/>
      <c r="CL38" s="54"/>
    </row>
    <row r="39" spans="1:90" s="55" customFormat="1" ht="18" customHeight="1" thickTop="1" thickBot="1" x14ac:dyDescent="0.35">
      <c r="A39" s="74" t="s">
        <v>311</v>
      </c>
      <c r="B39" s="186">
        <v>1735</v>
      </c>
      <c r="C39" s="186">
        <v>1719</v>
      </c>
      <c r="D39" s="186">
        <v>0</v>
      </c>
      <c r="E39" s="186">
        <v>0</v>
      </c>
      <c r="F39" s="186">
        <v>0</v>
      </c>
      <c r="G39" s="186">
        <v>0</v>
      </c>
      <c r="H39" s="186">
        <v>0</v>
      </c>
      <c r="I39" s="186">
        <v>0</v>
      </c>
      <c r="J39" s="186">
        <v>0</v>
      </c>
      <c r="K39" s="186">
        <v>0</v>
      </c>
      <c r="L39" s="186">
        <v>0</v>
      </c>
      <c r="M39" s="186">
        <v>0</v>
      </c>
      <c r="N39" s="186">
        <v>0</v>
      </c>
      <c r="O39" s="186">
        <v>0</v>
      </c>
      <c r="P39" s="186">
        <v>0</v>
      </c>
      <c r="Q39" s="186">
        <v>0</v>
      </c>
      <c r="R39" s="186">
        <v>0</v>
      </c>
      <c r="S39" s="186">
        <v>0</v>
      </c>
      <c r="T39" s="186">
        <v>0</v>
      </c>
      <c r="U39" s="186">
        <v>0</v>
      </c>
      <c r="V39" s="186">
        <v>0</v>
      </c>
      <c r="W39" s="186">
        <v>0</v>
      </c>
      <c r="X39" s="186">
        <v>1434</v>
      </c>
      <c r="Y39" s="186">
        <v>197</v>
      </c>
      <c r="Z39" s="186">
        <v>399</v>
      </c>
      <c r="AA39" s="186">
        <v>0</v>
      </c>
      <c r="AB39" s="186">
        <v>0</v>
      </c>
      <c r="AC39" s="186">
        <v>0</v>
      </c>
      <c r="AD39" s="186">
        <v>0</v>
      </c>
      <c r="AE39" s="186">
        <v>0</v>
      </c>
      <c r="AF39" s="186">
        <v>0</v>
      </c>
      <c r="AG39" s="186">
        <v>0</v>
      </c>
      <c r="AH39" s="186">
        <v>0</v>
      </c>
      <c r="AI39" s="186">
        <v>0</v>
      </c>
      <c r="AJ39" s="186">
        <v>0</v>
      </c>
      <c r="AK39" s="186">
        <v>0</v>
      </c>
      <c r="AL39" s="186">
        <v>0</v>
      </c>
      <c r="AM39" s="186">
        <v>0</v>
      </c>
      <c r="AN39" s="186">
        <v>0</v>
      </c>
      <c r="AO39" s="186">
        <v>0</v>
      </c>
      <c r="AP39" s="186">
        <v>0</v>
      </c>
      <c r="AQ39" s="186">
        <v>0</v>
      </c>
      <c r="AR39" s="186">
        <v>0</v>
      </c>
      <c r="AS39" s="186">
        <v>0</v>
      </c>
      <c r="AT39" s="186">
        <v>0</v>
      </c>
      <c r="AU39" s="186">
        <v>0</v>
      </c>
      <c r="AV39" s="186">
        <v>0</v>
      </c>
      <c r="AW39" s="186">
        <v>0</v>
      </c>
      <c r="AX39" s="186">
        <v>0</v>
      </c>
      <c r="AY39" s="186">
        <v>0</v>
      </c>
      <c r="AZ39" s="186">
        <v>0</v>
      </c>
      <c r="BA39" s="186">
        <v>0</v>
      </c>
      <c r="BB39" s="186">
        <v>0</v>
      </c>
      <c r="BC39" s="186">
        <v>0</v>
      </c>
      <c r="BD39" s="186">
        <v>0</v>
      </c>
      <c r="BE39" s="186">
        <v>0</v>
      </c>
      <c r="BF39" s="186">
        <v>0</v>
      </c>
      <c r="BG39" s="186">
        <v>0</v>
      </c>
      <c r="BH39" s="186">
        <v>0</v>
      </c>
      <c r="BI39" s="186">
        <v>0</v>
      </c>
      <c r="BJ39" s="186">
        <v>0</v>
      </c>
      <c r="BK39" s="186">
        <v>0</v>
      </c>
      <c r="BL39" s="186">
        <v>0</v>
      </c>
      <c r="BM39" s="186">
        <v>0</v>
      </c>
      <c r="BN39" s="186">
        <v>0</v>
      </c>
      <c r="BO39" s="186">
        <v>0</v>
      </c>
      <c r="BP39" s="186">
        <v>0</v>
      </c>
      <c r="BQ39" s="186">
        <v>0</v>
      </c>
      <c r="BR39" s="186">
        <v>0</v>
      </c>
      <c r="BS39" s="186">
        <v>0</v>
      </c>
      <c r="BT39" s="186">
        <v>0</v>
      </c>
      <c r="BU39" s="186">
        <v>0</v>
      </c>
      <c r="BV39" s="186">
        <v>0</v>
      </c>
      <c r="BW39" s="186">
        <v>0</v>
      </c>
      <c r="BX39" s="186">
        <v>0</v>
      </c>
      <c r="BY39" s="186">
        <v>0</v>
      </c>
      <c r="BZ39" s="186">
        <v>0</v>
      </c>
      <c r="CA39" s="54"/>
      <c r="CB39" s="54"/>
      <c r="CC39" s="54"/>
      <c r="CD39" s="54"/>
      <c r="CE39" s="54"/>
      <c r="CF39" s="54"/>
      <c r="CG39" s="54"/>
      <c r="CH39" s="54"/>
      <c r="CI39" s="54"/>
      <c r="CJ39" s="54"/>
      <c r="CK39" s="54"/>
      <c r="CL39" s="54"/>
    </row>
    <row r="40" spans="1:90" s="55" customFormat="1" ht="18" customHeight="1" thickTop="1" thickBot="1" x14ac:dyDescent="0.35">
      <c r="A40" s="74" t="s">
        <v>312</v>
      </c>
      <c r="B40" s="186">
        <v>4225</v>
      </c>
      <c r="C40" s="186">
        <v>4166</v>
      </c>
      <c r="D40" s="186">
        <v>4630</v>
      </c>
      <c r="E40" s="186">
        <v>3781</v>
      </c>
      <c r="F40" s="186">
        <v>4068</v>
      </c>
      <c r="G40" s="186">
        <v>4388</v>
      </c>
      <c r="H40" s="186">
        <v>5462</v>
      </c>
      <c r="I40" s="186">
        <v>6030</v>
      </c>
      <c r="J40" s="186">
        <v>1140</v>
      </c>
      <c r="K40" s="186">
        <v>16065</v>
      </c>
      <c r="L40" s="186">
        <v>15264</v>
      </c>
      <c r="M40" s="186">
        <v>15355</v>
      </c>
      <c r="N40" s="186">
        <v>14126</v>
      </c>
      <c r="O40" s="186">
        <v>13204</v>
      </c>
      <c r="P40" s="186">
        <v>9278</v>
      </c>
      <c r="Q40" s="186">
        <v>10831</v>
      </c>
      <c r="R40" s="186">
        <v>13554</v>
      </c>
      <c r="S40" s="186">
        <v>11785</v>
      </c>
      <c r="T40" s="186">
        <v>6418</v>
      </c>
      <c r="U40" s="186">
        <v>11365</v>
      </c>
      <c r="V40" s="186">
        <v>10877</v>
      </c>
      <c r="W40" s="186">
        <v>9318</v>
      </c>
      <c r="X40" s="186">
        <v>9930</v>
      </c>
      <c r="Y40" s="186">
        <v>10523</v>
      </c>
      <c r="Z40" s="186">
        <v>9312</v>
      </c>
      <c r="AA40" s="186">
        <v>7540</v>
      </c>
      <c r="AB40" s="186">
        <v>9848</v>
      </c>
      <c r="AC40" s="186">
        <v>8894</v>
      </c>
      <c r="AD40" s="186">
        <v>10153</v>
      </c>
      <c r="AE40" s="89">
        <v>8573</v>
      </c>
      <c r="AF40" s="89">
        <v>7532</v>
      </c>
      <c r="AG40" s="89">
        <v>7508</v>
      </c>
      <c r="AH40" s="89">
        <v>6754</v>
      </c>
      <c r="AI40" s="89">
        <v>6289</v>
      </c>
      <c r="AJ40" s="89">
        <v>6111</v>
      </c>
      <c r="AK40" s="89">
        <v>5438</v>
      </c>
      <c r="AL40" s="89">
        <v>6892</v>
      </c>
      <c r="AM40" s="89">
        <v>6080</v>
      </c>
      <c r="AN40" s="89">
        <v>5758</v>
      </c>
      <c r="AO40" s="89">
        <v>6496</v>
      </c>
      <c r="AP40" s="89">
        <v>6642</v>
      </c>
      <c r="AQ40" s="89">
        <v>6174</v>
      </c>
      <c r="AR40" s="89">
        <v>5146</v>
      </c>
      <c r="AS40" s="89">
        <v>4778</v>
      </c>
      <c r="AT40" s="89">
        <v>3500</v>
      </c>
      <c r="AU40" s="89">
        <v>3750</v>
      </c>
      <c r="AV40" s="89">
        <v>3003</v>
      </c>
      <c r="AW40" s="89">
        <v>2941</v>
      </c>
      <c r="AX40" s="89">
        <v>2436</v>
      </c>
      <c r="AY40" s="89">
        <v>1030</v>
      </c>
      <c r="AZ40" s="89">
        <v>1214</v>
      </c>
      <c r="BA40" s="89">
        <v>678</v>
      </c>
      <c r="BB40" s="89">
        <v>353</v>
      </c>
      <c r="BC40" s="89">
        <v>438</v>
      </c>
      <c r="BD40" s="89">
        <v>580</v>
      </c>
      <c r="BE40" s="89">
        <v>758</v>
      </c>
      <c r="BF40" s="89">
        <v>758</v>
      </c>
      <c r="BG40" s="89">
        <v>758</v>
      </c>
      <c r="BH40" s="89">
        <v>757</v>
      </c>
      <c r="BI40" s="89">
        <v>757</v>
      </c>
      <c r="BJ40" s="89">
        <v>48</v>
      </c>
      <c r="BK40" s="89">
        <v>18</v>
      </c>
      <c r="BL40" s="89">
        <v>68</v>
      </c>
      <c r="BM40" s="89">
        <v>18</v>
      </c>
      <c r="BN40" s="89">
        <v>68</v>
      </c>
      <c r="BO40" s="89">
        <v>1020</v>
      </c>
      <c r="BP40" s="89">
        <v>2013</v>
      </c>
      <c r="BQ40" s="89">
        <v>1518</v>
      </c>
      <c r="BR40" s="89">
        <v>10518</v>
      </c>
      <c r="BS40" s="89">
        <v>18</v>
      </c>
      <c r="BT40" s="89">
        <v>1</v>
      </c>
      <c r="BU40" s="89">
        <v>1</v>
      </c>
      <c r="BV40" s="89">
        <v>1</v>
      </c>
      <c r="BW40" s="89">
        <v>1</v>
      </c>
      <c r="BX40" s="89">
        <v>1</v>
      </c>
      <c r="BY40" s="89">
        <v>1</v>
      </c>
      <c r="BZ40" s="89">
        <v>1</v>
      </c>
      <c r="CA40" s="54"/>
      <c r="CB40" s="54"/>
      <c r="CC40" s="54"/>
      <c r="CD40" s="54"/>
      <c r="CE40" s="54"/>
      <c r="CF40" s="54"/>
      <c r="CG40" s="54"/>
      <c r="CH40" s="54"/>
      <c r="CI40" s="54"/>
      <c r="CJ40" s="54"/>
      <c r="CK40" s="54"/>
      <c r="CL40" s="54"/>
    </row>
    <row r="41" spans="1:90" s="55" customFormat="1" ht="18" customHeight="1" thickTop="1" thickBot="1" x14ac:dyDescent="0.35">
      <c r="A41" s="74" t="s">
        <v>313</v>
      </c>
      <c r="B41" s="186">
        <v>56</v>
      </c>
      <c r="C41" s="186">
        <v>56</v>
      </c>
      <c r="D41" s="186">
        <v>1783</v>
      </c>
      <c r="E41" s="186">
        <v>1820</v>
      </c>
      <c r="F41" s="186">
        <v>1853</v>
      </c>
      <c r="G41" s="186">
        <v>1882</v>
      </c>
      <c r="H41" s="186">
        <v>1854</v>
      </c>
      <c r="I41" s="186">
        <v>1839</v>
      </c>
      <c r="J41" s="186">
        <v>7877</v>
      </c>
      <c r="K41" s="186">
        <v>1795</v>
      </c>
      <c r="L41" s="186">
        <v>2268</v>
      </c>
      <c r="M41" s="186">
        <v>1830</v>
      </c>
      <c r="N41" s="186">
        <v>1811</v>
      </c>
      <c r="O41" s="186">
        <v>1289</v>
      </c>
      <c r="P41" s="186">
        <v>3935</v>
      </c>
      <c r="Q41" s="186">
        <v>1511</v>
      </c>
      <c r="R41" s="186">
        <v>1385</v>
      </c>
      <c r="S41" s="186">
        <v>1207</v>
      </c>
      <c r="T41" s="186">
        <v>4807</v>
      </c>
      <c r="U41" s="186">
        <v>63</v>
      </c>
      <c r="V41" s="186">
        <v>98</v>
      </c>
      <c r="W41" s="186">
        <v>135</v>
      </c>
      <c r="X41" s="186">
        <v>0</v>
      </c>
      <c r="Y41" s="186">
        <v>0</v>
      </c>
      <c r="Z41" s="186">
        <v>0</v>
      </c>
      <c r="AA41" s="186">
        <v>514</v>
      </c>
      <c r="AB41" s="186">
        <v>0</v>
      </c>
      <c r="AC41" s="186">
        <v>0</v>
      </c>
      <c r="AD41" s="186">
        <v>0</v>
      </c>
      <c r="AE41" s="186">
        <v>0</v>
      </c>
      <c r="AF41" s="186">
        <v>0</v>
      </c>
      <c r="AG41" s="186">
        <v>0</v>
      </c>
      <c r="AH41" s="186">
        <v>0</v>
      </c>
      <c r="AI41" s="186">
        <v>0</v>
      </c>
      <c r="AJ41" s="186">
        <v>0</v>
      </c>
      <c r="AK41" s="186">
        <v>0</v>
      </c>
      <c r="AL41" s="186">
        <v>0</v>
      </c>
      <c r="AM41" s="186">
        <v>0</v>
      </c>
      <c r="AN41" s="186">
        <v>0</v>
      </c>
      <c r="AO41" s="186">
        <v>0</v>
      </c>
      <c r="AP41" s="186">
        <v>0</v>
      </c>
      <c r="AQ41" s="186">
        <v>0</v>
      </c>
      <c r="AR41" s="186">
        <v>0</v>
      </c>
      <c r="AS41" s="186">
        <v>0</v>
      </c>
      <c r="AT41" s="186">
        <v>0</v>
      </c>
      <c r="AU41" s="186">
        <v>0</v>
      </c>
      <c r="AV41" s="186">
        <v>0</v>
      </c>
      <c r="AW41" s="186">
        <v>0</v>
      </c>
      <c r="AX41" s="186">
        <v>0</v>
      </c>
      <c r="AY41" s="186">
        <v>0</v>
      </c>
      <c r="AZ41" s="186">
        <v>0</v>
      </c>
      <c r="BA41" s="186">
        <v>0</v>
      </c>
      <c r="BB41" s="186">
        <v>0</v>
      </c>
      <c r="BC41" s="186">
        <v>0</v>
      </c>
      <c r="BD41" s="186">
        <v>0</v>
      </c>
      <c r="BE41" s="186">
        <v>0</v>
      </c>
      <c r="BF41" s="186">
        <v>0</v>
      </c>
      <c r="BG41" s="186">
        <v>0</v>
      </c>
      <c r="BH41" s="186">
        <v>0</v>
      </c>
      <c r="BI41" s="186">
        <v>0</v>
      </c>
      <c r="BJ41" s="186">
        <v>0</v>
      </c>
      <c r="BK41" s="186">
        <v>0</v>
      </c>
      <c r="BL41" s="186">
        <v>0</v>
      </c>
      <c r="BM41" s="186">
        <v>0</v>
      </c>
      <c r="BN41" s="186">
        <v>0</v>
      </c>
      <c r="BO41" s="186">
        <v>0</v>
      </c>
      <c r="BP41" s="186">
        <v>0</v>
      </c>
      <c r="BQ41" s="186">
        <v>0</v>
      </c>
      <c r="BR41" s="186">
        <v>0</v>
      </c>
      <c r="BS41" s="186">
        <v>0</v>
      </c>
      <c r="BT41" s="186">
        <v>0</v>
      </c>
      <c r="BU41" s="186">
        <v>0</v>
      </c>
      <c r="BV41" s="186">
        <v>0</v>
      </c>
      <c r="BW41" s="186">
        <v>0</v>
      </c>
      <c r="BX41" s="186">
        <v>0</v>
      </c>
      <c r="BY41" s="186">
        <v>0</v>
      </c>
      <c r="BZ41" s="186">
        <v>0</v>
      </c>
      <c r="CA41" s="54"/>
      <c r="CB41" s="54"/>
      <c r="CC41" s="54"/>
      <c r="CD41" s="54"/>
      <c r="CE41" s="54"/>
      <c r="CF41" s="54"/>
      <c r="CG41" s="54"/>
      <c r="CH41" s="54"/>
      <c r="CI41" s="54"/>
      <c r="CJ41" s="54"/>
      <c r="CK41" s="54"/>
      <c r="CL41" s="54"/>
    </row>
    <row r="42" spans="1:90" s="55" customFormat="1" ht="18" customHeight="1" thickTop="1" thickBot="1" x14ac:dyDescent="0.35">
      <c r="A42" s="73" t="s">
        <v>314</v>
      </c>
      <c r="B42" s="147">
        <v>50354</v>
      </c>
      <c r="C42" s="147">
        <v>52154</v>
      </c>
      <c r="D42" s="147">
        <v>54045</v>
      </c>
      <c r="E42" s="147">
        <v>54180</v>
      </c>
      <c r="F42" s="147">
        <v>51693</v>
      </c>
      <c r="G42" s="147">
        <v>55060</v>
      </c>
      <c r="H42" s="147">
        <v>58122</v>
      </c>
      <c r="I42" s="147">
        <v>56506</v>
      </c>
      <c r="J42" s="147">
        <v>58655</v>
      </c>
      <c r="K42" s="147">
        <v>44743</v>
      </c>
      <c r="L42" s="147">
        <v>63539</v>
      </c>
      <c r="M42" s="147">
        <v>66217</v>
      </c>
      <c r="N42" s="147">
        <v>67043</v>
      </c>
      <c r="O42" s="147">
        <v>70235</v>
      </c>
      <c r="P42" s="147">
        <v>56154</v>
      </c>
      <c r="Q42" s="147">
        <v>59880</v>
      </c>
      <c r="R42" s="147">
        <v>61661</v>
      </c>
      <c r="S42" s="147">
        <v>64004</v>
      </c>
      <c r="T42" s="147">
        <v>62544</v>
      </c>
      <c r="U42" s="147">
        <v>65022</v>
      </c>
      <c r="V42" s="147">
        <v>65515</v>
      </c>
      <c r="W42" s="147">
        <v>68188</v>
      </c>
      <c r="X42" s="147">
        <v>68624</v>
      </c>
      <c r="Y42" s="147">
        <v>59203</v>
      </c>
      <c r="Z42" s="147">
        <v>60764</v>
      </c>
      <c r="AA42" s="147">
        <v>24314</v>
      </c>
      <c r="AB42" s="147">
        <v>23420</v>
      </c>
      <c r="AC42" s="147">
        <v>17447</v>
      </c>
      <c r="AD42" s="147">
        <v>18360</v>
      </c>
      <c r="AE42" s="82">
        <v>19215</v>
      </c>
      <c r="AF42" s="82">
        <v>19811</v>
      </c>
      <c r="AG42" s="82">
        <v>20816</v>
      </c>
      <c r="AH42" s="82">
        <v>20189</v>
      </c>
      <c r="AI42" s="82">
        <v>20488</v>
      </c>
      <c r="AJ42" s="82">
        <v>20875</v>
      </c>
      <c r="AK42" s="82">
        <v>20171</v>
      </c>
      <c r="AL42" s="82">
        <v>20417</v>
      </c>
      <c r="AM42" s="82">
        <v>19483</v>
      </c>
      <c r="AN42" s="82">
        <v>17612</v>
      </c>
      <c r="AO42" s="82">
        <v>17623</v>
      </c>
      <c r="AP42" s="82">
        <v>18371</v>
      </c>
      <c r="AQ42" s="82">
        <v>17026</v>
      </c>
      <c r="AR42" s="82">
        <v>17345</v>
      </c>
      <c r="AS42" s="82">
        <v>16370</v>
      </c>
      <c r="AT42" s="82">
        <v>12072</v>
      </c>
      <c r="AU42" s="82">
        <v>9924</v>
      </c>
      <c r="AV42" s="82">
        <v>9624</v>
      </c>
      <c r="AW42" s="82">
        <v>9944</v>
      </c>
      <c r="AX42" s="82">
        <v>9981</v>
      </c>
      <c r="AY42" s="82">
        <v>9589</v>
      </c>
      <c r="AZ42" s="82">
        <v>9232</v>
      </c>
      <c r="BA42" s="82">
        <v>8919</v>
      </c>
      <c r="BB42" s="82">
        <v>12674</v>
      </c>
      <c r="BC42" s="82">
        <v>10894</v>
      </c>
      <c r="BD42" s="82">
        <v>9371</v>
      </c>
      <c r="BE42" s="82">
        <v>11191</v>
      </c>
      <c r="BF42" s="82">
        <v>11225</v>
      </c>
      <c r="BG42" s="82">
        <v>11151</v>
      </c>
      <c r="BH42" s="82">
        <v>10366</v>
      </c>
      <c r="BI42" s="82">
        <v>9532</v>
      </c>
      <c r="BJ42" s="82">
        <v>7926</v>
      </c>
      <c r="BK42" s="82">
        <v>8167</v>
      </c>
      <c r="BL42" s="82">
        <v>8229</v>
      </c>
      <c r="BM42" s="82">
        <v>8672</v>
      </c>
      <c r="BN42" s="82">
        <v>8807</v>
      </c>
      <c r="BO42" s="82">
        <v>8472</v>
      </c>
      <c r="BP42" s="82">
        <v>8241</v>
      </c>
      <c r="BQ42" s="82">
        <v>7500</v>
      </c>
      <c r="BR42" s="82">
        <v>7397</v>
      </c>
      <c r="BS42" s="82">
        <v>7610</v>
      </c>
      <c r="BT42" s="82">
        <v>7600</v>
      </c>
      <c r="BU42" s="82">
        <v>7454</v>
      </c>
      <c r="BV42" s="82">
        <v>7407</v>
      </c>
      <c r="BW42" s="82">
        <v>6671</v>
      </c>
      <c r="BX42" s="82">
        <v>6032</v>
      </c>
      <c r="BY42" s="82">
        <v>4264</v>
      </c>
      <c r="BZ42" s="82">
        <v>3609</v>
      </c>
      <c r="CA42" s="54"/>
      <c r="CB42" s="54"/>
      <c r="CC42" s="54"/>
      <c r="CD42" s="54"/>
      <c r="CE42" s="54"/>
      <c r="CF42" s="54"/>
      <c r="CG42" s="54"/>
      <c r="CH42" s="54"/>
      <c r="CI42" s="54"/>
      <c r="CJ42" s="54"/>
      <c r="CK42" s="54"/>
      <c r="CL42" s="54"/>
    </row>
    <row r="43" spans="1:90" s="57" customFormat="1" ht="18" customHeight="1" thickTop="1" thickBot="1" x14ac:dyDescent="0.3">
      <c r="A43" s="73" t="s">
        <v>315</v>
      </c>
      <c r="B43" s="147">
        <v>922042</v>
      </c>
      <c r="C43" s="147">
        <v>920027</v>
      </c>
      <c r="D43" s="147">
        <v>904443</v>
      </c>
      <c r="E43" s="147">
        <v>888060</v>
      </c>
      <c r="F43" s="147">
        <v>882178</v>
      </c>
      <c r="G43" s="147">
        <v>879652</v>
      </c>
      <c r="H43" s="147">
        <v>868619</v>
      </c>
      <c r="I43" s="147">
        <v>860713</v>
      </c>
      <c r="J43" s="147">
        <v>850365</v>
      </c>
      <c r="K43" s="147">
        <v>822633</v>
      </c>
      <c r="L43" s="147">
        <v>820194</v>
      </c>
      <c r="M43" s="147">
        <v>810361</v>
      </c>
      <c r="N43" s="147">
        <v>800280</v>
      </c>
      <c r="O43" s="147">
        <v>786299</v>
      </c>
      <c r="P43" s="147">
        <v>801103</v>
      </c>
      <c r="Q43" s="147">
        <v>773393</v>
      </c>
      <c r="R43" s="147">
        <v>766751</v>
      </c>
      <c r="S43" s="147">
        <v>765812</v>
      </c>
      <c r="T43" s="147">
        <v>762409</v>
      </c>
      <c r="U43" s="147">
        <v>761190</v>
      </c>
      <c r="V43" s="147">
        <v>758438</v>
      </c>
      <c r="W43" s="147">
        <v>758733</v>
      </c>
      <c r="X43" s="147">
        <v>756599</v>
      </c>
      <c r="Y43" s="147">
        <v>754418</v>
      </c>
      <c r="Z43" s="147">
        <v>752156</v>
      </c>
      <c r="AA43" s="147">
        <v>752368</v>
      </c>
      <c r="AB43" s="147">
        <v>754122</v>
      </c>
      <c r="AC43" s="147">
        <v>553372</v>
      </c>
      <c r="AD43" s="147">
        <v>550072</v>
      </c>
      <c r="AE43" s="147">
        <v>545865</v>
      </c>
      <c r="AF43" s="147">
        <v>544101</v>
      </c>
      <c r="AG43" s="147">
        <v>542500</v>
      </c>
      <c r="AH43" s="147">
        <v>539976</v>
      </c>
      <c r="AI43" s="147">
        <v>538034</v>
      </c>
      <c r="AJ43" s="147">
        <v>536627</v>
      </c>
      <c r="AK43" s="147">
        <v>535301</v>
      </c>
      <c r="AL43" s="147">
        <v>532764</v>
      </c>
      <c r="AM43" s="147">
        <v>531191</v>
      </c>
      <c r="AN43" s="147">
        <v>531547</v>
      </c>
      <c r="AO43" s="147">
        <v>530049</v>
      </c>
      <c r="AP43" s="147">
        <v>528282</v>
      </c>
      <c r="AQ43" s="147">
        <v>527724</v>
      </c>
      <c r="AR43" s="147">
        <v>528440</v>
      </c>
      <c r="AS43" s="147">
        <v>527396</v>
      </c>
      <c r="AT43" s="147">
        <v>524638</v>
      </c>
      <c r="AU43" s="147">
        <v>523896</v>
      </c>
      <c r="AV43" s="147">
        <v>522932</v>
      </c>
      <c r="AW43" s="147">
        <v>522244</v>
      </c>
      <c r="AX43" s="147">
        <v>520720</v>
      </c>
      <c r="AY43" s="147">
        <v>514328</v>
      </c>
      <c r="AZ43" s="147">
        <v>514057</v>
      </c>
      <c r="BA43" s="147">
        <v>513268</v>
      </c>
      <c r="BB43" s="147">
        <v>506449</v>
      </c>
      <c r="BC43" s="147">
        <v>507306</v>
      </c>
      <c r="BD43" s="147">
        <v>508015</v>
      </c>
      <c r="BE43" s="147">
        <v>506155</v>
      </c>
      <c r="BF43" s="147">
        <v>506273</v>
      </c>
      <c r="BG43" s="147">
        <v>506266</v>
      </c>
      <c r="BH43" s="147">
        <v>506206</v>
      </c>
      <c r="BI43" s="147">
        <v>506438</v>
      </c>
      <c r="BJ43" s="147">
        <v>506727</v>
      </c>
      <c r="BK43" s="147">
        <v>507099</v>
      </c>
      <c r="BL43" s="147">
        <v>94517</v>
      </c>
      <c r="BM43" s="147">
        <v>94644</v>
      </c>
      <c r="BN43" s="147">
        <v>93326</v>
      </c>
      <c r="BO43" s="147">
        <v>62836</v>
      </c>
      <c r="BP43" s="147">
        <v>55480</v>
      </c>
      <c r="BQ43" s="147">
        <v>55423</v>
      </c>
      <c r="BR43" s="147">
        <v>26362</v>
      </c>
      <c r="BS43" s="147">
        <v>27543</v>
      </c>
      <c r="BT43" s="147">
        <v>22064</v>
      </c>
      <c r="BU43" s="147">
        <v>23318</v>
      </c>
      <c r="BV43" s="147">
        <v>24557</v>
      </c>
      <c r="BW43" s="147">
        <v>531</v>
      </c>
      <c r="BX43" s="147">
        <v>553</v>
      </c>
      <c r="BY43" s="147">
        <v>572</v>
      </c>
      <c r="BZ43" s="147">
        <v>651</v>
      </c>
      <c r="CA43" s="56"/>
      <c r="CB43" s="56"/>
      <c r="CC43" s="56"/>
      <c r="CD43" s="56"/>
      <c r="CE43" s="56"/>
      <c r="CF43" s="56"/>
      <c r="CG43" s="56"/>
      <c r="CH43" s="56"/>
      <c r="CI43" s="56"/>
      <c r="CJ43" s="56"/>
      <c r="CK43" s="56"/>
      <c r="CL43" s="56"/>
    </row>
    <row r="44" spans="1:90" ht="18" customHeight="1" thickTop="1" thickBot="1" x14ac:dyDescent="0.35">
      <c r="A44" s="74" t="s">
        <v>316</v>
      </c>
      <c r="B44" s="186">
        <v>669469</v>
      </c>
      <c r="C44" s="186">
        <v>669469</v>
      </c>
      <c r="D44" s="186">
        <v>669469</v>
      </c>
      <c r="E44" s="186">
        <v>669469</v>
      </c>
      <c r="F44" s="186">
        <v>669469</v>
      </c>
      <c r="G44" s="186">
        <v>669469</v>
      </c>
      <c r="H44" s="186">
        <v>674073</v>
      </c>
      <c r="I44" s="186">
        <v>674073</v>
      </c>
      <c r="J44" s="186">
        <v>674758</v>
      </c>
      <c r="K44" s="186">
        <v>663990</v>
      </c>
      <c r="L44" s="186">
        <v>663990</v>
      </c>
      <c r="M44" s="186">
        <v>663990</v>
      </c>
      <c r="N44" s="186">
        <v>663990</v>
      </c>
      <c r="O44" s="186">
        <v>663990</v>
      </c>
      <c r="P44" s="186">
        <v>668771</v>
      </c>
      <c r="Q44" s="186">
        <v>647057</v>
      </c>
      <c r="R44" s="186">
        <v>647057</v>
      </c>
      <c r="S44" s="186">
        <v>647057</v>
      </c>
      <c r="T44" s="186">
        <v>647390</v>
      </c>
      <c r="U44" s="186">
        <v>647390</v>
      </c>
      <c r="V44" s="186">
        <v>647390</v>
      </c>
      <c r="W44" s="186">
        <v>647390</v>
      </c>
      <c r="X44" s="186">
        <v>647390</v>
      </c>
      <c r="Y44" s="186">
        <v>647390</v>
      </c>
      <c r="Z44" s="186">
        <v>647390</v>
      </c>
      <c r="AA44" s="186">
        <v>647390</v>
      </c>
      <c r="AB44" s="186">
        <v>647390</v>
      </c>
      <c r="AC44" s="186">
        <v>501597</v>
      </c>
      <c r="AD44" s="186">
        <v>501597</v>
      </c>
      <c r="AE44" s="89">
        <v>501597</v>
      </c>
      <c r="AF44" s="89">
        <v>501597</v>
      </c>
      <c r="AG44" s="89">
        <v>501597</v>
      </c>
      <c r="AH44" s="89">
        <v>501597</v>
      </c>
      <c r="AI44" s="89">
        <v>500296</v>
      </c>
      <c r="AJ44" s="89">
        <v>500296</v>
      </c>
      <c r="AK44" s="89">
        <v>500296</v>
      </c>
      <c r="AL44" s="89">
        <v>500296</v>
      </c>
      <c r="AM44" s="89">
        <v>500296</v>
      </c>
      <c r="AN44" s="89">
        <v>500296</v>
      </c>
      <c r="AO44" s="89">
        <v>500296</v>
      </c>
      <c r="AP44" s="89">
        <v>500296</v>
      </c>
      <c r="AQ44" s="89">
        <v>500296</v>
      </c>
      <c r="AR44" s="89">
        <v>500296</v>
      </c>
      <c r="AS44" s="89">
        <v>500296</v>
      </c>
      <c r="AT44" s="89">
        <v>500296</v>
      </c>
      <c r="AU44" s="89">
        <v>500296</v>
      </c>
      <c r="AV44" s="89">
        <v>500296</v>
      </c>
      <c r="AW44" s="89">
        <v>500250</v>
      </c>
      <c r="AX44" s="89">
        <v>500154</v>
      </c>
      <c r="AY44" s="89">
        <v>495589</v>
      </c>
      <c r="AZ44" s="89">
        <v>495589</v>
      </c>
      <c r="BA44" s="89">
        <v>495255</v>
      </c>
      <c r="BB44" s="89">
        <v>495255</v>
      </c>
      <c r="BC44" s="89">
        <v>495255</v>
      </c>
      <c r="BD44" s="89">
        <v>495255</v>
      </c>
      <c r="BE44" s="89">
        <v>495255</v>
      </c>
      <c r="BF44" s="89">
        <v>495255</v>
      </c>
      <c r="BG44" s="89">
        <v>495255</v>
      </c>
      <c r="BH44" s="89">
        <v>495255</v>
      </c>
      <c r="BI44" s="89">
        <v>495255</v>
      </c>
      <c r="BJ44" s="89">
        <v>495145</v>
      </c>
      <c r="BK44" s="89">
        <v>495056</v>
      </c>
      <c r="BL44" s="89">
        <v>90424</v>
      </c>
      <c r="BM44" s="89">
        <v>90424</v>
      </c>
      <c r="BN44" s="89">
        <v>89227</v>
      </c>
      <c r="BO44" s="89">
        <v>59160</v>
      </c>
      <c r="BP44" s="89">
        <v>49814</v>
      </c>
      <c r="BQ44" s="89">
        <v>52878</v>
      </c>
      <c r="BR44" s="89">
        <v>24956</v>
      </c>
      <c r="BS44" s="89">
        <v>26520</v>
      </c>
      <c r="BT44" s="89">
        <v>21532</v>
      </c>
      <c r="BU44" s="89">
        <v>22787</v>
      </c>
      <c r="BV44" s="89">
        <v>24030</v>
      </c>
      <c r="BW44" s="89">
        <v>0</v>
      </c>
      <c r="BX44" s="89">
        <v>0</v>
      </c>
      <c r="BY44" s="89">
        <v>0</v>
      </c>
      <c r="BZ44" s="89">
        <v>0</v>
      </c>
    </row>
    <row r="45" spans="1:90" s="55" customFormat="1" ht="18" customHeight="1" thickTop="1" thickBot="1" x14ac:dyDescent="0.35">
      <c r="A45" s="74" t="s">
        <v>237</v>
      </c>
      <c r="B45" s="186">
        <v>225797</v>
      </c>
      <c r="C45" s="186">
        <v>223532</v>
      </c>
      <c r="D45" s="186">
        <v>207698</v>
      </c>
      <c r="E45" s="186">
        <v>191064</v>
      </c>
      <c r="F45" s="186">
        <v>184931</v>
      </c>
      <c r="G45" s="186">
        <v>180547</v>
      </c>
      <c r="H45" s="186">
        <v>168473</v>
      </c>
      <c r="I45" s="186">
        <v>158755</v>
      </c>
      <c r="J45" s="186">
        <v>145881</v>
      </c>
      <c r="K45" s="186">
        <v>127279</v>
      </c>
      <c r="L45" s="186">
        <v>123008</v>
      </c>
      <c r="M45" s="186">
        <v>111344</v>
      </c>
      <c r="N45" s="186">
        <v>99402</v>
      </c>
      <c r="O45" s="186">
        <v>88356</v>
      </c>
      <c r="P45" s="186">
        <v>105142</v>
      </c>
      <c r="Q45" s="186">
        <v>97084</v>
      </c>
      <c r="R45" s="186">
        <v>88379</v>
      </c>
      <c r="S45" s="186">
        <v>85378</v>
      </c>
      <c r="T45" s="186">
        <v>79580</v>
      </c>
      <c r="U45" s="186">
        <v>76299</v>
      </c>
      <c r="V45" s="186">
        <v>71485</v>
      </c>
      <c r="W45" s="186">
        <v>69718</v>
      </c>
      <c r="X45" s="186">
        <v>109209</v>
      </c>
      <c r="Y45" s="186">
        <v>107028</v>
      </c>
      <c r="Z45" s="186">
        <v>104766</v>
      </c>
      <c r="AA45" s="186">
        <v>54993</v>
      </c>
      <c r="AB45" s="186">
        <v>106732</v>
      </c>
      <c r="AC45" s="186">
        <v>51775</v>
      </c>
      <c r="AD45" s="186">
        <v>48475</v>
      </c>
      <c r="AE45" s="89">
        <v>44268</v>
      </c>
      <c r="AF45" s="89">
        <v>42504</v>
      </c>
      <c r="AG45" s="89">
        <v>40903</v>
      </c>
      <c r="AH45" s="89">
        <v>38379</v>
      </c>
      <c r="AI45" s="89">
        <v>37738</v>
      </c>
      <c r="AJ45" s="89">
        <v>36331</v>
      </c>
      <c r="AK45" s="89">
        <v>35005</v>
      </c>
      <c r="AL45" s="89">
        <v>32468</v>
      </c>
      <c r="AM45" s="89">
        <v>30895</v>
      </c>
      <c r="AN45" s="89">
        <v>31251</v>
      </c>
      <c r="AO45" s="89">
        <v>29753</v>
      </c>
      <c r="AP45" s="89">
        <v>27986</v>
      </c>
      <c r="AQ45" s="89">
        <v>27428</v>
      </c>
      <c r="AR45" s="89">
        <v>28144</v>
      </c>
      <c r="AS45" s="89">
        <v>27100</v>
      </c>
      <c r="AT45" s="89">
        <v>24342</v>
      </c>
      <c r="AU45" s="89">
        <v>23600</v>
      </c>
      <c r="AV45" s="89">
        <v>22636</v>
      </c>
      <c r="AW45" s="89">
        <v>21994</v>
      </c>
      <c r="AX45" s="89">
        <v>20566</v>
      </c>
      <c r="AY45" s="89">
        <v>18739</v>
      </c>
      <c r="AZ45" s="89">
        <v>18468</v>
      </c>
      <c r="BA45" s="89">
        <v>18013</v>
      </c>
      <c r="BB45" s="89">
        <v>11194</v>
      </c>
      <c r="BC45" s="89">
        <v>12051</v>
      </c>
      <c r="BD45" s="89">
        <v>12760</v>
      </c>
      <c r="BE45" s="89">
        <v>10900</v>
      </c>
      <c r="BF45" s="89">
        <v>11018</v>
      </c>
      <c r="BG45" s="89">
        <v>11011</v>
      </c>
      <c r="BH45" s="89">
        <v>10951</v>
      </c>
      <c r="BI45" s="89">
        <v>11183</v>
      </c>
      <c r="BJ45" s="89">
        <v>11582</v>
      </c>
      <c r="BK45" s="89">
        <v>12043</v>
      </c>
      <c r="BL45" s="89">
        <v>4093</v>
      </c>
      <c r="BM45" s="89">
        <v>4220</v>
      </c>
      <c r="BN45" s="89">
        <v>4099</v>
      </c>
      <c r="BO45" s="89">
        <v>3676</v>
      </c>
      <c r="BP45" s="89">
        <v>5666</v>
      </c>
      <c r="BQ45" s="89">
        <v>2545</v>
      </c>
      <c r="BR45" s="89">
        <v>1406</v>
      </c>
      <c r="BS45" s="89">
        <v>1023</v>
      </c>
      <c r="BT45" s="89">
        <v>532</v>
      </c>
      <c r="BU45" s="89">
        <v>531</v>
      </c>
      <c r="BV45" s="89">
        <v>527</v>
      </c>
      <c r="BW45" s="89">
        <v>531</v>
      </c>
      <c r="BX45" s="89">
        <v>553</v>
      </c>
      <c r="BY45" s="89">
        <v>572</v>
      </c>
      <c r="BZ45" s="89">
        <v>651</v>
      </c>
      <c r="CA45" s="54"/>
      <c r="CB45" s="54"/>
      <c r="CC45" s="54"/>
      <c r="CD45" s="54"/>
      <c r="CE45" s="54"/>
      <c r="CF45" s="54"/>
      <c r="CG45" s="54"/>
      <c r="CH45" s="54"/>
      <c r="CI45" s="54"/>
      <c r="CJ45" s="54"/>
      <c r="CK45" s="54"/>
      <c r="CL45" s="54"/>
    </row>
    <row r="46" spans="1:90" s="77" customFormat="1" ht="18" customHeight="1" thickTop="1" thickBot="1" x14ac:dyDescent="0.35">
      <c r="A46" s="74" t="s">
        <v>317</v>
      </c>
      <c r="B46" s="186">
        <v>26775</v>
      </c>
      <c r="C46" s="186">
        <v>27026</v>
      </c>
      <c r="D46" s="186">
        <v>27276</v>
      </c>
      <c r="E46" s="186">
        <v>27527</v>
      </c>
      <c r="F46" s="186">
        <v>27778</v>
      </c>
      <c r="G46" s="186">
        <v>29636</v>
      </c>
      <c r="H46" s="186">
        <v>26073</v>
      </c>
      <c r="I46" s="186">
        <v>27885</v>
      </c>
      <c r="J46" s="186">
        <v>29726</v>
      </c>
      <c r="K46" s="186">
        <v>31364</v>
      </c>
      <c r="L46" s="186">
        <v>33196</v>
      </c>
      <c r="M46" s="186">
        <v>35027</v>
      </c>
      <c r="N46" s="186">
        <v>36888</v>
      </c>
      <c r="O46" s="186">
        <v>33953</v>
      </c>
      <c r="P46" s="186">
        <v>27190</v>
      </c>
      <c r="Q46" s="186">
        <v>29252</v>
      </c>
      <c r="R46" s="186">
        <v>31315</v>
      </c>
      <c r="S46" s="186">
        <v>33377</v>
      </c>
      <c r="T46" s="186">
        <v>35439</v>
      </c>
      <c r="U46" s="186">
        <v>37501</v>
      </c>
      <c r="V46" s="186">
        <v>39563</v>
      </c>
      <c r="W46" s="186">
        <v>41625</v>
      </c>
      <c r="X46" s="186">
        <v>0</v>
      </c>
      <c r="Y46" s="186">
        <v>0</v>
      </c>
      <c r="Z46" s="186">
        <v>0</v>
      </c>
      <c r="AA46" s="186">
        <v>49985</v>
      </c>
      <c r="AB46" s="186">
        <v>0</v>
      </c>
      <c r="AC46" s="186">
        <v>0</v>
      </c>
      <c r="AD46" s="186">
        <v>0</v>
      </c>
      <c r="AE46" s="186">
        <v>0</v>
      </c>
      <c r="AF46" s="186">
        <v>0</v>
      </c>
      <c r="AG46" s="186">
        <v>0</v>
      </c>
      <c r="AH46" s="186">
        <v>0</v>
      </c>
      <c r="AI46" s="186">
        <v>0</v>
      </c>
      <c r="AJ46" s="186">
        <v>0</v>
      </c>
      <c r="AK46" s="186">
        <v>0</v>
      </c>
      <c r="AL46" s="186">
        <v>0</v>
      </c>
      <c r="AM46" s="186">
        <v>0</v>
      </c>
      <c r="AN46" s="186">
        <v>0</v>
      </c>
      <c r="AO46" s="186">
        <v>0</v>
      </c>
      <c r="AP46" s="186">
        <v>0</v>
      </c>
      <c r="AQ46" s="186">
        <v>0</v>
      </c>
      <c r="AR46" s="186">
        <v>0</v>
      </c>
      <c r="AS46" s="186">
        <v>0</v>
      </c>
      <c r="AT46" s="186">
        <v>0</v>
      </c>
      <c r="AU46" s="186">
        <v>0</v>
      </c>
      <c r="AV46" s="186">
        <v>0</v>
      </c>
      <c r="AW46" s="186">
        <v>0</v>
      </c>
      <c r="AX46" s="186">
        <v>0</v>
      </c>
      <c r="AY46" s="186">
        <v>0</v>
      </c>
      <c r="AZ46" s="186">
        <v>0</v>
      </c>
      <c r="BA46" s="186">
        <v>0</v>
      </c>
      <c r="BB46" s="186">
        <v>0</v>
      </c>
      <c r="BC46" s="186">
        <v>0</v>
      </c>
      <c r="BD46" s="186">
        <v>0</v>
      </c>
      <c r="BE46" s="186">
        <v>0</v>
      </c>
      <c r="BF46" s="186">
        <v>0</v>
      </c>
      <c r="BG46" s="186">
        <v>0</v>
      </c>
      <c r="BH46" s="186">
        <v>0</v>
      </c>
      <c r="BI46" s="186">
        <v>0</v>
      </c>
      <c r="BJ46" s="186">
        <v>0</v>
      </c>
      <c r="BK46" s="186">
        <v>0</v>
      </c>
      <c r="BL46" s="186">
        <v>0</v>
      </c>
      <c r="BM46" s="186">
        <v>0</v>
      </c>
      <c r="BN46" s="186">
        <v>0</v>
      </c>
      <c r="BO46" s="186">
        <v>0</v>
      </c>
      <c r="BP46" s="186">
        <v>0</v>
      </c>
      <c r="BQ46" s="186">
        <v>0</v>
      </c>
      <c r="BR46" s="186">
        <v>0</v>
      </c>
      <c r="BS46" s="186">
        <v>0</v>
      </c>
      <c r="BT46" s="186">
        <v>0</v>
      </c>
      <c r="BU46" s="186">
        <v>0</v>
      </c>
      <c r="BV46" s="186">
        <v>0</v>
      </c>
      <c r="BW46" s="186">
        <v>0</v>
      </c>
      <c r="BX46" s="186">
        <v>0</v>
      </c>
      <c r="BY46" s="186">
        <v>0</v>
      </c>
      <c r="BZ46" s="186">
        <v>0</v>
      </c>
      <c r="CA46" s="76"/>
      <c r="CB46" s="76"/>
      <c r="CC46" s="76"/>
      <c r="CD46" s="76"/>
      <c r="CE46" s="76"/>
      <c r="CF46" s="76"/>
      <c r="CG46" s="76"/>
      <c r="CH46" s="76"/>
      <c r="CI46" s="76"/>
      <c r="CJ46" s="76"/>
      <c r="CK46" s="76"/>
      <c r="CL46" s="76"/>
    </row>
    <row r="47" spans="1:90" s="77" customFormat="1" ht="18" customHeight="1" thickTop="1" x14ac:dyDescent="0.3">
      <c r="A47" s="216" t="s">
        <v>445</v>
      </c>
      <c r="B47" s="217">
        <f>B24+B3</f>
        <v>2322061</v>
      </c>
      <c r="C47" s="217">
        <f>C24+C3</f>
        <v>2180646</v>
      </c>
      <c r="D47" s="217">
        <v>2394530</v>
      </c>
      <c r="E47" s="217">
        <v>2454784</v>
      </c>
      <c r="F47" s="217">
        <v>2398046</v>
      </c>
      <c r="G47" s="217">
        <v>2237269</v>
      </c>
      <c r="H47" s="217">
        <v>2159402</v>
      </c>
      <c r="I47" s="217">
        <v>2280473</v>
      </c>
      <c r="J47" s="217">
        <v>2185710</v>
      </c>
      <c r="K47" s="217">
        <v>2019853</v>
      </c>
      <c r="L47" s="217">
        <v>2127468</v>
      </c>
      <c r="M47" s="217">
        <v>2043495</v>
      </c>
      <c r="N47" s="217">
        <v>2012259</v>
      </c>
      <c r="O47" s="217">
        <v>1933841</v>
      </c>
      <c r="P47" s="217">
        <v>1900406</v>
      </c>
      <c r="Q47" s="217">
        <v>2020126</v>
      </c>
      <c r="R47" s="217">
        <v>2032142</v>
      </c>
      <c r="S47" s="217">
        <v>1921049</v>
      </c>
      <c r="T47" s="217">
        <v>2036036</v>
      </c>
      <c r="U47" s="217">
        <v>1969398</v>
      </c>
      <c r="V47" s="217">
        <v>1867827</v>
      </c>
      <c r="W47" s="217">
        <v>1768742</v>
      </c>
      <c r="X47" s="217">
        <v>1740997</v>
      </c>
      <c r="Y47" s="217">
        <v>1695501</v>
      </c>
      <c r="Z47" s="217">
        <v>1736720</v>
      </c>
      <c r="AA47" s="217">
        <v>1647584</v>
      </c>
      <c r="AB47" s="217">
        <v>1582253</v>
      </c>
      <c r="AC47" s="217">
        <v>1441286</v>
      </c>
      <c r="AD47" s="217">
        <v>1412051</v>
      </c>
      <c r="AE47" s="218">
        <v>1389568</v>
      </c>
      <c r="AF47" s="218">
        <v>1293896</v>
      </c>
      <c r="AG47" s="218">
        <v>1333899</v>
      </c>
      <c r="AH47" s="218">
        <v>1438375</v>
      </c>
      <c r="AI47" s="218">
        <v>1351386</v>
      </c>
      <c r="AJ47" s="218">
        <v>1320006</v>
      </c>
      <c r="AK47" s="218">
        <v>1251035</v>
      </c>
      <c r="AL47" s="218">
        <v>1278607</v>
      </c>
      <c r="AM47" s="218">
        <v>1195650</v>
      </c>
      <c r="AN47" s="218">
        <v>1156069</v>
      </c>
      <c r="AO47" s="218">
        <v>1121346</v>
      </c>
      <c r="AP47" s="218">
        <v>1176522</v>
      </c>
      <c r="AQ47" s="218">
        <v>1102673</v>
      </c>
      <c r="AR47" s="218">
        <v>1100804</v>
      </c>
      <c r="AS47" s="218">
        <v>1086949</v>
      </c>
      <c r="AT47" s="218">
        <v>1146180</v>
      </c>
      <c r="AU47" s="218">
        <v>1073885</v>
      </c>
      <c r="AV47" s="218">
        <v>1066173</v>
      </c>
      <c r="AW47" s="218">
        <v>1035148</v>
      </c>
      <c r="AX47" s="218">
        <v>1078439</v>
      </c>
      <c r="AY47" s="218">
        <v>1035921</v>
      </c>
      <c r="AZ47" s="218">
        <v>1015138</v>
      </c>
      <c r="BA47" s="218">
        <v>1006958</v>
      </c>
      <c r="BB47" s="218">
        <v>1087051</v>
      </c>
      <c r="BC47" s="218">
        <v>1031352</v>
      </c>
      <c r="BD47" s="218">
        <v>948708</v>
      </c>
      <c r="BE47" s="218">
        <v>974647</v>
      </c>
      <c r="BF47" s="218">
        <v>960803</v>
      </c>
      <c r="BG47" s="218">
        <v>912974</v>
      </c>
      <c r="BH47" s="218">
        <v>961153</v>
      </c>
      <c r="BI47" s="218">
        <v>822671</v>
      </c>
      <c r="BJ47" s="218">
        <v>1165471</v>
      </c>
      <c r="BK47" s="218">
        <v>1215075</v>
      </c>
      <c r="BL47" s="218">
        <v>372375</v>
      </c>
      <c r="BM47" s="218">
        <v>358600</v>
      </c>
      <c r="BN47" s="218">
        <v>353051</v>
      </c>
      <c r="BO47" s="218">
        <v>339047</v>
      </c>
      <c r="BP47" s="218">
        <v>330605</v>
      </c>
      <c r="BQ47" s="218">
        <v>336361</v>
      </c>
      <c r="BR47" s="218">
        <v>300937</v>
      </c>
      <c r="BS47" s="218">
        <v>306139</v>
      </c>
      <c r="BT47" s="218">
        <v>283086</v>
      </c>
      <c r="BU47" s="218">
        <v>274967</v>
      </c>
      <c r="BV47" s="218">
        <v>263030</v>
      </c>
      <c r="BW47" s="218">
        <v>244086</v>
      </c>
      <c r="BX47" s="218">
        <v>59315</v>
      </c>
      <c r="BY47" s="218">
        <v>48725</v>
      </c>
      <c r="BZ47" s="218">
        <v>49079</v>
      </c>
      <c r="CA47" s="76"/>
      <c r="CB47" s="76"/>
      <c r="CC47" s="76"/>
      <c r="CD47" s="76"/>
      <c r="CE47" s="76"/>
      <c r="CF47" s="76"/>
      <c r="CG47" s="76"/>
      <c r="CH47" s="76"/>
      <c r="CI47" s="76"/>
      <c r="CJ47" s="76"/>
      <c r="CK47" s="76"/>
      <c r="CL47" s="76"/>
    </row>
    <row r="48" spans="1:90" s="77" customFormat="1" ht="12.75" customHeight="1" x14ac:dyDescent="0.3">
      <c r="A48" s="78"/>
      <c r="B48" s="75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5"/>
      <c r="AK48" s="75"/>
      <c r="AL48" s="75"/>
      <c r="AM48" s="75"/>
      <c r="AN48" s="75"/>
      <c r="AO48" s="75"/>
      <c r="AP48" s="75"/>
      <c r="AQ48" s="75"/>
      <c r="AR48" s="75"/>
      <c r="AS48" s="75"/>
      <c r="AT48" s="75"/>
      <c r="AU48" s="75"/>
      <c r="AV48" s="75"/>
      <c r="AW48" s="75"/>
      <c r="AX48" s="75"/>
      <c r="AY48" s="75"/>
      <c r="AZ48" s="75"/>
      <c r="BA48" s="75"/>
      <c r="BB48" s="75"/>
      <c r="BC48" s="75"/>
      <c r="BD48" s="75"/>
      <c r="BE48" s="75"/>
      <c r="BF48" s="75"/>
      <c r="BG48" s="75"/>
      <c r="BH48" s="75"/>
      <c r="BI48" s="75"/>
      <c r="BJ48" s="75"/>
      <c r="BK48" s="75"/>
      <c r="BL48" s="75"/>
      <c r="BM48" s="75"/>
      <c r="BN48" s="75"/>
      <c r="BO48" s="75"/>
      <c r="BP48" s="75"/>
      <c r="BQ48" s="75"/>
      <c r="BR48" s="75"/>
      <c r="BS48" s="75"/>
      <c r="BT48" s="75"/>
      <c r="BU48" s="75"/>
      <c r="BV48" s="75"/>
      <c r="BW48" s="75"/>
      <c r="BX48" s="75"/>
      <c r="BY48" s="75"/>
      <c r="BZ48" s="75"/>
      <c r="CA48" s="76"/>
      <c r="CB48" s="76"/>
      <c r="CC48" s="76"/>
      <c r="CD48" s="76"/>
      <c r="CE48" s="76"/>
      <c r="CF48" s="76"/>
      <c r="CG48" s="76"/>
      <c r="CH48" s="76"/>
      <c r="CI48" s="76"/>
      <c r="CJ48" s="76"/>
      <c r="CK48" s="76"/>
      <c r="CL48" s="76"/>
    </row>
    <row r="49" spans="1:90" s="77" customFormat="1" ht="18" customHeight="1" x14ac:dyDescent="0.3">
      <c r="A49" s="78"/>
      <c r="B49" s="75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  <c r="AJ49" s="75"/>
      <c r="AK49" s="75"/>
      <c r="AL49" s="75"/>
      <c r="AM49" s="75"/>
      <c r="AN49" s="75"/>
      <c r="AO49" s="75"/>
      <c r="AP49" s="75"/>
      <c r="AQ49" s="75"/>
      <c r="AR49" s="75"/>
      <c r="AS49" s="75"/>
      <c r="AT49" s="75"/>
      <c r="AU49" s="75"/>
      <c r="AV49" s="75"/>
      <c r="AW49" s="75"/>
      <c r="AX49" s="75"/>
      <c r="AY49" s="75"/>
      <c r="AZ49" s="75"/>
      <c r="BA49" s="75"/>
      <c r="BB49" s="75"/>
      <c r="BC49" s="75"/>
      <c r="BD49" s="75"/>
      <c r="BE49" s="75"/>
      <c r="BF49" s="75"/>
      <c r="BG49" s="75"/>
      <c r="BH49" s="75"/>
      <c r="BI49" s="75"/>
      <c r="BJ49" s="75"/>
      <c r="BK49" s="75"/>
      <c r="BL49" s="75"/>
      <c r="BM49" s="75"/>
      <c r="BN49" s="75"/>
      <c r="BO49" s="75"/>
      <c r="BP49" s="75"/>
      <c r="BQ49" s="75"/>
      <c r="BR49" s="75"/>
      <c r="BS49" s="75"/>
      <c r="BT49" s="75"/>
      <c r="BU49" s="75"/>
      <c r="BV49" s="75"/>
      <c r="BW49" s="75"/>
      <c r="BX49" s="75"/>
      <c r="BY49" s="75"/>
      <c r="BZ49" s="75"/>
      <c r="CA49" s="76"/>
      <c r="CB49" s="76"/>
      <c r="CC49" s="76"/>
      <c r="CD49" s="76"/>
      <c r="CE49" s="76"/>
      <c r="CF49" s="76"/>
      <c r="CG49" s="76"/>
      <c r="CH49" s="76"/>
      <c r="CI49" s="76"/>
      <c r="CJ49" s="76"/>
      <c r="CK49" s="76"/>
      <c r="CL49" s="76"/>
    </row>
    <row r="50" spans="1:90" s="55" customFormat="1" ht="18" customHeight="1" thickBot="1" x14ac:dyDescent="0.35">
      <c r="A50" s="78"/>
      <c r="B50" s="181"/>
      <c r="C50" s="181"/>
      <c r="D50" s="181"/>
      <c r="E50" s="181"/>
      <c r="F50" s="181"/>
      <c r="G50" s="181"/>
      <c r="H50" s="181"/>
      <c r="I50" s="181"/>
      <c r="J50" s="181"/>
      <c r="K50" s="181"/>
      <c r="L50" s="181"/>
      <c r="M50" s="181"/>
      <c r="N50" s="181"/>
      <c r="O50" s="181"/>
      <c r="P50" s="181"/>
      <c r="Q50" s="181"/>
      <c r="R50" s="181"/>
      <c r="S50" s="181"/>
      <c r="T50" s="181"/>
      <c r="U50" s="181"/>
      <c r="V50" s="181"/>
      <c r="W50" s="181"/>
      <c r="X50" s="181"/>
      <c r="Y50" s="181"/>
      <c r="Z50" s="181">
        <v>0</v>
      </c>
      <c r="AA50" s="181"/>
      <c r="AB50" s="75"/>
      <c r="AC50" s="75"/>
      <c r="AD50" s="75"/>
      <c r="AE50" s="75"/>
      <c r="AF50" s="75"/>
      <c r="AG50" s="75"/>
      <c r="AH50" s="75"/>
      <c r="AI50" s="75"/>
      <c r="AJ50" s="75"/>
      <c r="AK50" s="75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>
        <v>320</v>
      </c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  <c r="BT50" s="75"/>
      <c r="BU50" s="75"/>
      <c r="BV50" s="75"/>
      <c r="BW50" s="75"/>
      <c r="BX50" s="75"/>
      <c r="BY50" s="75"/>
      <c r="BZ50" s="75"/>
      <c r="CA50" s="54"/>
      <c r="CB50" s="54"/>
      <c r="CC50" s="54"/>
      <c r="CD50" s="54"/>
      <c r="CE50" s="54"/>
      <c r="CF50" s="54"/>
      <c r="CG50" s="54"/>
      <c r="CH50" s="54"/>
      <c r="CI50" s="54"/>
      <c r="CJ50" s="54"/>
      <c r="CK50" s="54"/>
      <c r="CL50" s="54"/>
    </row>
    <row r="51" spans="1:90" s="55" customFormat="1" ht="18" customHeight="1" thickTop="1" x14ac:dyDescent="0.3">
      <c r="A51" s="219" t="s">
        <v>318</v>
      </c>
      <c r="B51" s="274" t="s">
        <v>508</v>
      </c>
      <c r="C51" s="274" t="s">
        <v>507</v>
      </c>
      <c r="D51" s="220" t="s">
        <v>499</v>
      </c>
      <c r="E51" s="276" t="s">
        <v>485</v>
      </c>
      <c r="F51" s="276" t="s">
        <v>478</v>
      </c>
      <c r="G51" s="276" t="s">
        <v>444</v>
      </c>
      <c r="H51" s="274" t="s">
        <v>439</v>
      </c>
      <c r="I51" s="259" t="s">
        <v>435</v>
      </c>
      <c r="J51" s="259" t="s">
        <v>433</v>
      </c>
      <c r="K51" s="259" t="s">
        <v>431</v>
      </c>
      <c r="L51" s="259" t="s">
        <v>428</v>
      </c>
      <c r="M51" s="259" t="s">
        <v>426</v>
      </c>
      <c r="N51" s="259" t="s">
        <v>421</v>
      </c>
      <c r="O51" s="259" t="s">
        <v>418</v>
      </c>
      <c r="P51" s="220" t="s">
        <v>414</v>
      </c>
      <c r="Q51" s="256" t="s">
        <v>409</v>
      </c>
      <c r="R51" s="215" t="s">
        <v>407</v>
      </c>
      <c r="S51" s="215" t="s">
        <v>403</v>
      </c>
      <c r="T51" s="215">
        <v>44104</v>
      </c>
      <c r="U51" s="220">
        <v>44012</v>
      </c>
      <c r="V51" s="220" t="s">
        <v>395</v>
      </c>
      <c r="W51" s="220" t="s">
        <v>389</v>
      </c>
      <c r="X51" s="220" t="s">
        <v>390</v>
      </c>
      <c r="Y51" s="220" t="s">
        <v>391</v>
      </c>
      <c r="Z51" s="220" t="s">
        <v>36</v>
      </c>
      <c r="AA51" s="220" t="s">
        <v>37</v>
      </c>
      <c r="AB51" s="220" t="s">
        <v>38</v>
      </c>
      <c r="AC51" s="215">
        <v>43281</v>
      </c>
      <c r="AD51" s="215">
        <v>43190</v>
      </c>
      <c r="AE51" s="215">
        <v>43100</v>
      </c>
      <c r="AF51" s="215">
        <v>43008</v>
      </c>
      <c r="AG51" s="215">
        <v>42916</v>
      </c>
      <c r="AH51" s="215">
        <v>42825</v>
      </c>
      <c r="AI51" s="215">
        <v>42735</v>
      </c>
      <c r="AJ51" s="215">
        <v>42643</v>
      </c>
      <c r="AK51" s="215">
        <v>42551</v>
      </c>
      <c r="AL51" s="215">
        <v>42460</v>
      </c>
      <c r="AM51" s="215">
        <v>42369</v>
      </c>
      <c r="AN51" s="215">
        <v>42277</v>
      </c>
      <c r="AO51" s="215">
        <v>42185</v>
      </c>
      <c r="AP51" s="215">
        <v>42094</v>
      </c>
      <c r="AQ51" s="215">
        <v>42004</v>
      </c>
      <c r="AR51" s="215">
        <v>41912</v>
      </c>
      <c r="AS51" s="215">
        <v>41820</v>
      </c>
      <c r="AT51" s="215">
        <v>41729</v>
      </c>
      <c r="AU51" s="215">
        <v>41639</v>
      </c>
      <c r="AV51" s="215">
        <v>41547</v>
      </c>
      <c r="AW51" s="215">
        <v>41455</v>
      </c>
      <c r="AX51" s="215">
        <v>41364</v>
      </c>
      <c r="AY51" s="215">
        <v>41274</v>
      </c>
      <c r="AZ51" s="215">
        <v>41182</v>
      </c>
      <c r="BA51" s="215">
        <v>41090</v>
      </c>
      <c r="BB51" s="215">
        <v>40999</v>
      </c>
      <c r="BC51" s="215">
        <v>40908</v>
      </c>
      <c r="BD51" s="215">
        <v>40816</v>
      </c>
      <c r="BE51" s="215">
        <v>40724</v>
      </c>
      <c r="BF51" s="215">
        <v>40633</v>
      </c>
      <c r="BG51" s="215">
        <v>40543</v>
      </c>
      <c r="BH51" s="215">
        <v>40451</v>
      </c>
      <c r="BI51" s="215">
        <v>40359</v>
      </c>
      <c r="BJ51" s="215">
        <v>40268</v>
      </c>
      <c r="BK51" s="215">
        <v>40178</v>
      </c>
      <c r="BL51" s="215">
        <v>40086</v>
      </c>
      <c r="BM51" s="215">
        <v>39994</v>
      </c>
      <c r="BN51" s="215">
        <v>39903</v>
      </c>
      <c r="BO51" s="215">
        <v>39813</v>
      </c>
      <c r="BP51" s="215">
        <v>39721</v>
      </c>
      <c r="BQ51" s="215">
        <v>39629</v>
      </c>
      <c r="BR51" s="215">
        <v>39538</v>
      </c>
      <c r="BS51" s="215">
        <v>39447</v>
      </c>
      <c r="BT51" s="215">
        <v>39355</v>
      </c>
      <c r="BU51" s="215">
        <v>39263</v>
      </c>
      <c r="BV51" s="215">
        <v>39172</v>
      </c>
      <c r="BW51" s="215">
        <v>39082</v>
      </c>
      <c r="BX51" s="215">
        <v>38990</v>
      </c>
      <c r="BY51" s="215">
        <v>38898</v>
      </c>
      <c r="BZ51" s="215">
        <v>38807</v>
      </c>
      <c r="CA51" s="54"/>
      <c r="CB51" s="54"/>
      <c r="CC51" s="54"/>
      <c r="CD51" s="54"/>
      <c r="CE51" s="54"/>
      <c r="CF51" s="54"/>
      <c r="CG51" s="54"/>
      <c r="CH51" s="54"/>
      <c r="CI51" s="54"/>
      <c r="CJ51" s="54"/>
      <c r="CK51" s="54"/>
      <c r="CL51" s="54"/>
    </row>
    <row r="52" spans="1:90" s="55" customFormat="1" ht="18" customHeight="1" thickBot="1" x14ac:dyDescent="0.35">
      <c r="A52" s="116" t="s">
        <v>319</v>
      </c>
      <c r="B52" s="80">
        <v>749738</v>
      </c>
      <c r="C52" s="80">
        <v>765321</v>
      </c>
      <c r="D52" s="80">
        <v>929817</v>
      </c>
      <c r="E52" s="80">
        <v>1028441</v>
      </c>
      <c r="F52" s="80">
        <v>715457</v>
      </c>
      <c r="G52" s="80">
        <v>669792</v>
      </c>
      <c r="H52" s="80">
        <v>533909</v>
      </c>
      <c r="I52" s="80">
        <v>750742</v>
      </c>
      <c r="J52" s="80">
        <v>729066</v>
      </c>
      <c r="K52" s="80">
        <v>717704</v>
      </c>
      <c r="L52" s="80">
        <v>779626</v>
      </c>
      <c r="M52" s="80">
        <v>705914</v>
      </c>
      <c r="N52" s="80">
        <v>619130</v>
      </c>
      <c r="O52" s="80">
        <v>591361</v>
      </c>
      <c r="P52" s="80">
        <v>584268</v>
      </c>
      <c r="Q52" s="80">
        <v>740493</v>
      </c>
      <c r="R52" s="80">
        <v>554241</v>
      </c>
      <c r="S52" s="80">
        <v>545538</v>
      </c>
      <c r="T52" s="80">
        <v>659155</v>
      </c>
      <c r="U52" s="80">
        <v>578903</v>
      </c>
      <c r="V52" s="80">
        <v>526390</v>
      </c>
      <c r="W52" s="80">
        <v>499943</v>
      </c>
      <c r="X52" s="80">
        <v>510678</v>
      </c>
      <c r="Y52" s="80">
        <v>482174</v>
      </c>
      <c r="Z52" s="80">
        <v>488368</v>
      </c>
      <c r="AA52" s="80">
        <v>517085</v>
      </c>
      <c r="AB52" s="80">
        <v>473852</v>
      </c>
      <c r="AC52" s="80">
        <v>402927</v>
      </c>
      <c r="AD52" s="80">
        <v>414254</v>
      </c>
      <c r="AE52" s="80">
        <v>425923</v>
      </c>
      <c r="AF52" s="80">
        <v>384773</v>
      </c>
      <c r="AG52" s="80">
        <v>381769</v>
      </c>
      <c r="AH52" s="80">
        <v>354951</v>
      </c>
      <c r="AI52" s="80">
        <v>307352</v>
      </c>
      <c r="AJ52" s="80">
        <v>313327</v>
      </c>
      <c r="AK52" s="80">
        <v>293703</v>
      </c>
      <c r="AL52" s="80">
        <v>285690</v>
      </c>
      <c r="AM52" s="80">
        <v>277316</v>
      </c>
      <c r="AN52" s="80">
        <v>275628</v>
      </c>
      <c r="AO52" s="80">
        <v>256185</v>
      </c>
      <c r="AP52" s="80">
        <v>251598</v>
      </c>
      <c r="AQ52" s="80">
        <v>252147</v>
      </c>
      <c r="AR52" s="80">
        <v>249032</v>
      </c>
      <c r="AS52" s="80">
        <v>225498</v>
      </c>
      <c r="AT52" s="80">
        <v>229025</v>
      </c>
      <c r="AU52" s="80">
        <v>219839</v>
      </c>
      <c r="AV52" s="80">
        <v>220008</v>
      </c>
      <c r="AW52" s="80">
        <v>223507</v>
      </c>
      <c r="AX52" s="80">
        <v>218071</v>
      </c>
      <c r="AY52" s="80">
        <v>219251</v>
      </c>
      <c r="AZ52" s="80">
        <v>201961</v>
      </c>
      <c r="BA52" s="80">
        <v>198988</v>
      </c>
      <c r="BB52" s="80">
        <v>202538</v>
      </c>
      <c r="BC52" s="80">
        <v>189708</v>
      </c>
      <c r="BD52" s="80">
        <v>132181</v>
      </c>
      <c r="BE52" s="80">
        <v>136538</v>
      </c>
      <c r="BF52" s="80">
        <v>164299</v>
      </c>
      <c r="BG52" s="80">
        <v>143927</v>
      </c>
      <c r="BH52" s="80">
        <v>122284</v>
      </c>
      <c r="BI52" s="80">
        <v>130161</v>
      </c>
      <c r="BJ52" s="80">
        <v>253503</v>
      </c>
      <c r="BK52" s="80">
        <v>309770</v>
      </c>
      <c r="BL52" s="80">
        <v>75491</v>
      </c>
      <c r="BM52" s="80">
        <v>69114</v>
      </c>
      <c r="BN52" s="80">
        <v>78154</v>
      </c>
      <c r="BO52" s="80">
        <v>77018</v>
      </c>
      <c r="BP52" s="80">
        <v>58806</v>
      </c>
      <c r="BQ52" s="80">
        <v>61814</v>
      </c>
      <c r="BR52" s="80">
        <v>41225</v>
      </c>
      <c r="BS52" s="80">
        <v>62266</v>
      </c>
      <c r="BT52" s="80">
        <v>49569</v>
      </c>
      <c r="BU52" s="80">
        <v>42923</v>
      </c>
      <c r="BV52" s="80">
        <v>42668</v>
      </c>
      <c r="BW52" s="80">
        <v>44707</v>
      </c>
      <c r="BX52" s="80">
        <v>33817</v>
      </c>
      <c r="BY52" s="80">
        <v>27422</v>
      </c>
      <c r="BZ52" s="80">
        <v>28819</v>
      </c>
      <c r="CA52" s="54"/>
      <c r="CB52" s="54"/>
      <c r="CC52" s="54"/>
      <c r="CD52" s="54"/>
      <c r="CE52" s="54"/>
      <c r="CF52" s="54"/>
      <c r="CG52" s="54"/>
      <c r="CH52" s="54"/>
      <c r="CI52" s="54"/>
      <c r="CJ52" s="54"/>
      <c r="CK52" s="54"/>
      <c r="CL52" s="54"/>
    </row>
    <row r="53" spans="1:90" s="55" customFormat="1" ht="18" customHeight="1" thickTop="1" thickBot="1" x14ac:dyDescent="0.35">
      <c r="A53" s="30" t="s">
        <v>320</v>
      </c>
      <c r="B53" s="88">
        <v>77509</v>
      </c>
      <c r="C53" s="88">
        <v>69765</v>
      </c>
      <c r="D53" s="88">
        <v>75585</v>
      </c>
      <c r="E53" s="88">
        <v>62826</v>
      </c>
      <c r="F53" s="88">
        <v>79878</v>
      </c>
      <c r="G53" s="88">
        <v>72688</v>
      </c>
      <c r="H53" s="88">
        <v>70344</v>
      </c>
      <c r="I53" s="88">
        <v>57469</v>
      </c>
      <c r="J53" s="88">
        <v>73963</v>
      </c>
      <c r="K53" s="88">
        <v>63977</v>
      </c>
      <c r="L53" s="88">
        <v>58792</v>
      </c>
      <c r="M53" s="88">
        <v>49735</v>
      </c>
      <c r="N53" s="88">
        <v>61801</v>
      </c>
      <c r="O53" s="88">
        <v>56508</v>
      </c>
      <c r="P53" s="88">
        <v>55682</v>
      </c>
      <c r="Q53" s="88">
        <v>36791</v>
      </c>
      <c r="R53" s="88">
        <v>51352</v>
      </c>
      <c r="S53" s="88">
        <v>42357</v>
      </c>
      <c r="T53" s="88">
        <v>48576</v>
      </c>
      <c r="U53" s="88">
        <v>44029</v>
      </c>
      <c r="V53" s="88">
        <v>50522</v>
      </c>
      <c r="W53" s="88">
        <v>44822</v>
      </c>
      <c r="X53" s="88">
        <v>44091</v>
      </c>
      <c r="Y53" s="88">
        <v>34988</v>
      </c>
      <c r="Z53" s="88">
        <v>45189</v>
      </c>
      <c r="AA53" s="88">
        <v>33897</v>
      </c>
      <c r="AB53" s="88">
        <v>38575</v>
      </c>
      <c r="AC53" s="88">
        <v>26827</v>
      </c>
      <c r="AD53" s="88">
        <v>36818</v>
      </c>
      <c r="AE53" s="88">
        <v>31721</v>
      </c>
      <c r="AF53" s="88">
        <v>31899</v>
      </c>
      <c r="AG53" s="88">
        <v>25803</v>
      </c>
      <c r="AH53" s="88">
        <v>31886</v>
      </c>
      <c r="AI53" s="88">
        <v>26756</v>
      </c>
      <c r="AJ53" s="88">
        <v>28917</v>
      </c>
      <c r="AK53" s="88">
        <v>24306</v>
      </c>
      <c r="AL53" s="88">
        <v>29180</v>
      </c>
      <c r="AM53" s="88">
        <v>25067</v>
      </c>
      <c r="AN53" s="88">
        <v>25751</v>
      </c>
      <c r="AO53" s="88">
        <v>22277</v>
      </c>
      <c r="AP53" s="88">
        <v>27139</v>
      </c>
      <c r="AQ53" s="88">
        <v>23681</v>
      </c>
      <c r="AR53" s="88">
        <v>24222</v>
      </c>
      <c r="AS53" s="88">
        <v>19196</v>
      </c>
      <c r="AT53" s="88">
        <v>21256</v>
      </c>
      <c r="AU53" s="88">
        <v>19183</v>
      </c>
      <c r="AV53" s="88">
        <v>20772</v>
      </c>
      <c r="AW53" s="88">
        <v>17114</v>
      </c>
      <c r="AX53" s="88">
        <v>16679</v>
      </c>
      <c r="AY53" s="88">
        <v>17588</v>
      </c>
      <c r="AZ53" s="88">
        <v>18324</v>
      </c>
      <c r="BA53" s="88">
        <v>16767</v>
      </c>
      <c r="BB53" s="88">
        <v>16017</v>
      </c>
      <c r="BC53" s="88">
        <v>14585</v>
      </c>
      <c r="BD53" s="88">
        <v>15817</v>
      </c>
      <c r="BE53" s="88">
        <v>13839</v>
      </c>
      <c r="BF53" s="88">
        <v>14892</v>
      </c>
      <c r="BG53" s="88">
        <v>13305</v>
      </c>
      <c r="BH53" s="88">
        <v>14295</v>
      </c>
      <c r="BI53" s="88">
        <v>10577</v>
      </c>
      <c r="BJ53" s="88">
        <v>9836</v>
      </c>
      <c r="BK53" s="88">
        <v>7608</v>
      </c>
      <c r="BL53" s="88">
        <v>7954</v>
      </c>
      <c r="BM53" s="88">
        <v>6812</v>
      </c>
      <c r="BN53" s="88">
        <v>5971</v>
      </c>
      <c r="BO53" s="88">
        <v>5377</v>
      </c>
      <c r="BP53" s="88">
        <v>5908</v>
      </c>
      <c r="BQ53" s="88">
        <v>4987</v>
      </c>
      <c r="BR53" s="88">
        <v>4075</v>
      </c>
      <c r="BS53" s="88">
        <v>5501</v>
      </c>
      <c r="BT53" s="88">
        <v>4423</v>
      </c>
      <c r="BU53" s="88">
        <v>3630</v>
      </c>
      <c r="BV53" s="88">
        <v>3342</v>
      </c>
      <c r="BW53" s="88">
        <v>2752</v>
      </c>
      <c r="BX53" s="88">
        <v>3248</v>
      </c>
      <c r="BY53" s="88">
        <v>2795</v>
      </c>
      <c r="BZ53" s="88">
        <v>2458</v>
      </c>
      <c r="CA53" s="54"/>
      <c r="CB53" s="54"/>
      <c r="CC53" s="54"/>
      <c r="CD53" s="54"/>
      <c r="CE53" s="54"/>
      <c r="CF53" s="54"/>
      <c r="CG53" s="54"/>
      <c r="CH53" s="54"/>
      <c r="CI53" s="54"/>
      <c r="CJ53" s="54"/>
      <c r="CK53" s="54"/>
      <c r="CL53" s="54"/>
    </row>
    <row r="54" spans="1:90" s="55" customFormat="1" ht="18" customHeight="1" thickTop="1" thickBot="1" x14ac:dyDescent="0.35">
      <c r="A54" s="30" t="s">
        <v>321</v>
      </c>
      <c r="B54" s="88">
        <v>50626</v>
      </c>
      <c r="C54" s="88">
        <v>44246</v>
      </c>
      <c r="D54" s="88">
        <v>53546</v>
      </c>
      <c r="E54" s="88">
        <v>33013</v>
      </c>
      <c r="F54" s="88">
        <v>28742</v>
      </c>
      <c r="G54" s="88">
        <v>30571</v>
      </c>
      <c r="H54" s="88">
        <v>28014</v>
      </c>
      <c r="I54" s="88">
        <v>42388</v>
      </c>
      <c r="J54" s="88">
        <v>27616</v>
      </c>
      <c r="K54" s="88">
        <v>27834</v>
      </c>
      <c r="L54" s="88">
        <v>25464</v>
      </c>
      <c r="M54" s="88">
        <v>27497</v>
      </c>
      <c r="N54" s="88">
        <v>23957</v>
      </c>
      <c r="O54" s="88">
        <v>26222</v>
      </c>
      <c r="P54" s="88">
        <v>19657</v>
      </c>
      <c r="Q54" s="88">
        <v>21013</v>
      </c>
      <c r="R54" s="88">
        <v>21435</v>
      </c>
      <c r="S54" s="88">
        <v>23531</v>
      </c>
      <c r="T54" s="88">
        <v>20810</v>
      </c>
      <c r="U54" s="88">
        <v>20877</v>
      </c>
      <c r="V54" s="88">
        <v>14888</v>
      </c>
      <c r="W54" s="88">
        <v>15289</v>
      </c>
      <c r="X54" s="88">
        <v>20636</v>
      </c>
      <c r="Y54" s="88">
        <v>23624</v>
      </c>
      <c r="Z54" s="88">
        <v>24828</v>
      </c>
      <c r="AA54" s="88">
        <v>19181</v>
      </c>
      <c r="AB54" s="88">
        <v>21545</v>
      </c>
      <c r="AC54" s="88">
        <v>15910</v>
      </c>
      <c r="AD54" s="88">
        <v>20154</v>
      </c>
      <c r="AE54" s="88">
        <v>17309</v>
      </c>
      <c r="AF54" s="88">
        <v>13236</v>
      </c>
      <c r="AG54" s="88">
        <v>28484</v>
      </c>
      <c r="AH54" s="88">
        <v>13476</v>
      </c>
      <c r="AI54" s="88">
        <v>12890</v>
      </c>
      <c r="AJ54" s="88">
        <v>13311</v>
      </c>
      <c r="AK54" s="88">
        <v>12743</v>
      </c>
      <c r="AL54" s="88">
        <v>12734</v>
      </c>
      <c r="AM54" s="88">
        <v>10602</v>
      </c>
      <c r="AN54" s="88">
        <v>9998</v>
      </c>
      <c r="AO54" s="88">
        <v>9974</v>
      </c>
      <c r="AP54" s="88">
        <v>8880</v>
      </c>
      <c r="AQ54" s="88">
        <v>10192</v>
      </c>
      <c r="AR54" s="88">
        <v>10377</v>
      </c>
      <c r="AS54" s="88">
        <v>10120</v>
      </c>
      <c r="AT54" s="88">
        <v>11220</v>
      </c>
      <c r="AU54" s="88">
        <v>14728</v>
      </c>
      <c r="AV54" s="88">
        <v>8112</v>
      </c>
      <c r="AW54" s="88">
        <v>8707</v>
      </c>
      <c r="AX54" s="88">
        <v>8205</v>
      </c>
      <c r="AY54" s="88">
        <v>8916</v>
      </c>
      <c r="AZ54" s="88">
        <v>9510</v>
      </c>
      <c r="BA54" s="88">
        <v>12072</v>
      </c>
      <c r="BB54" s="88">
        <v>8581</v>
      </c>
      <c r="BC54" s="88">
        <v>9694</v>
      </c>
      <c r="BD54" s="88">
        <v>10610</v>
      </c>
      <c r="BE54" s="88">
        <v>8359</v>
      </c>
      <c r="BF54" s="88">
        <v>13197</v>
      </c>
      <c r="BG54" s="88">
        <v>12883</v>
      </c>
      <c r="BH54" s="88">
        <v>15549</v>
      </c>
      <c r="BI54" s="88">
        <v>18748</v>
      </c>
      <c r="BJ54" s="88">
        <v>25240</v>
      </c>
      <c r="BK54" s="88">
        <v>9011</v>
      </c>
      <c r="BL54" s="88">
        <v>6326</v>
      </c>
      <c r="BM54" s="88">
        <v>4882</v>
      </c>
      <c r="BN54" s="88">
        <v>3888</v>
      </c>
      <c r="BO54" s="88">
        <v>1890</v>
      </c>
      <c r="BP54" s="88">
        <v>1858</v>
      </c>
      <c r="BQ54" s="88">
        <v>2468</v>
      </c>
      <c r="BR54" s="88">
        <v>1465</v>
      </c>
      <c r="BS54" s="88">
        <v>1509</v>
      </c>
      <c r="BT54" s="88">
        <v>1376</v>
      </c>
      <c r="BU54" s="88">
        <v>1291</v>
      </c>
      <c r="BV54" s="88">
        <v>1966</v>
      </c>
      <c r="BW54" s="88">
        <v>1384</v>
      </c>
      <c r="BX54" s="88">
        <v>1042</v>
      </c>
      <c r="BY54" s="88">
        <v>1016</v>
      </c>
      <c r="BZ54" s="88">
        <v>981</v>
      </c>
      <c r="CA54" s="54"/>
      <c r="CB54" s="54"/>
      <c r="CC54" s="54"/>
      <c r="CD54" s="54"/>
      <c r="CE54" s="54"/>
      <c r="CF54" s="54"/>
      <c r="CG54" s="54"/>
      <c r="CH54" s="54"/>
      <c r="CI54" s="54"/>
      <c r="CJ54" s="54"/>
      <c r="CK54" s="54"/>
      <c r="CL54" s="54"/>
    </row>
    <row r="55" spans="1:90" s="55" customFormat="1" ht="18" customHeight="1" thickTop="1" thickBot="1" x14ac:dyDescent="0.35">
      <c r="A55" s="30" t="s">
        <v>322</v>
      </c>
      <c r="B55" s="88">
        <v>34383</v>
      </c>
      <c r="C55" s="88">
        <v>47600</v>
      </c>
      <c r="D55" s="88">
        <v>34011</v>
      </c>
      <c r="E55" s="88">
        <v>33789</v>
      </c>
      <c r="F55" s="88">
        <v>41754</v>
      </c>
      <c r="G55" s="88">
        <v>25570</v>
      </c>
      <c r="H55" s="88">
        <v>26111</v>
      </c>
      <c r="I55" s="88">
        <v>44870</v>
      </c>
      <c r="J55" s="88">
        <v>53771</v>
      </c>
      <c r="K55" s="88">
        <v>35792</v>
      </c>
      <c r="L55" s="88">
        <v>34950</v>
      </c>
      <c r="M55" s="88">
        <v>34019</v>
      </c>
      <c r="N55" s="88">
        <v>39997</v>
      </c>
      <c r="O55" s="88">
        <v>26579</v>
      </c>
      <c r="P55" s="88">
        <v>35601</v>
      </c>
      <c r="Q55" s="88">
        <v>34401</v>
      </c>
      <c r="R55" s="88">
        <v>37274</v>
      </c>
      <c r="S55" s="88">
        <v>36923</v>
      </c>
      <c r="T55" s="88">
        <v>45377</v>
      </c>
      <c r="U55" s="88">
        <v>46633</v>
      </c>
      <c r="V55" s="88">
        <v>34277</v>
      </c>
      <c r="W55" s="88">
        <v>32267</v>
      </c>
      <c r="X55" s="88">
        <v>28956</v>
      </c>
      <c r="Y55" s="88">
        <v>28797</v>
      </c>
      <c r="Z55" s="88">
        <v>39011</v>
      </c>
      <c r="AA55" s="88">
        <v>34512</v>
      </c>
      <c r="AB55" s="88">
        <v>32610</v>
      </c>
      <c r="AC55" s="88">
        <v>26272</v>
      </c>
      <c r="AD55" s="88">
        <v>34771</v>
      </c>
      <c r="AE55" s="88">
        <v>49187</v>
      </c>
      <c r="AF55" s="88">
        <v>21340</v>
      </c>
      <c r="AG55" s="88">
        <v>13337</v>
      </c>
      <c r="AH55" s="88">
        <v>22652</v>
      </c>
      <c r="AI55" s="88">
        <v>20665</v>
      </c>
      <c r="AJ55" s="88">
        <v>20709</v>
      </c>
      <c r="AK55" s="88">
        <v>16760</v>
      </c>
      <c r="AL55" s="88">
        <v>25084</v>
      </c>
      <c r="AM55" s="88">
        <v>23145</v>
      </c>
      <c r="AN55" s="88">
        <v>17740</v>
      </c>
      <c r="AO55" s="88">
        <v>10164</v>
      </c>
      <c r="AP55" s="88">
        <v>17323</v>
      </c>
      <c r="AQ55" s="88">
        <v>13953</v>
      </c>
      <c r="AR55" s="88">
        <v>13213</v>
      </c>
      <c r="AS55" s="88">
        <v>14929</v>
      </c>
      <c r="AT55" s="88">
        <v>18299</v>
      </c>
      <c r="AU55" s="88">
        <v>11476</v>
      </c>
      <c r="AV55" s="88">
        <v>16341</v>
      </c>
      <c r="AW55" s="88">
        <v>11506</v>
      </c>
      <c r="AX55" s="88">
        <v>14092</v>
      </c>
      <c r="AY55" s="88">
        <v>8877</v>
      </c>
      <c r="AZ55" s="88">
        <v>8668</v>
      </c>
      <c r="BA55" s="88">
        <v>9660</v>
      </c>
      <c r="BB55" s="88">
        <v>15263</v>
      </c>
      <c r="BC55" s="88">
        <v>9437</v>
      </c>
      <c r="BD55" s="88">
        <v>35032</v>
      </c>
      <c r="BE55" s="88">
        <v>34497</v>
      </c>
      <c r="BF55" s="88">
        <v>42893</v>
      </c>
      <c r="BG55" s="88">
        <v>30746</v>
      </c>
      <c r="BH55" s="88">
        <v>28668</v>
      </c>
      <c r="BI55" s="88">
        <v>38659</v>
      </c>
      <c r="BJ55" s="88">
        <v>46428</v>
      </c>
      <c r="BK55" s="88">
        <v>45384</v>
      </c>
      <c r="BL55" s="88">
        <v>25767</v>
      </c>
      <c r="BM55" s="88">
        <v>23555</v>
      </c>
      <c r="BN55" s="88">
        <v>17006</v>
      </c>
      <c r="BO55" s="88">
        <v>24750</v>
      </c>
      <c r="BP55" s="88">
        <v>19661</v>
      </c>
      <c r="BQ55" s="88">
        <v>17221</v>
      </c>
      <c r="BR55" s="88">
        <v>9701</v>
      </c>
      <c r="BS55" s="88">
        <v>24054</v>
      </c>
      <c r="BT55" s="88">
        <v>18468</v>
      </c>
      <c r="BU55" s="88">
        <v>13506</v>
      </c>
      <c r="BV55" s="88">
        <v>7937</v>
      </c>
      <c r="BW55" s="88">
        <v>11583</v>
      </c>
      <c r="BX55" s="88">
        <v>10681</v>
      </c>
      <c r="BY55" s="88">
        <v>8289</v>
      </c>
      <c r="BZ55" s="88">
        <v>5192</v>
      </c>
      <c r="CA55" s="54"/>
      <c r="CB55" s="54"/>
      <c r="CC55" s="54"/>
      <c r="CD55" s="54"/>
      <c r="CE55" s="54"/>
      <c r="CF55" s="54"/>
      <c r="CG55" s="54"/>
      <c r="CH55" s="54"/>
      <c r="CI55" s="54"/>
      <c r="CJ55" s="54"/>
      <c r="CK55" s="54"/>
      <c r="CL55" s="54"/>
    </row>
    <row r="56" spans="1:90" s="55" customFormat="1" ht="18" customHeight="1" thickTop="1" thickBot="1" x14ac:dyDescent="0.35">
      <c r="A56" s="30" t="s">
        <v>323</v>
      </c>
      <c r="B56" s="88">
        <v>290443</v>
      </c>
      <c r="C56" s="88">
        <v>300862</v>
      </c>
      <c r="D56" s="88">
        <v>453478</v>
      </c>
      <c r="E56" s="88">
        <v>574875</v>
      </c>
      <c r="F56" s="88">
        <v>258493</v>
      </c>
      <c r="G56" s="88">
        <v>237851</v>
      </c>
      <c r="H56" s="88">
        <v>93516</v>
      </c>
      <c r="I56" s="88">
        <v>208575</v>
      </c>
      <c r="J56" s="88">
        <v>170439</v>
      </c>
      <c r="K56" s="88">
        <v>182512</v>
      </c>
      <c r="L56" s="88">
        <v>232688</v>
      </c>
      <c r="M56" s="88">
        <v>197901</v>
      </c>
      <c r="N56" s="88">
        <v>125199</v>
      </c>
      <c r="O56" s="88">
        <v>116081</v>
      </c>
      <c r="P56" s="88">
        <v>90138</v>
      </c>
      <c r="Q56" s="88">
        <v>275938</v>
      </c>
      <c r="R56" s="88">
        <v>86264</v>
      </c>
      <c r="S56" s="88">
        <v>85549</v>
      </c>
      <c r="T56" s="88">
        <v>184803</v>
      </c>
      <c r="U56" s="88">
        <v>132218</v>
      </c>
      <c r="V56" s="88">
        <v>86748</v>
      </c>
      <c r="W56" s="88">
        <v>69952</v>
      </c>
      <c r="X56" s="88">
        <v>72273</v>
      </c>
      <c r="Y56" s="88">
        <v>70168</v>
      </c>
      <c r="Z56" s="88">
        <v>80640</v>
      </c>
      <c r="AA56" s="88">
        <v>135637</v>
      </c>
      <c r="AB56" s="88">
        <v>73536</v>
      </c>
      <c r="AC56" s="88">
        <v>57199</v>
      </c>
      <c r="AD56" s="88">
        <v>73497</v>
      </c>
      <c r="AE56" s="88">
        <v>71380</v>
      </c>
      <c r="AF56" s="88">
        <v>61639</v>
      </c>
      <c r="AG56" s="88">
        <v>69634</v>
      </c>
      <c r="AH56" s="88">
        <v>76894</v>
      </c>
      <c r="AI56" s="88">
        <v>41277</v>
      </c>
      <c r="AJ56" s="88">
        <v>35847</v>
      </c>
      <c r="AK56" s="88">
        <v>36961</v>
      </c>
      <c r="AL56" s="88">
        <v>38068</v>
      </c>
      <c r="AM56" s="88">
        <v>33887</v>
      </c>
      <c r="AN56" s="88">
        <v>37323</v>
      </c>
      <c r="AO56" s="88">
        <v>37191</v>
      </c>
      <c r="AP56" s="88">
        <v>31916</v>
      </c>
      <c r="AQ56" s="88">
        <v>33556</v>
      </c>
      <c r="AR56" s="88">
        <v>42378</v>
      </c>
      <c r="AS56" s="88">
        <v>37629</v>
      </c>
      <c r="AT56" s="88">
        <v>35565</v>
      </c>
      <c r="AU56" s="88">
        <v>33703</v>
      </c>
      <c r="AV56" s="88">
        <v>25330</v>
      </c>
      <c r="AW56" s="88">
        <v>35463</v>
      </c>
      <c r="AX56" s="88">
        <v>32787</v>
      </c>
      <c r="AY56" s="88">
        <v>23185</v>
      </c>
      <c r="AZ56" s="88">
        <v>25802</v>
      </c>
      <c r="BA56" s="88">
        <v>26374</v>
      </c>
      <c r="BB56" s="88">
        <v>37463</v>
      </c>
      <c r="BC56" s="88">
        <v>30949</v>
      </c>
      <c r="BD56" s="88">
        <v>20499</v>
      </c>
      <c r="BE56" s="88">
        <v>35293</v>
      </c>
      <c r="BF56" s="88">
        <v>57628</v>
      </c>
      <c r="BG56" s="88">
        <v>56353</v>
      </c>
      <c r="BH56" s="88">
        <v>32791</v>
      </c>
      <c r="BI56" s="88">
        <v>30681</v>
      </c>
      <c r="BJ56" s="88">
        <v>145361</v>
      </c>
      <c r="BK56" s="88">
        <v>186472</v>
      </c>
      <c r="BL56" s="88">
        <v>3925</v>
      </c>
      <c r="BM56" s="88">
        <v>2926</v>
      </c>
      <c r="BN56" s="88">
        <v>21787</v>
      </c>
      <c r="BO56" s="88">
        <v>18658</v>
      </c>
      <c r="BP56" s="88">
        <v>3832</v>
      </c>
      <c r="BQ56" s="88">
        <v>10388</v>
      </c>
      <c r="BR56" s="88">
        <v>2565</v>
      </c>
      <c r="BS56" s="88">
        <v>7924</v>
      </c>
      <c r="BT56" s="88">
        <v>2478</v>
      </c>
      <c r="BU56" s="88">
        <v>3352</v>
      </c>
      <c r="BV56" s="88">
        <v>11049</v>
      </c>
      <c r="BW56" s="88">
        <v>11551</v>
      </c>
      <c r="BX56" s="88">
        <v>2449</v>
      </c>
      <c r="BY56" s="88">
        <v>1656</v>
      </c>
      <c r="BZ56" s="88">
        <v>8285</v>
      </c>
      <c r="CA56" s="54"/>
      <c r="CB56" s="54"/>
      <c r="CC56" s="54"/>
      <c r="CD56" s="54"/>
      <c r="CE56" s="54"/>
      <c r="CF56" s="54"/>
      <c r="CG56" s="54"/>
      <c r="CH56" s="54"/>
      <c r="CI56" s="54"/>
      <c r="CJ56" s="54"/>
      <c r="CK56" s="54"/>
      <c r="CL56" s="54"/>
    </row>
    <row r="57" spans="1:90" s="55" customFormat="1" ht="18" customHeight="1" thickTop="1" thickBot="1" x14ac:dyDescent="0.35">
      <c r="A57" s="31" t="s">
        <v>324</v>
      </c>
      <c r="B57" s="81">
        <v>263875</v>
      </c>
      <c r="C57" s="81">
        <v>261213</v>
      </c>
      <c r="D57" s="81">
        <v>419796</v>
      </c>
      <c r="E57" s="81">
        <v>353340</v>
      </c>
      <c r="F57" s="81">
        <v>19425</v>
      </c>
      <c r="G57" s="81">
        <v>16813</v>
      </c>
      <c r="H57" s="81">
        <v>53740</v>
      </c>
      <c r="I57" s="81">
        <v>60296</v>
      </c>
      <c r="J57" s="81">
        <v>18177</v>
      </c>
      <c r="K57" s="81">
        <v>7</v>
      </c>
      <c r="L57" s="81">
        <v>87387</v>
      </c>
      <c r="M57" s="81">
        <v>88983</v>
      </c>
      <c r="N57" s="81">
        <v>13961</v>
      </c>
      <c r="O57" s="81">
        <v>20</v>
      </c>
      <c r="P57" s="81">
        <v>11479</v>
      </c>
      <c r="Q57" s="81">
        <v>207962</v>
      </c>
      <c r="R57" s="81">
        <v>11053</v>
      </c>
      <c r="S57" s="81">
        <v>10611</v>
      </c>
      <c r="T57" s="81">
        <v>118246</v>
      </c>
      <c r="U57" s="81">
        <v>71127</v>
      </c>
      <c r="V57" s="81">
        <v>11812</v>
      </c>
      <c r="W57" s="81">
        <v>12095</v>
      </c>
      <c r="X57" s="81">
        <v>12676</v>
      </c>
      <c r="Y57" s="81">
        <v>13474</v>
      </c>
      <c r="Z57" s="81">
        <v>15081</v>
      </c>
      <c r="AA57" s="81">
        <v>71451</v>
      </c>
      <c r="AB57" s="81">
        <v>12308</v>
      </c>
      <c r="AC57" s="81">
        <v>12194</v>
      </c>
      <c r="AD57" s="81">
        <v>15851</v>
      </c>
      <c r="AE57" s="81">
        <v>13172</v>
      </c>
      <c r="AF57" s="81">
        <v>9941</v>
      </c>
      <c r="AG57" s="81">
        <v>9670</v>
      </c>
      <c r="AH57" s="81">
        <v>46234</v>
      </c>
      <c r="AI57" s="81">
        <v>10035</v>
      </c>
      <c r="AJ57" s="81">
        <v>9643</v>
      </c>
      <c r="AK57" s="81">
        <v>9716</v>
      </c>
      <c r="AL57" s="81">
        <v>10132</v>
      </c>
      <c r="AM57" s="81">
        <v>9104</v>
      </c>
      <c r="AN57" s="81">
        <v>8235</v>
      </c>
      <c r="AO57" s="81">
        <v>8425</v>
      </c>
      <c r="AP57" s="81">
        <v>6702</v>
      </c>
      <c r="AQ57" s="81">
        <v>6643</v>
      </c>
      <c r="AR57" s="81">
        <v>6653</v>
      </c>
      <c r="AS57" s="81">
        <v>7381</v>
      </c>
      <c r="AT57" s="81">
        <v>7261</v>
      </c>
      <c r="AU57" s="81">
        <v>6124</v>
      </c>
      <c r="AV57" s="81">
        <v>9</v>
      </c>
      <c r="AW57" s="81">
        <v>7098</v>
      </c>
      <c r="AX57" s="81">
        <v>7163</v>
      </c>
      <c r="AY57" s="81">
        <v>11</v>
      </c>
      <c r="AZ57" s="81">
        <v>8</v>
      </c>
      <c r="BA57" s="81">
        <v>2</v>
      </c>
      <c r="BB57" s="81">
        <v>2</v>
      </c>
      <c r="BC57" s="81">
        <v>2129</v>
      </c>
      <c r="BD57" s="81">
        <v>2</v>
      </c>
      <c r="BE57" s="81">
        <v>53</v>
      </c>
      <c r="BF57" s="81">
        <v>15130</v>
      </c>
      <c r="BG57" s="81">
        <v>15131</v>
      </c>
      <c r="BH57" s="81">
        <v>52</v>
      </c>
      <c r="BI57" s="81">
        <v>406</v>
      </c>
      <c r="BJ57" s="81">
        <v>115207</v>
      </c>
      <c r="BK57" s="81">
        <v>171443</v>
      </c>
      <c r="BL57" s="81">
        <v>528</v>
      </c>
      <c r="BM57" s="81">
        <v>528</v>
      </c>
      <c r="BN57" s="81">
        <v>17738</v>
      </c>
      <c r="BO57" s="81">
        <v>15373</v>
      </c>
      <c r="BP57" s="81">
        <v>18</v>
      </c>
      <c r="BQ57" s="81">
        <v>349</v>
      </c>
      <c r="BR57" s="81">
        <v>0</v>
      </c>
      <c r="BS57" s="81">
        <v>5209</v>
      </c>
      <c r="BT57" s="81">
        <v>0</v>
      </c>
      <c r="BU57" s="81">
        <v>0</v>
      </c>
      <c r="BV57" s="81">
        <v>8160</v>
      </c>
      <c r="BW57" s="81">
        <v>8160</v>
      </c>
      <c r="BX57" s="81">
        <v>0</v>
      </c>
      <c r="BY57" s="81">
        <v>0</v>
      </c>
      <c r="BZ57" s="81">
        <v>6000</v>
      </c>
      <c r="CA57" s="54"/>
      <c r="CB57" s="54"/>
      <c r="CC57" s="54"/>
      <c r="CD57" s="54"/>
      <c r="CE57" s="54"/>
      <c r="CF57" s="54"/>
      <c r="CG57" s="54"/>
      <c r="CH57" s="54"/>
      <c r="CI57" s="54"/>
      <c r="CJ57" s="54"/>
      <c r="CK57" s="54"/>
      <c r="CL57" s="54"/>
    </row>
    <row r="58" spans="1:90" s="55" customFormat="1" ht="18" customHeight="1" thickTop="1" thickBot="1" x14ac:dyDescent="0.35">
      <c r="A58" s="31" t="s">
        <v>325</v>
      </c>
      <c r="B58" s="81">
        <v>0</v>
      </c>
      <c r="C58" s="81">
        <v>0</v>
      </c>
      <c r="D58" s="81">
        <v>0</v>
      </c>
      <c r="E58" s="81">
        <v>184761</v>
      </c>
      <c r="F58" s="81">
        <v>184761</v>
      </c>
      <c r="G58" s="81">
        <v>184761</v>
      </c>
      <c r="H58" s="81">
        <v>0</v>
      </c>
      <c r="I58" s="81">
        <v>95913</v>
      </c>
      <c r="J58" s="81">
        <v>95913</v>
      </c>
      <c r="K58" s="81">
        <v>95913</v>
      </c>
      <c r="L58" s="81">
        <v>40520</v>
      </c>
      <c r="M58" s="81">
        <v>40520</v>
      </c>
      <c r="N58" s="81">
        <v>40520</v>
      </c>
      <c r="O58" s="81">
        <v>40520</v>
      </c>
      <c r="P58" s="81">
        <v>0</v>
      </c>
      <c r="Q58" s="81">
        <v>5273</v>
      </c>
      <c r="R58" s="81">
        <v>0</v>
      </c>
      <c r="S58" s="81">
        <v>0</v>
      </c>
      <c r="T58" s="81">
        <v>0</v>
      </c>
      <c r="U58" s="81">
        <v>0</v>
      </c>
      <c r="V58" s="81" t="s">
        <v>0</v>
      </c>
      <c r="W58" s="81">
        <v>0</v>
      </c>
      <c r="X58" s="81">
        <v>0</v>
      </c>
      <c r="Y58" s="81" t="s">
        <v>0</v>
      </c>
      <c r="Z58" s="81">
        <v>5741</v>
      </c>
      <c r="AA58" s="81">
        <v>5741</v>
      </c>
      <c r="AB58" s="81">
        <v>0</v>
      </c>
      <c r="AC58" s="81">
        <v>0</v>
      </c>
      <c r="AD58" s="81">
        <v>0</v>
      </c>
      <c r="AE58" s="81">
        <v>0</v>
      </c>
      <c r="AF58" s="81">
        <v>0</v>
      </c>
      <c r="AG58" s="81">
        <v>0</v>
      </c>
      <c r="AH58" s="81">
        <v>0</v>
      </c>
      <c r="AI58" s="81">
        <v>0</v>
      </c>
      <c r="AJ58" s="81">
        <v>0</v>
      </c>
      <c r="AK58" s="81">
        <v>0</v>
      </c>
      <c r="AL58" s="81">
        <v>0</v>
      </c>
      <c r="AM58" s="81">
        <v>0</v>
      </c>
      <c r="AN58" s="81">
        <v>0</v>
      </c>
      <c r="AO58" s="81">
        <v>0</v>
      </c>
      <c r="AP58" s="81">
        <v>0</v>
      </c>
      <c r="AQ58" s="81">
        <v>0</v>
      </c>
      <c r="AR58" s="81">
        <v>0</v>
      </c>
      <c r="AS58" s="81">
        <v>0</v>
      </c>
      <c r="AT58" s="81">
        <v>0</v>
      </c>
      <c r="AU58" s="81">
        <v>0</v>
      </c>
      <c r="AV58" s="81">
        <v>0</v>
      </c>
      <c r="AW58" s="81">
        <v>0</v>
      </c>
      <c r="AX58" s="81">
        <v>0</v>
      </c>
      <c r="AY58" s="81">
        <v>0</v>
      </c>
      <c r="AZ58" s="81">
        <v>0</v>
      </c>
      <c r="BA58" s="81">
        <v>0</v>
      </c>
      <c r="BB58" s="81">
        <v>0</v>
      </c>
      <c r="BC58" s="81">
        <v>0</v>
      </c>
      <c r="BD58" s="81">
        <v>0</v>
      </c>
      <c r="BE58" s="81">
        <v>0</v>
      </c>
      <c r="BF58" s="81">
        <v>0</v>
      </c>
      <c r="BG58" s="81">
        <v>0</v>
      </c>
      <c r="BH58" s="81">
        <v>0</v>
      </c>
      <c r="BI58" s="81">
        <v>0</v>
      </c>
      <c r="BJ58" s="81">
        <v>0</v>
      </c>
      <c r="BK58" s="81">
        <v>0</v>
      </c>
      <c r="BL58" s="81">
        <v>0</v>
      </c>
      <c r="BM58" s="81">
        <v>0</v>
      </c>
      <c r="BN58" s="81">
        <v>0</v>
      </c>
      <c r="BO58" s="81">
        <v>0</v>
      </c>
      <c r="BP58" s="81">
        <v>0</v>
      </c>
      <c r="BQ58" s="81">
        <v>0</v>
      </c>
      <c r="BR58" s="81">
        <v>0</v>
      </c>
      <c r="BS58" s="81">
        <v>0</v>
      </c>
      <c r="BT58" s="81">
        <v>0</v>
      </c>
      <c r="BU58" s="81">
        <v>0</v>
      </c>
      <c r="BV58" s="81">
        <v>0</v>
      </c>
      <c r="BW58" s="81">
        <v>0</v>
      </c>
      <c r="BX58" s="81">
        <v>0</v>
      </c>
      <c r="BY58" s="81">
        <v>0</v>
      </c>
      <c r="BZ58" s="81">
        <v>0</v>
      </c>
      <c r="CA58" s="54"/>
      <c r="CB58" s="54"/>
      <c r="CC58" s="54"/>
      <c r="CD58" s="54"/>
      <c r="CE58" s="54"/>
      <c r="CF58" s="54"/>
      <c r="CG58" s="54"/>
      <c r="CH58" s="54"/>
      <c r="CI58" s="54"/>
      <c r="CJ58" s="54"/>
      <c r="CK58" s="54"/>
      <c r="CL58" s="54"/>
    </row>
    <row r="59" spans="1:90" s="55" customFormat="1" ht="18" customHeight="1" thickTop="1" thickBot="1" x14ac:dyDescent="0.35">
      <c r="A59" s="31" t="s">
        <v>326</v>
      </c>
      <c r="B59" s="81">
        <v>0</v>
      </c>
      <c r="C59" s="81">
        <v>0</v>
      </c>
      <c r="D59" s="81">
        <v>0</v>
      </c>
      <c r="E59" s="81">
        <v>0</v>
      </c>
      <c r="F59" s="81">
        <v>0</v>
      </c>
      <c r="G59" s="81">
        <v>0</v>
      </c>
      <c r="H59" s="81">
        <v>858</v>
      </c>
      <c r="I59" s="81">
        <v>465</v>
      </c>
      <c r="J59" s="81">
        <v>944</v>
      </c>
      <c r="K59" s="81">
        <v>634</v>
      </c>
      <c r="L59" s="81">
        <v>543</v>
      </c>
      <c r="M59" s="81">
        <v>1750</v>
      </c>
      <c r="N59" s="81">
        <v>1553</v>
      </c>
      <c r="O59" s="81">
        <v>1703</v>
      </c>
      <c r="P59" s="81">
        <v>2516</v>
      </c>
      <c r="Q59" s="81">
        <v>1586</v>
      </c>
      <c r="R59" s="81">
        <v>1263</v>
      </c>
      <c r="S59" s="81">
        <v>883</v>
      </c>
      <c r="T59" s="81">
        <v>733</v>
      </c>
      <c r="U59" s="81">
        <v>258</v>
      </c>
      <c r="V59" s="81">
        <v>834</v>
      </c>
      <c r="W59" s="81">
        <v>1442</v>
      </c>
      <c r="X59" s="81">
        <v>945</v>
      </c>
      <c r="Y59" s="81">
        <v>1446</v>
      </c>
      <c r="Z59" s="81">
        <v>1064</v>
      </c>
      <c r="AA59" s="81">
        <v>972</v>
      </c>
      <c r="AB59" s="81">
        <v>2446</v>
      </c>
      <c r="AC59" s="81">
        <v>1425</v>
      </c>
      <c r="AD59" s="81">
        <v>1112</v>
      </c>
      <c r="AE59" s="81">
        <v>442</v>
      </c>
      <c r="AF59" s="81">
        <v>510</v>
      </c>
      <c r="AG59" s="81">
        <v>567</v>
      </c>
      <c r="AH59" s="81">
        <v>2871</v>
      </c>
      <c r="AI59" s="81">
        <v>3705</v>
      </c>
      <c r="AJ59" s="81">
        <v>2832</v>
      </c>
      <c r="AK59" s="81">
        <v>3018</v>
      </c>
      <c r="AL59" s="81">
        <v>2309</v>
      </c>
      <c r="AM59" s="81">
        <v>2597</v>
      </c>
      <c r="AN59" s="81">
        <v>2381</v>
      </c>
      <c r="AO59" s="81">
        <v>2339</v>
      </c>
      <c r="AP59" s="81">
        <v>3561</v>
      </c>
      <c r="AQ59" s="81">
        <v>3805</v>
      </c>
      <c r="AR59" s="81">
        <v>4334</v>
      </c>
      <c r="AS59" s="81">
        <v>5294</v>
      </c>
      <c r="AT59" s="81">
        <v>4808</v>
      </c>
      <c r="AU59" s="81">
        <v>3293</v>
      </c>
      <c r="AV59" s="81">
        <v>4056</v>
      </c>
      <c r="AW59" s="81">
        <v>4113</v>
      </c>
      <c r="AX59" s="81">
        <v>3118</v>
      </c>
      <c r="AY59" s="81">
        <v>3043</v>
      </c>
      <c r="AZ59" s="81">
        <v>4459</v>
      </c>
      <c r="BA59" s="81">
        <v>3783</v>
      </c>
      <c r="BB59" s="81">
        <v>3256</v>
      </c>
      <c r="BC59" s="81">
        <v>3993</v>
      </c>
      <c r="BD59" s="81">
        <v>3487</v>
      </c>
      <c r="BE59" s="81">
        <v>2312</v>
      </c>
      <c r="BF59" s="81">
        <v>2733</v>
      </c>
      <c r="BG59" s="81">
        <v>2781</v>
      </c>
      <c r="BH59" s="81">
        <v>9536</v>
      </c>
      <c r="BI59" s="81">
        <v>8560</v>
      </c>
      <c r="BJ59" s="81">
        <v>3483</v>
      </c>
      <c r="BK59" s="81">
        <v>3772</v>
      </c>
      <c r="BL59" s="81">
        <v>1040</v>
      </c>
      <c r="BM59" s="81">
        <v>651</v>
      </c>
      <c r="BN59" s="81">
        <v>1294</v>
      </c>
      <c r="BO59" s="81">
        <v>1453</v>
      </c>
      <c r="BP59" s="81">
        <v>1922</v>
      </c>
      <c r="BQ59" s="81">
        <v>1571</v>
      </c>
      <c r="BR59" s="81">
        <v>1224</v>
      </c>
      <c r="BS59" s="81">
        <v>1227</v>
      </c>
      <c r="BT59" s="81">
        <v>1137</v>
      </c>
      <c r="BU59" s="81">
        <v>2231</v>
      </c>
      <c r="BV59" s="81">
        <v>1952</v>
      </c>
      <c r="BW59" s="81">
        <v>2068</v>
      </c>
      <c r="BX59" s="81">
        <v>886</v>
      </c>
      <c r="BY59" s="81">
        <v>832</v>
      </c>
      <c r="BZ59" s="81">
        <v>803</v>
      </c>
      <c r="CA59" s="54"/>
      <c r="CB59" s="54"/>
      <c r="CC59" s="54"/>
      <c r="CD59" s="54"/>
      <c r="CE59" s="54"/>
      <c r="CF59" s="54"/>
      <c r="CG59" s="54"/>
      <c r="CH59" s="54"/>
      <c r="CI59" s="54"/>
      <c r="CJ59" s="54"/>
      <c r="CK59" s="54"/>
      <c r="CL59" s="54"/>
    </row>
    <row r="60" spans="1:90" s="55" customFormat="1" ht="18" customHeight="1" thickTop="1" thickBot="1" x14ac:dyDescent="0.35">
      <c r="A60" s="31" t="s">
        <v>327</v>
      </c>
      <c r="B60" s="81">
        <v>26568</v>
      </c>
      <c r="C60" s="81">
        <v>39649</v>
      </c>
      <c r="D60" s="81">
        <v>33682</v>
      </c>
      <c r="E60" s="81">
        <v>36774</v>
      </c>
      <c r="F60" s="81">
        <v>32122</v>
      </c>
      <c r="G60" s="81">
        <v>36277</v>
      </c>
      <c r="H60" s="81">
        <v>33915</v>
      </c>
      <c r="I60" s="81">
        <v>31168</v>
      </c>
      <c r="J60" s="81">
        <v>35142</v>
      </c>
      <c r="K60" s="81">
        <v>66165</v>
      </c>
      <c r="L60" s="81">
        <v>47675</v>
      </c>
      <c r="M60" s="81">
        <v>54008</v>
      </c>
      <c r="N60" s="81">
        <v>56695</v>
      </c>
      <c r="O60" s="81">
        <v>54567</v>
      </c>
      <c r="P60" s="81">
        <v>56156</v>
      </c>
      <c r="Q60" s="81">
        <v>55718</v>
      </c>
      <c r="R60" s="81">
        <v>68591</v>
      </c>
      <c r="S60" s="81">
        <v>68724</v>
      </c>
      <c r="T60" s="81">
        <v>60517</v>
      </c>
      <c r="U60" s="81">
        <v>56771</v>
      </c>
      <c r="V60" s="81">
        <v>70071</v>
      </c>
      <c r="W60" s="81">
        <v>52424</v>
      </c>
      <c r="X60" s="81">
        <v>45603</v>
      </c>
      <c r="Y60" s="81">
        <v>45276</v>
      </c>
      <c r="Z60" s="81">
        <v>48782</v>
      </c>
      <c r="AA60" s="81">
        <v>47447</v>
      </c>
      <c r="AB60" s="81">
        <v>58782</v>
      </c>
      <c r="AC60" s="81">
        <v>43580</v>
      </c>
      <c r="AD60" s="81">
        <v>49365</v>
      </c>
      <c r="AE60" s="81">
        <v>56748</v>
      </c>
      <c r="AF60" s="81">
        <v>50208</v>
      </c>
      <c r="AG60" s="81">
        <v>58576</v>
      </c>
      <c r="AH60" s="81">
        <v>26952</v>
      </c>
      <c r="AI60" s="81">
        <v>27537</v>
      </c>
      <c r="AJ60" s="81">
        <v>23372</v>
      </c>
      <c r="AK60" s="81">
        <v>24227</v>
      </c>
      <c r="AL60" s="81">
        <v>25627</v>
      </c>
      <c r="AM60" s="81">
        <v>22186</v>
      </c>
      <c r="AN60" s="81">
        <v>26707</v>
      </c>
      <c r="AO60" s="81">
        <v>26427</v>
      </c>
      <c r="AP60" s="81">
        <v>21653</v>
      </c>
      <c r="AQ60" s="81">
        <v>23108</v>
      </c>
      <c r="AR60" s="81">
        <v>20770</v>
      </c>
      <c r="AS60" s="81">
        <v>24954</v>
      </c>
      <c r="AT60" s="81">
        <v>23496</v>
      </c>
      <c r="AU60" s="81">
        <v>24286</v>
      </c>
      <c r="AV60" s="81">
        <v>21265</v>
      </c>
      <c r="AW60" s="81">
        <v>24252</v>
      </c>
      <c r="AX60" s="81">
        <v>22506</v>
      </c>
      <c r="AY60" s="81">
        <v>20131</v>
      </c>
      <c r="AZ60" s="81">
        <v>21335</v>
      </c>
      <c r="BA60" s="81">
        <v>22589</v>
      </c>
      <c r="BB60" s="81">
        <v>34205</v>
      </c>
      <c r="BC60" s="81">
        <v>24827</v>
      </c>
      <c r="BD60" s="81">
        <v>17009</v>
      </c>
      <c r="BE60" s="81">
        <v>32927</v>
      </c>
      <c r="BF60" s="81">
        <v>39765</v>
      </c>
      <c r="BG60" s="81">
        <v>36097</v>
      </c>
      <c r="BH60" s="81">
        <v>23203</v>
      </c>
      <c r="BI60" s="81">
        <v>21715</v>
      </c>
      <c r="BJ60" s="81">
        <v>26671</v>
      </c>
      <c r="BK60" s="81">
        <v>11257</v>
      </c>
      <c r="BL60" s="81">
        <v>2357</v>
      </c>
      <c r="BM60" s="81">
        <v>1747</v>
      </c>
      <c r="BN60" s="81">
        <v>2755</v>
      </c>
      <c r="BO60" s="81">
        <v>1832</v>
      </c>
      <c r="BP60" s="81">
        <v>1892</v>
      </c>
      <c r="BQ60" s="81">
        <v>8468</v>
      </c>
      <c r="BR60" s="81">
        <v>1341</v>
      </c>
      <c r="BS60" s="81">
        <v>1488</v>
      </c>
      <c r="BT60" s="81">
        <v>1341</v>
      </c>
      <c r="BU60" s="81">
        <v>1121</v>
      </c>
      <c r="BV60" s="81">
        <v>937</v>
      </c>
      <c r="BW60" s="81">
        <v>1323</v>
      </c>
      <c r="BX60" s="81">
        <v>1563</v>
      </c>
      <c r="BY60" s="81">
        <v>824</v>
      </c>
      <c r="BZ60" s="81">
        <v>1482</v>
      </c>
      <c r="CA60" s="54"/>
      <c r="CB60" s="54"/>
      <c r="CC60" s="54"/>
      <c r="CD60" s="54"/>
      <c r="CE60" s="54"/>
      <c r="CF60" s="54"/>
      <c r="CG60" s="54"/>
      <c r="CH60" s="54"/>
      <c r="CI60" s="54"/>
      <c r="CJ60" s="54"/>
      <c r="CK60" s="54"/>
      <c r="CL60" s="54"/>
    </row>
    <row r="61" spans="1:90" s="55" customFormat="1" ht="18" customHeight="1" thickTop="1" thickBot="1" x14ac:dyDescent="0.35">
      <c r="A61" s="31" t="s">
        <v>328</v>
      </c>
      <c r="B61" s="81">
        <v>0</v>
      </c>
      <c r="C61" s="81">
        <v>0</v>
      </c>
      <c r="D61" s="81">
        <v>0</v>
      </c>
      <c r="E61" s="81">
        <v>0</v>
      </c>
      <c r="F61" s="81">
        <v>0</v>
      </c>
      <c r="G61" s="81">
        <v>0</v>
      </c>
      <c r="H61" s="81">
        <v>0</v>
      </c>
      <c r="I61" s="81">
        <v>0</v>
      </c>
      <c r="J61" s="81">
        <v>0</v>
      </c>
      <c r="K61" s="81">
        <v>0</v>
      </c>
      <c r="L61" s="81">
        <v>0</v>
      </c>
      <c r="M61" s="81">
        <v>0</v>
      </c>
      <c r="N61" s="81">
        <v>0</v>
      </c>
      <c r="O61" s="81">
        <v>0</v>
      </c>
      <c r="P61" s="81">
        <v>0</v>
      </c>
      <c r="Q61" s="81">
        <v>0</v>
      </c>
      <c r="R61" s="81">
        <v>0</v>
      </c>
      <c r="S61" s="81">
        <v>0</v>
      </c>
      <c r="T61" s="81">
        <v>0</v>
      </c>
      <c r="U61" s="81">
        <v>0</v>
      </c>
      <c r="V61" s="81">
        <v>0</v>
      </c>
      <c r="W61" s="81">
        <v>0</v>
      </c>
      <c r="X61" s="81" t="s">
        <v>0</v>
      </c>
      <c r="Y61" s="81" t="s">
        <v>0</v>
      </c>
      <c r="Z61" s="81" t="s">
        <v>0</v>
      </c>
      <c r="AA61" s="81">
        <v>54</v>
      </c>
      <c r="AB61" s="81">
        <v>0</v>
      </c>
      <c r="AC61" s="81" t="s">
        <v>0</v>
      </c>
      <c r="AD61" s="81">
        <v>0</v>
      </c>
      <c r="AE61" s="81">
        <v>1018</v>
      </c>
      <c r="AF61" s="81">
        <v>980</v>
      </c>
      <c r="AG61" s="81">
        <v>821</v>
      </c>
      <c r="AH61" s="81">
        <v>837</v>
      </c>
      <c r="AI61" s="81">
        <v>0</v>
      </c>
      <c r="AJ61" s="81">
        <v>0</v>
      </c>
      <c r="AK61" s="81">
        <v>0</v>
      </c>
      <c r="AL61" s="81">
        <v>0</v>
      </c>
      <c r="AM61" s="81">
        <v>0</v>
      </c>
      <c r="AN61" s="81">
        <v>0</v>
      </c>
      <c r="AO61" s="81">
        <v>0</v>
      </c>
      <c r="AP61" s="81">
        <v>0</v>
      </c>
      <c r="AQ61" s="81">
        <v>0</v>
      </c>
      <c r="AR61" s="81">
        <v>0</v>
      </c>
      <c r="AS61" s="81">
        <v>0</v>
      </c>
      <c r="AT61" s="81">
        <v>0</v>
      </c>
      <c r="AU61" s="81">
        <v>0</v>
      </c>
      <c r="AV61" s="81">
        <v>0</v>
      </c>
      <c r="AW61" s="81">
        <v>0</v>
      </c>
      <c r="AX61" s="81">
        <v>0</v>
      </c>
      <c r="AY61" s="81">
        <v>0</v>
      </c>
      <c r="AZ61" s="81">
        <v>0</v>
      </c>
      <c r="BA61" s="81" t="s">
        <v>0</v>
      </c>
      <c r="BB61" s="81">
        <v>0</v>
      </c>
      <c r="BC61" s="81">
        <v>0</v>
      </c>
      <c r="BD61" s="81">
        <v>0</v>
      </c>
      <c r="BE61" s="81">
        <v>0</v>
      </c>
      <c r="BF61" s="81">
        <v>0</v>
      </c>
      <c r="BG61" s="81">
        <v>0</v>
      </c>
      <c r="BH61" s="81">
        <v>0</v>
      </c>
      <c r="BI61" s="81">
        <v>0</v>
      </c>
      <c r="BJ61" s="81">
        <v>0</v>
      </c>
      <c r="BK61" s="81">
        <v>0</v>
      </c>
      <c r="BL61" s="81">
        <v>0</v>
      </c>
      <c r="BM61" s="81">
        <v>0</v>
      </c>
      <c r="BN61" s="81">
        <v>0</v>
      </c>
      <c r="BO61" s="81">
        <v>0</v>
      </c>
      <c r="BP61" s="81">
        <v>0</v>
      </c>
      <c r="BQ61" s="81">
        <v>0</v>
      </c>
      <c r="BR61" s="81">
        <v>0</v>
      </c>
      <c r="BS61" s="81">
        <v>0</v>
      </c>
      <c r="BT61" s="81">
        <v>0</v>
      </c>
      <c r="BU61" s="81">
        <v>0</v>
      </c>
      <c r="BV61" s="81">
        <v>0</v>
      </c>
      <c r="BW61" s="81">
        <v>0</v>
      </c>
      <c r="BX61" s="81">
        <v>0</v>
      </c>
      <c r="BY61" s="81">
        <v>0</v>
      </c>
      <c r="BZ61" s="81">
        <v>0</v>
      </c>
      <c r="CA61" s="54"/>
      <c r="CB61" s="54"/>
      <c r="CC61" s="54"/>
      <c r="CD61" s="54"/>
      <c r="CE61" s="54"/>
      <c r="CF61" s="54"/>
      <c r="CG61" s="54"/>
      <c r="CH61" s="54"/>
      <c r="CI61" s="54"/>
      <c r="CJ61" s="54"/>
      <c r="CK61" s="54"/>
      <c r="CL61" s="54"/>
    </row>
    <row r="62" spans="1:90" s="55" customFormat="1" ht="18" customHeight="1" thickTop="1" thickBot="1" x14ac:dyDescent="0.35">
      <c r="A62" s="31" t="s">
        <v>329</v>
      </c>
      <c r="B62" s="81">
        <v>0</v>
      </c>
      <c r="C62" s="81">
        <v>0</v>
      </c>
      <c r="D62" s="81">
        <v>0</v>
      </c>
      <c r="E62" s="81">
        <v>0</v>
      </c>
      <c r="F62" s="81">
        <v>0</v>
      </c>
      <c r="G62" s="81">
        <v>0</v>
      </c>
      <c r="H62" s="81">
        <v>5003</v>
      </c>
      <c r="I62" s="81">
        <v>16908</v>
      </c>
      <c r="J62" s="81">
        <v>16438</v>
      </c>
      <c r="K62" s="81">
        <v>15968</v>
      </c>
      <c r="L62" s="81">
        <v>9550</v>
      </c>
      <c r="M62" s="81">
        <v>9050</v>
      </c>
      <c r="N62" s="81">
        <v>8827</v>
      </c>
      <c r="O62" s="81">
        <v>8637</v>
      </c>
      <c r="P62" s="81">
        <v>12487</v>
      </c>
      <c r="Q62" s="81">
        <v>5399</v>
      </c>
      <c r="R62" s="81">
        <v>5357</v>
      </c>
      <c r="S62" s="81">
        <v>5331</v>
      </c>
      <c r="T62" s="81">
        <v>5307</v>
      </c>
      <c r="U62" s="81">
        <v>4062</v>
      </c>
      <c r="V62" s="81">
        <v>4031</v>
      </c>
      <c r="W62" s="81">
        <v>3991</v>
      </c>
      <c r="X62" s="81">
        <v>3576</v>
      </c>
      <c r="Y62" s="81">
        <v>3500</v>
      </c>
      <c r="Z62" s="81">
        <v>3500</v>
      </c>
      <c r="AA62" s="81">
        <v>3500</v>
      </c>
      <c r="AB62" s="81">
        <v>0</v>
      </c>
      <c r="AC62" s="81">
        <v>0</v>
      </c>
      <c r="AD62" s="81">
        <v>0</v>
      </c>
      <c r="AE62" s="81">
        <v>0</v>
      </c>
      <c r="AF62" s="81">
        <v>0</v>
      </c>
      <c r="AG62" s="81">
        <v>0</v>
      </c>
      <c r="AH62" s="81">
        <v>0</v>
      </c>
      <c r="AI62" s="81">
        <v>0</v>
      </c>
      <c r="AJ62" s="81">
        <v>0</v>
      </c>
      <c r="AK62" s="81">
        <v>0</v>
      </c>
      <c r="AL62" s="81">
        <v>0</v>
      </c>
      <c r="AM62" s="81">
        <v>0</v>
      </c>
      <c r="AN62" s="81">
        <v>0</v>
      </c>
      <c r="AO62" s="81">
        <v>0</v>
      </c>
      <c r="AP62" s="81">
        <v>0</v>
      </c>
      <c r="AQ62" s="81">
        <v>0</v>
      </c>
      <c r="AR62" s="81">
        <v>0</v>
      </c>
      <c r="AS62" s="81">
        <v>0</v>
      </c>
      <c r="AT62" s="81">
        <v>0</v>
      </c>
      <c r="AU62" s="81">
        <v>0</v>
      </c>
      <c r="AV62" s="81">
        <v>0</v>
      </c>
      <c r="AW62" s="81">
        <v>0</v>
      </c>
      <c r="AX62" s="81">
        <v>0</v>
      </c>
      <c r="AY62" s="81">
        <v>0</v>
      </c>
      <c r="AZ62" s="81">
        <v>0</v>
      </c>
      <c r="BA62" s="81">
        <v>0</v>
      </c>
      <c r="BB62" s="81">
        <v>0</v>
      </c>
      <c r="BC62" s="81">
        <v>0</v>
      </c>
      <c r="BD62" s="81">
        <v>0</v>
      </c>
      <c r="BE62" s="81">
        <v>0</v>
      </c>
      <c r="BF62" s="81">
        <v>0</v>
      </c>
      <c r="BG62" s="81">
        <v>0</v>
      </c>
      <c r="BH62" s="81">
        <v>0</v>
      </c>
      <c r="BI62" s="81">
        <v>0</v>
      </c>
      <c r="BJ62" s="81">
        <v>0</v>
      </c>
      <c r="BK62" s="81">
        <v>0</v>
      </c>
      <c r="BL62" s="81">
        <v>0</v>
      </c>
      <c r="BM62" s="81">
        <v>0</v>
      </c>
      <c r="BN62" s="81">
        <v>0</v>
      </c>
      <c r="BO62" s="81">
        <v>0</v>
      </c>
      <c r="BP62" s="81">
        <v>0</v>
      </c>
      <c r="BQ62" s="81">
        <v>0</v>
      </c>
      <c r="BR62" s="81">
        <v>0</v>
      </c>
      <c r="BS62" s="81">
        <v>0</v>
      </c>
      <c r="BT62" s="81">
        <v>0</v>
      </c>
      <c r="BU62" s="81">
        <v>0</v>
      </c>
      <c r="BV62" s="81">
        <v>0</v>
      </c>
      <c r="BW62" s="81">
        <v>0</v>
      </c>
      <c r="BX62" s="81">
        <v>0</v>
      </c>
      <c r="BY62" s="81">
        <v>0</v>
      </c>
      <c r="BZ62" s="81">
        <v>0</v>
      </c>
      <c r="CA62" s="54"/>
      <c r="CB62" s="54"/>
      <c r="CC62" s="54"/>
      <c r="CD62" s="54"/>
      <c r="CE62" s="54"/>
      <c r="CF62" s="54"/>
      <c r="CG62" s="54"/>
      <c r="CH62" s="54"/>
      <c r="CI62" s="54"/>
      <c r="CJ62" s="54"/>
      <c r="CK62" s="54"/>
      <c r="CL62" s="54"/>
    </row>
    <row r="63" spans="1:90" s="55" customFormat="1" ht="18" customHeight="1" thickTop="1" thickBot="1" x14ac:dyDescent="0.35">
      <c r="A63" s="31" t="s">
        <v>330</v>
      </c>
      <c r="B63" s="81">
        <v>0</v>
      </c>
      <c r="C63" s="81">
        <v>0</v>
      </c>
      <c r="D63" s="81">
        <v>0</v>
      </c>
      <c r="E63" s="81">
        <v>0</v>
      </c>
      <c r="F63" s="81">
        <v>0</v>
      </c>
      <c r="G63" s="81">
        <v>0</v>
      </c>
      <c r="H63" s="81">
        <v>0</v>
      </c>
      <c r="I63" s="81">
        <v>3825</v>
      </c>
      <c r="J63" s="81">
        <v>3825</v>
      </c>
      <c r="K63" s="81">
        <v>3825</v>
      </c>
      <c r="L63" s="81">
        <v>6999</v>
      </c>
      <c r="M63" s="81">
        <v>3590</v>
      </c>
      <c r="N63" s="81">
        <v>3590</v>
      </c>
      <c r="O63" s="81">
        <v>3590</v>
      </c>
      <c r="P63" s="81">
        <v>7500</v>
      </c>
      <c r="Q63" s="81">
        <v>0</v>
      </c>
      <c r="R63" s="81">
        <v>0</v>
      </c>
      <c r="S63" s="81">
        <v>0</v>
      </c>
      <c r="T63" s="81">
        <v>0</v>
      </c>
      <c r="U63" s="81">
        <v>0</v>
      </c>
      <c r="V63" s="81">
        <v>0</v>
      </c>
      <c r="W63" s="81">
        <v>0</v>
      </c>
      <c r="X63" s="81">
        <v>9473</v>
      </c>
      <c r="Y63" s="81">
        <v>6472</v>
      </c>
      <c r="Z63" s="81">
        <v>6472</v>
      </c>
      <c r="AA63" s="81">
        <v>6472</v>
      </c>
      <c r="AB63" s="81">
        <v>0</v>
      </c>
      <c r="AC63" s="81">
        <v>0</v>
      </c>
      <c r="AD63" s="81">
        <v>0</v>
      </c>
      <c r="AE63" s="81">
        <v>0</v>
      </c>
      <c r="AF63" s="81">
        <v>0</v>
      </c>
      <c r="AG63" s="81">
        <v>0</v>
      </c>
      <c r="AH63" s="81">
        <v>0</v>
      </c>
      <c r="AI63" s="81">
        <v>0</v>
      </c>
      <c r="AJ63" s="81">
        <v>0</v>
      </c>
      <c r="AK63" s="81">
        <v>0</v>
      </c>
      <c r="AL63" s="81">
        <v>0</v>
      </c>
      <c r="AM63" s="81">
        <v>0</v>
      </c>
      <c r="AN63" s="81">
        <v>0</v>
      </c>
      <c r="AO63" s="81">
        <v>0</v>
      </c>
      <c r="AP63" s="81">
        <v>0</v>
      </c>
      <c r="AQ63" s="81">
        <v>0</v>
      </c>
      <c r="AR63" s="81">
        <v>0</v>
      </c>
      <c r="AS63" s="81">
        <v>0</v>
      </c>
      <c r="AT63" s="81">
        <v>0</v>
      </c>
      <c r="AU63" s="81">
        <v>0</v>
      </c>
      <c r="AV63" s="81">
        <v>0</v>
      </c>
      <c r="AW63" s="81">
        <v>0</v>
      </c>
      <c r="AX63" s="81">
        <v>0</v>
      </c>
      <c r="AY63" s="81">
        <v>0</v>
      </c>
      <c r="AZ63" s="81">
        <v>0</v>
      </c>
      <c r="BA63" s="81">
        <v>0</v>
      </c>
      <c r="BB63" s="81">
        <v>0</v>
      </c>
      <c r="BC63" s="81">
        <v>0</v>
      </c>
      <c r="BD63" s="81">
        <v>0</v>
      </c>
      <c r="BE63" s="81">
        <v>0</v>
      </c>
      <c r="BF63" s="81">
        <v>0</v>
      </c>
      <c r="BG63" s="81">
        <v>0</v>
      </c>
      <c r="BH63" s="81">
        <v>0</v>
      </c>
      <c r="BI63" s="81">
        <v>0</v>
      </c>
      <c r="BJ63" s="81">
        <v>0</v>
      </c>
      <c r="BK63" s="81">
        <v>0</v>
      </c>
      <c r="BL63" s="81">
        <v>0</v>
      </c>
      <c r="BM63" s="81">
        <v>0</v>
      </c>
      <c r="BN63" s="81">
        <v>0</v>
      </c>
      <c r="BO63" s="81">
        <v>0</v>
      </c>
      <c r="BP63" s="81">
        <v>0</v>
      </c>
      <c r="BQ63" s="81">
        <v>0</v>
      </c>
      <c r="BR63" s="81">
        <v>0</v>
      </c>
      <c r="BS63" s="81">
        <v>0</v>
      </c>
      <c r="BT63" s="81">
        <v>0</v>
      </c>
      <c r="BU63" s="81">
        <v>0</v>
      </c>
      <c r="BV63" s="81">
        <v>0</v>
      </c>
      <c r="BW63" s="81">
        <v>0</v>
      </c>
      <c r="BX63" s="81">
        <v>0</v>
      </c>
      <c r="BY63" s="81">
        <v>0</v>
      </c>
      <c r="BZ63" s="81">
        <v>0</v>
      </c>
      <c r="CA63" s="54"/>
      <c r="CB63" s="54"/>
      <c r="CC63" s="54"/>
      <c r="CD63" s="54"/>
      <c r="CE63" s="54"/>
      <c r="CF63" s="54"/>
      <c r="CG63" s="54"/>
      <c r="CH63" s="54"/>
      <c r="CI63" s="54"/>
      <c r="CJ63" s="54"/>
      <c r="CK63" s="54"/>
      <c r="CL63" s="54"/>
    </row>
    <row r="64" spans="1:90" s="55" customFormat="1" ht="18" customHeight="1" thickTop="1" thickBot="1" x14ac:dyDescent="0.35">
      <c r="A64" s="31" t="s">
        <v>331</v>
      </c>
      <c r="B64" s="81">
        <v>0</v>
      </c>
      <c r="C64" s="81">
        <v>0</v>
      </c>
      <c r="D64" s="81">
        <v>0</v>
      </c>
      <c r="E64" s="81">
        <v>0</v>
      </c>
      <c r="F64" s="81">
        <v>22185</v>
      </c>
      <c r="G64" s="81">
        <v>0</v>
      </c>
      <c r="H64" s="81">
        <v>0</v>
      </c>
      <c r="I64" s="81">
        <v>0</v>
      </c>
      <c r="J64" s="81">
        <v>0</v>
      </c>
      <c r="K64" s="81">
        <v>0</v>
      </c>
      <c r="L64" s="81">
        <v>0</v>
      </c>
      <c r="M64" s="81">
        <v>0</v>
      </c>
      <c r="N64" s="81">
        <v>17</v>
      </c>
      <c r="O64" s="81">
        <v>7044</v>
      </c>
      <c r="P64" s="81">
        <v>0</v>
      </c>
      <c r="Q64" s="81">
        <v>0</v>
      </c>
      <c r="R64" s="81">
        <v>0</v>
      </c>
      <c r="S64" s="81">
        <v>0</v>
      </c>
      <c r="T64" s="81">
        <v>0</v>
      </c>
      <c r="U64" s="81">
        <v>0</v>
      </c>
      <c r="V64" s="81">
        <v>0</v>
      </c>
      <c r="W64" s="81">
        <v>0</v>
      </c>
      <c r="X64" s="81" t="s">
        <v>0</v>
      </c>
      <c r="Y64" s="81" t="s">
        <v>0</v>
      </c>
      <c r="Z64" s="81" t="s">
        <v>0</v>
      </c>
      <c r="AA64" s="81" t="s">
        <v>0</v>
      </c>
      <c r="AB64" s="81">
        <v>0</v>
      </c>
      <c r="AC64" s="81" t="s">
        <v>0</v>
      </c>
      <c r="AD64" s="81">
        <v>7169</v>
      </c>
      <c r="AE64" s="81">
        <v>0</v>
      </c>
      <c r="AF64" s="81">
        <v>0</v>
      </c>
      <c r="AG64" s="81">
        <v>0</v>
      </c>
      <c r="AH64" s="81">
        <v>0</v>
      </c>
      <c r="AI64" s="81">
        <v>0</v>
      </c>
      <c r="AJ64" s="81">
        <v>0</v>
      </c>
      <c r="AK64" s="81">
        <v>0</v>
      </c>
      <c r="AL64" s="81">
        <v>0</v>
      </c>
      <c r="AM64" s="81">
        <v>0</v>
      </c>
      <c r="AN64" s="81">
        <v>0</v>
      </c>
      <c r="AO64" s="81">
        <v>0</v>
      </c>
      <c r="AP64" s="81">
        <v>0</v>
      </c>
      <c r="AQ64" s="81">
        <v>0</v>
      </c>
      <c r="AR64" s="81">
        <v>10621</v>
      </c>
      <c r="AS64" s="81">
        <v>0</v>
      </c>
      <c r="AT64" s="81">
        <v>0</v>
      </c>
      <c r="AU64" s="81">
        <v>0</v>
      </c>
      <c r="AV64" s="81">
        <v>0</v>
      </c>
      <c r="AW64" s="81">
        <v>0</v>
      </c>
      <c r="AX64" s="81">
        <v>0</v>
      </c>
      <c r="AY64" s="81">
        <v>0</v>
      </c>
      <c r="AZ64" s="81">
        <v>0</v>
      </c>
      <c r="BA64" s="81" t="s">
        <v>0</v>
      </c>
      <c r="BB64" s="81">
        <v>0</v>
      </c>
      <c r="BC64" s="81">
        <v>0</v>
      </c>
      <c r="BD64" s="81">
        <v>1</v>
      </c>
      <c r="BE64" s="81">
        <v>1</v>
      </c>
      <c r="BF64" s="81">
        <v>0</v>
      </c>
      <c r="BG64" s="81">
        <v>2344</v>
      </c>
      <c r="BH64" s="81">
        <v>0</v>
      </c>
      <c r="BI64" s="81">
        <v>0</v>
      </c>
      <c r="BJ64" s="81">
        <v>0</v>
      </c>
      <c r="BK64" s="81">
        <v>0</v>
      </c>
      <c r="BL64" s="81">
        <v>0</v>
      </c>
      <c r="BM64" s="81">
        <v>0</v>
      </c>
      <c r="BN64" s="81">
        <v>0</v>
      </c>
      <c r="BO64" s="81">
        <v>0</v>
      </c>
      <c r="BP64" s="81">
        <v>0</v>
      </c>
      <c r="BQ64" s="81">
        <v>0</v>
      </c>
      <c r="BR64" s="81">
        <v>0</v>
      </c>
      <c r="BS64" s="81">
        <v>0</v>
      </c>
      <c r="BT64" s="81">
        <v>0</v>
      </c>
      <c r="BU64" s="81">
        <v>0</v>
      </c>
      <c r="BV64" s="81">
        <v>0</v>
      </c>
      <c r="BW64" s="81">
        <v>0</v>
      </c>
      <c r="BX64" s="81">
        <v>0</v>
      </c>
      <c r="BY64" s="81">
        <v>0</v>
      </c>
      <c r="BZ64" s="81">
        <v>0</v>
      </c>
      <c r="CA64" s="54"/>
      <c r="CB64" s="54"/>
      <c r="CC64" s="54"/>
      <c r="CD64" s="54"/>
      <c r="CE64" s="54"/>
      <c r="CF64" s="54"/>
      <c r="CG64" s="54"/>
      <c r="CH64" s="54"/>
      <c r="CI64" s="54"/>
      <c r="CJ64" s="54"/>
      <c r="CK64" s="54"/>
      <c r="CL64" s="54"/>
    </row>
    <row r="65" spans="1:90" s="55" customFormat="1" ht="18" customHeight="1" thickTop="1" thickBot="1" x14ac:dyDescent="0.35">
      <c r="A65" s="31" t="s">
        <v>422</v>
      </c>
      <c r="B65" s="81">
        <v>0</v>
      </c>
      <c r="C65" s="81">
        <v>0</v>
      </c>
      <c r="D65" s="81">
        <v>0</v>
      </c>
      <c r="E65" s="81">
        <v>0</v>
      </c>
      <c r="F65" s="81">
        <v>0</v>
      </c>
      <c r="G65" s="81">
        <v>0</v>
      </c>
      <c r="H65" s="81">
        <v>0</v>
      </c>
      <c r="I65" s="81">
        <v>0</v>
      </c>
      <c r="J65" s="81">
        <v>0</v>
      </c>
      <c r="K65" s="81">
        <v>0</v>
      </c>
      <c r="L65" s="81">
        <v>3</v>
      </c>
      <c r="M65" s="81">
        <v>0</v>
      </c>
      <c r="N65" s="81">
        <v>36</v>
      </c>
      <c r="O65" s="81">
        <v>0</v>
      </c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  <c r="AC65" s="81"/>
      <c r="AD65" s="81"/>
      <c r="AE65" s="81"/>
      <c r="AF65" s="81"/>
      <c r="AG65" s="81"/>
      <c r="AH65" s="81"/>
      <c r="AI65" s="81"/>
      <c r="AJ65" s="81"/>
      <c r="AK65" s="81"/>
      <c r="AL65" s="81"/>
      <c r="AM65" s="81"/>
      <c r="AN65" s="81"/>
      <c r="AO65" s="81"/>
      <c r="AP65" s="81"/>
      <c r="AQ65" s="81"/>
      <c r="AR65" s="81"/>
      <c r="AS65" s="81"/>
      <c r="AT65" s="81"/>
      <c r="AU65" s="81"/>
      <c r="AV65" s="81"/>
      <c r="AW65" s="81"/>
      <c r="AX65" s="81"/>
      <c r="AY65" s="81"/>
      <c r="AZ65" s="81"/>
      <c r="BA65" s="81"/>
      <c r="BB65" s="81"/>
      <c r="BC65" s="81"/>
      <c r="BD65" s="81"/>
      <c r="BE65" s="81"/>
      <c r="BF65" s="81"/>
      <c r="BG65" s="81"/>
      <c r="BH65" s="81"/>
      <c r="BI65" s="81"/>
      <c r="BJ65" s="81"/>
      <c r="BK65" s="81"/>
      <c r="BL65" s="81"/>
      <c r="BM65" s="81"/>
      <c r="BN65" s="81"/>
      <c r="BO65" s="81"/>
      <c r="BP65" s="81"/>
      <c r="BQ65" s="81"/>
      <c r="BR65" s="81"/>
      <c r="BS65" s="81"/>
      <c r="BT65" s="81"/>
      <c r="BU65" s="81"/>
      <c r="BV65" s="81"/>
      <c r="BW65" s="81"/>
      <c r="BX65" s="81"/>
      <c r="BY65" s="81"/>
      <c r="BZ65" s="81"/>
      <c r="CA65" s="54"/>
      <c r="CB65" s="54"/>
      <c r="CC65" s="54"/>
      <c r="CD65" s="54"/>
      <c r="CE65" s="54"/>
      <c r="CF65" s="54"/>
      <c r="CG65" s="54"/>
      <c r="CH65" s="54"/>
      <c r="CI65" s="54"/>
      <c r="CJ65" s="54"/>
      <c r="CK65" s="54"/>
      <c r="CL65" s="54"/>
    </row>
    <row r="66" spans="1:90" s="55" customFormat="1" ht="18" customHeight="1" thickTop="1" thickBot="1" x14ac:dyDescent="0.35">
      <c r="A66" s="31" t="s">
        <v>339</v>
      </c>
      <c r="B66" s="81">
        <v>0</v>
      </c>
      <c r="C66" s="81">
        <v>0</v>
      </c>
      <c r="D66" s="81">
        <v>0</v>
      </c>
      <c r="E66" s="81">
        <v>0</v>
      </c>
      <c r="F66" s="81">
        <v>0</v>
      </c>
      <c r="G66" s="81">
        <v>0</v>
      </c>
      <c r="H66" s="81">
        <v>0</v>
      </c>
      <c r="I66" s="81">
        <v>0</v>
      </c>
      <c r="J66" s="81">
        <v>0</v>
      </c>
      <c r="K66" s="81">
        <v>0</v>
      </c>
      <c r="L66" s="81">
        <v>40011</v>
      </c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  <c r="AC66" s="81"/>
      <c r="AD66" s="81"/>
      <c r="AE66" s="81"/>
      <c r="AF66" s="81"/>
      <c r="AG66" s="81"/>
      <c r="AH66" s="81"/>
      <c r="AI66" s="81"/>
      <c r="AJ66" s="81"/>
      <c r="AK66" s="81"/>
      <c r="AL66" s="81"/>
      <c r="AM66" s="81"/>
      <c r="AN66" s="81"/>
      <c r="AO66" s="81"/>
      <c r="AP66" s="81"/>
      <c r="AQ66" s="81"/>
      <c r="AR66" s="81"/>
      <c r="AS66" s="81"/>
      <c r="AT66" s="81"/>
      <c r="AU66" s="81"/>
      <c r="AV66" s="81"/>
      <c r="AW66" s="81"/>
      <c r="AX66" s="81"/>
      <c r="AY66" s="81"/>
      <c r="AZ66" s="81"/>
      <c r="BA66" s="81"/>
      <c r="BB66" s="81"/>
      <c r="BC66" s="81"/>
      <c r="BD66" s="81"/>
      <c r="BE66" s="81"/>
      <c r="BF66" s="81"/>
      <c r="BG66" s="81"/>
      <c r="BH66" s="81"/>
      <c r="BI66" s="81"/>
      <c r="BJ66" s="81"/>
      <c r="BK66" s="81"/>
      <c r="BL66" s="81"/>
      <c r="BM66" s="81"/>
      <c r="BN66" s="81"/>
      <c r="BO66" s="81"/>
      <c r="BP66" s="81"/>
      <c r="BQ66" s="81"/>
      <c r="BR66" s="81"/>
      <c r="BS66" s="81"/>
      <c r="BT66" s="81"/>
      <c r="BU66" s="81"/>
      <c r="BV66" s="81"/>
      <c r="BW66" s="81"/>
      <c r="BX66" s="81"/>
      <c r="BY66" s="81"/>
      <c r="BZ66" s="81"/>
      <c r="CA66" s="54"/>
      <c r="CB66" s="54"/>
      <c r="CC66" s="54"/>
      <c r="CD66" s="54"/>
      <c r="CE66" s="54"/>
      <c r="CF66" s="54"/>
      <c r="CG66" s="54"/>
      <c r="CH66" s="54"/>
      <c r="CI66" s="54"/>
      <c r="CJ66" s="54"/>
      <c r="CK66" s="54"/>
      <c r="CL66" s="54"/>
    </row>
    <row r="67" spans="1:90" s="55" customFormat="1" ht="18" customHeight="1" thickTop="1" thickBot="1" x14ac:dyDescent="0.35">
      <c r="A67" s="30" t="s">
        <v>332</v>
      </c>
      <c r="B67" s="88">
        <v>296777</v>
      </c>
      <c r="C67" s="88">
        <v>302848</v>
      </c>
      <c r="D67" s="88">
        <v>313197</v>
      </c>
      <c r="E67" s="88">
        <v>323938</v>
      </c>
      <c r="F67" s="88">
        <v>306590</v>
      </c>
      <c r="G67" s="88">
        <v>303112</v>
      </c>
      <c r="H67" s="88">
        <v>315924</v>
      </c>
      <c r="I67" s="88">
        <v>397440</v>
      </c>
      <c r="J67" s="88">
        <v>403277</v>
      </c>
      <c r="K67" s="88">
        <v>407589</v>
      </c>
      <c r="L67" s="88">
        <v>427732</v>
      </c>
      <c r="M67" s="88">
        <v>396762</v>
      </c>
      <c r="N67" s="88">
        <v>368176</v>
      </c>
      <c r="O67" s="88">
        <v>365971</v>
      </c>
      <c r="P67" s="88">
        <v>383190</v>
      </c>
      <c r="Q67" s="88">
        <v>372350</v>
      </c>
      <c r="R67" s="88">
        <v>357916</v>
      </c>
      <c r="S67" s="88">
        <v>357178</v>
      </c>
      <c r="T67" s="88">
        <v>359589</v>
      </c>
      <c r="U67" s="88">
        <v>335146</v>
      </c>
      <c r="V67" s="88">
        <v>339955</v>
      </c>
      <c r="W67" s="88">
        <v>337613</v>
      </c>
      <c r="X67" s="88">
        <v>344722</v>
      </c>
      <c r="Y67" s="88">
        <v>324597</v>
      </c>
      <c r="Z67" s="88">
        <v>298700</v>
      </c>
      <c r="AA67" s="88">
        <v>293858</v>
      </c>
      <c r="AB67" s="88">
        <v>307586</v>
      </c>
      <c r="AC67" s="88">
        <v>276719</v>
      </c>
      <c r="AD67" s="88">
        <v>249014</v>
      </c>
      <c r="AE67" s="88">
        <v>256326</v>
      </c>
      <c r="AF67" s="88">
        <v>256659</v>
      </c>
      <c r="AG67" s="88">
        <v>244511</v>
      </c>
      <c r="AH67" s="88">
        <v>210043</v>
      </c>
      <c r="AI67" s="88">
        <v>205764</v>
      </c>
      <c r="AJ67" s="88">
        <v>214543</v>
      </c>
      <c r="AK67" s="88">
        <v>202933</v>
      </c>
      <c r="AL67" s="88">
        <v>180624</v>
      </c>
      <c r="AM67" s="88">
        <v>184615</v>
      </c>
      <c r="AN67" s="88">
        <v>184816</v>
      </c>
      <c r="AO67" s="88">
        <v>176579</v>
      </c>
      <c r="AP67" s="88">
        <v>166340</v>
      </c>
      <c r="AQ67" s="88">
        <v>170765</v>
      </c>
      <c r="AR67" s="88">
        <v>158842</v>
      </c>
      <c r="AS67" s="88">
        <v>143624</v>
      </c>
      <c r="AT67" s="88">
        <v>142685</v>
      </c>
      <c r="AU67" s="88">
        <v>140749</v>
      </c>
      <c r="AV67" s="88">
        <v>149453</v>
      </c>
      <c r="AW67" s="88">
        <v>150717</v>
      </c>
      <c r="AX67" s="88">
        <v>146308</v>
      </c>
      <c r="AY67" s="88">
        <v>160685</v>
      </c>
      <c r="AZ67" s="88">
        <v>139657</v>
      </c>
      <c r="BA67" s="88">
        <v>134115</v>
      </c>
      <c r="BB67" s="88">
        <v>125214</v>
      </c>
      <c r="BC67" s="88">
        <v>125043</v>
      </c>
      <c r="BD67" s="88">
        <v>50223</v>
      </c>
      <c r="BE67" s="88">
        <v>44550</v>
      </c>
      <c r="BF67" s="88">
        <v>35689</v>
      </c>
      <c r="BG67" s="88">
        <v>30640</v>
      </c>
      <c r="BH67" s="88">
        <v>30981</v>
      </c>
      <c r="BI67" s="88">
        <v>31496</v>
      </c>
      <c r="BJ67" s="88">
        <v>26638</v>
      </c>
      <c r="BK67" s="88">
        <v>61295</v>
      </c>
      <c r="BL67" s="88">
        <v>31519</v>
      </c>
      <c r="BM67" s="88">
        <v>30939</v>
      </c>
      <c r="BN67" s="88">
        <v>29502</v>
      </c>
      <c r="BO67" s="88">
        <v>26343</v>
      </c>
      <c r="BP67" s="88">
        <v>27547</v>
      </c>
      <c r="BQ67" s="88">
        <v>26750</v>
      </c>
      <c r="BR67" s="88">
        <v>23419</v>
      </c>
      <c r="BS67" s="88">
        <v>23278</v>
      </c>
      <c r="BT67" s="88">
        <v>22824</v>
      </c>
      <c r="BU67" s="88">
        <v>21144</v>
      </c>
      <c r="BV67" s="88">
        <v>18374</v>
      </c>
      <c r="BW67" s="88">
        <v>17437</v>
      </c>
      <c r="BX67" s="88">
        <v>16397</v>
      </c>
      <c r="BY67" s="88">
        <v>13666</v>
      </c>
      <c r="BZ67" s="88">
        <v>11903</v>
      </c>
      <c r="CA67" s="54"/>
      <c r="CB67" s="54"/>
      <c r="CC67" s="54"/>
      <c r="CD67" s="54"/>
      <c r="CE67" s="54"/>
      <c r="CF67" s="54"/>
      <c r="CG67" s="54"/>
      <c r="CH67" s="54"/>
      <c r="CI67" s="54"/>
      <c r="CJ67" s="54"/>
      <c r="CK67" s="54"/>
      <c r="CL67" s="54"/>
    </row>
    <row r="68" spans="1:90" s="55" customFormat="1" ht="18" customHeight="1" thickTop="1" thickBot="1" x14ac:dyDescent="0.35">
      <c r="A68" s="205" t="s">
        <v>223</v>
      </c>
      <c r="B68" s="81">
        <v>66375</v>
      </c>
      <c r="C68" s="81">
        <v>65655</v>
      </c>
      <c r="D68" s="81">
        <v>66653</v>
      </c>
      <c r="E68" s="81">
        <v>79892</v>
      </c>
      <c r="F68" s="81">
        <v>64581</v>
      </c>
      <c r="G68" s="81">
        <v>70172</v>
      </c>
      <c r="H68" s="81">
        <v>70608</v>
      </c>
      <c r="I68" s="81">
        <v>62510</v>
      </c>
      <c r="J68" s="81">
        <v>54922</v>
      </c>
      <c r="K68" s="81">
        <v>63230</v>
      </c>
      <c r="L68" s="81">
        <v>68290</v>
      </c>
      <c r="M68" s="81">
        <v>59012</v>
      </c>
      <c r="N68" s="81">
        <v>52259</v>
      </c>
      <c r="O68" s="81">
        <v>55427</v>
      </c>
      <c r="P68" s="81">
        <v>60443</v>
      </c>
      <c r="Q68" s="81">
        <v>68004</v>
      </c>
      <c r="R68" s="81">
        <v>64543</v>
      </c>
      <c r="S68" s="81">
        <v>71178</v>
      </c>
      <c r="T68" s="81">
        <v>68480</v>
      </c>
      <c r="U68" s="81">
        <v>57058</v>
      </c>
      <c r="V68" s="81">
        <v>43687</v>
      </c>
      <c r="W68" s="81">
        <v>46349</v>
      </c>
      <c r="X68" s="81">
        <v>50996</v>
      </c>
      <c r="Y68" s="81">
        <v>49534</v>
      </c>
      <c r="Z68" s="81">
        <v>44678</v>
      </c>
      <c r="AA68" s="81">
        <v>39568</v>
      </c>
      <c r="AB68" s="81">
        <v>46331</v>
      </c>
      <c r="AC68" s="81">
        <v>37118</v>
      </c>
      <c r="AD68" s="81">
        <v>31341</v>
      </c>
      <c r="AE68" s="81">
        <v>33292</v>
      </c>
      <c r="AF68" s="81">
        <v>38130</v>
      </c>
      <c r="AG68" s="81">
        <v>38041</v>
      </c>
      <c r="AH68" s="81">
        <v>23751</v>
      </c>
      <c r="AI68" s="81">
        <v>19887</v>
      </c>
      <c r="AJ68" s="81">
        <v>21349</v>
      </c>
      <c r="AK68" s="81">
        <v>16337</v>
      </c>
      <c r="AL68" s="81">
        <v>17149</v>
      </c>
      <c r="AM68" s="81">
        <v>14087</v>
      </c>
      <c r="AN68" s="81">
        <v>14202</v>
      </c>
      <c r="AO68" s="81">
        <v>15822</v>
      </c>
      <c r="AP68" s="81">
        <v>16710</v>
      </c>
      <c r="AQ68" s="81">
        <v>15021</v>
      </c>
      <c r="AR68" s="81">
        <v>15056</v>
      </c>
      <c r="AS68" s="81">
        <v>14160</v>
      </c>
      <c r="AT68" s="81">
        <v>16098</v>
      </c>
      <c r="AU68" s="81">
        <v>14308</v>
      </c>
      <c r="AV68" s="81">
        <v>14423</v>
      </c>
      <c r="AW68" s="81">
        <v>13861</v>
      </c>
      <c r="AX68" s="81">
        <v>13541</v>
      </c>
      <c r="AY68" s="81">
        <v>17888</v>
      </c>
      <c r="AZ68" s="81">
        <v>13573</v>
      </c>
      <c r="BA68" s="81">
        <v>16361</v>
      </c>
      <c r="BB68" s="81">
        <v>10206</v>
      </c>
      <c r="BC68" s="81">
        <v>5929</v>
      </c>
      <c r="BD68" s="81">
        <v>19465</v>
      </c>
      <c r="BE68" s="81">
        <v>17932</v>
      </c>
      <c r="BF68" s="81">
        <v>15970</v>
      </c>
      <c r="BG68" s="81">
        <v>16191</v>
      </c>
      <c r="BH68" s="81">
        <v>15897</v>
      </c>
      <c r="BI68" s="81">
        <v>16207</v>
      </c>
      <c r="BJ68" s="81">
        <v>12402</v>
      </c>
      <c r="BK68" s="81">
        <v>13892</v>
      </c>
      <c r="BL68" s="81">
        <v>14447</v>
      </c>
      <c r="BM68" s="81">
        <v>14729</v>
      </c>
      <c r="BN68" s="81">
        <v>13459</v>
      </c>
      <c r="BO68" s="81">
        <v>12110</v>
      </c>
      <c r="BP68" s="81">
        <v>13480</v>
      </c>
      <c r="BQ68" s="81">
        <v>13042</v>
      </c>
      <c r="BR68" s="81">
        <v>11031</v>
      </c>
      <c r="BS68" s="81">
        <v>10916</v>
      </c>
      <c r="BT68" s="81">
        <v>11272</v>
      </c>
      <c r="BU68" s="81">
        <v>10015</v>
      </c>
      <c r="BV68" s="81">
        <v>7626</v>
      </c>
      <c r="BW68" s="81">
        <v>7883</v>
      </c>
      <c r="BX68" s="81">
        <v>7722</v>
      </c>
      <c r="BY68" s="81">
        <v>7817</v>
      </c>
      <c r="BZ68" s="81">
        <v>6294</v>
      </c>
      <c r="CA68" s="54"/>
      <c r="CB68" s="54"/>
      <c r="CC68" s="54"/>
      <c r="CD68" s="54"/>
      <c r="CE68" s="54"/>
      <c r="CF68" s="54"/>
      <c r="CG68" s="54"/>
      <c r="CH68" s="54"/>
      <c r="CI68" s="54"/>
      <c r="CJ68" s="54"/>
      <c r="CK68" s="54"/>
      <c r="CL68" s="54"/>
    </row>
    <row r="69" spans="1:90" s="55" customFormat="1" ht="18" customHeight="1" thickTop="1" thickBot="1" x14ac:dyDescent="0.35">
      <c r="A69" s="31" t="s">
        <v>333</v>
      </c>
      <c r="B69" s="81">
        <v>68988</v>
      </c>
      <c r="C69" s="81">
        <v>74389</v>
      </c>
      <c r="D69" s="81">
        <v>75956</v>
      </c>
      <c r="E69" s="81">
        <v>77830</v>
      </c>
      <c r="F69" s="81">
        <v>77810</v>
      </c>
      <c r="G69" s="81">
        <v>79090</v>
      </c>
      <c r="H69" s="81">
        <v>76689</v>
      </c>
      <c r="I69" s="81">
        <v>69298</v>
      </c>
      <c r="J69" s="81">
        <v>87158</v>
      </c>
      <c r="K69" s="81">
        <v>101116</v>
      </c>
      <c r="L69" s="81">
        <v>102756</v>
      </c>
      <c r="M69" s="81">
        <v>96720</v>
      </c>
      <c r="N69" s="81">
        <v>88874</v>
      </c>
      <c r="O69" s="81">
        <v>98774</v>
      </c>
      <c r="P69" s="81">
        <v>100348</v>
      </c>
      <c r="Q69" s="81">
        <v>94019</v>
      </c>
      <c r="R69" s="81">
        <v>86632</v>
      </c>
      <c r="S69" s="81">
        <v>91586</v>
      </c>
      <c r="T69" s="81">
        <v>88416</v>
      </c>
      <c r="U69" s="81">
        <v>85325</v>
      </c>
      <c r="V69" s="81">
        <v>94271</v>
      </c>
      <c r="W69" s="81">
        <v>95130</v>
      </c>
      <c r="X69" s="81">
        <v>93435</v>
      </c>
      <c r="Y69" s="81">
        <v>84147</v>
      </c>
      <c r="Z69" s="81">
        <v>73871</v>
      </c>
      <c r="AA69" s="81">
        <v>83073</v>
      </c>
      <c r="AB69" s="81">
        <v>85669</v>
      </c>
      <c r="AC69" s="81">
        <v>80453</v>
      </c>
      <c r="AD69" s="81">
        <v>70650</v>
      </c>
      <c r="AE69" s="81">
        <v>82086</v>
      </c>
      <c r="AF69" s="81">
        <v>78833</v>
      </c>
      <c r="AG69" s="81">
        <v>76157</v>
      </c>
      <c r="AH69" s="81">
        <v>63268</v>
      </c>
      <c r="AI69" s="81">
        <v>69267</v>
      </c>
      <c r="AJ69" s="81">
        <v>75891</v>
      </c>
      <c r="AK69" s="81">
        <v>71679</v>
      </c>
      <c r="AL69" s="81">
        <v>57076</v>
      </c>
      <c r="AM69" s="81">
        <v>68005</v>
      </c>
      <c r="AN69" s="81">
        <v>74010</v>
      </c>
      <c r="AO69" s="81">
        <v>70445</v>
      </c>
      <c r="AP69" s="81">
        <v>61086</v>
      </c>
      <c r="AQ69" s="81">
        <v>67899</v>
      </c>
      <c r="AR69" s="81">
        <v>59208</v>
      </c>
      <c r="AS69" s="81">
        <v>58317</v>
      </c>
      <c r="AT69" s="81">
        <v>51235</v>
      </c>
      <c r="AU69" s="81">
        <v>52612</v>
      </c>
      <c r="AV69" s="81">
        <v>56131</v>
      </c>
      <c r="AW69" s="81">
        <v>59269</v>
      </c>
      <c r="AX69" s="81">
        <v>54901</v>
      </c>
      <c r="AY69" s="81">
        <v>61276</v>
      </c>
      <c r="AZ69" s="81">
        <v>52431</v>
      </c>
      <c r="BA69" s="81">
        <v>47141</v>
      </c>
      <c r="BB69" s="81">
        <v>45686</v>
      </c>
      <c r="BC69" s="81">
        <v>44947</v>
      </c>
      <c r="BD69" s="81">
        <v>30758</v>
      </c>
      <c r="BE69" s="81">
        <v>26618</v>
      </c>
      <c r="BF69" s="81">
        <v>19719</v>
      </c>
      <c r="BG69" s="81">
        <v>14449</v>
      </c>
      <c r="BH69" s="81">
        <v>15084</v>
      </c>
      <c r="BI69" s="81">
        <v>15289</v>
      </c>
      <c r="BJ69" s="81">
        <v>14236</v>
      </c>
      <c r="BK69" s="81">
        <v>13503</v>
      </c>
      <c r="BL69" s="81">
        <v>0</v>
      </c>
      <c r="BM69" s="81">
        <v>0</v>
      </c>
      <c r="BN69" s="81">
        <v>0</v>
      </c>
      <c r="BO69" s="81">
        <v>0</v>
      </c>
      <c r="BP69" s="81">
        <v>0</v>
      </c>
      <c r="BQ69" s="81">
        <v>0</v>
      </c>
      <c r="BR69" s="81">
        <v>0</v>
      </c>
      <c r="BS69" s="81">
        <v>0</v>
      </c>
      <c r="BT69" s="81">
        <v>0</v>
      </c>
      <c r="BU69" s="81">
        <v>0</v>
      </c>
      <c r="BV69" s="81">
        <v>0</v>
      </c>
      <c r="BW69" s="81">
        <v>0</v>
      </c>
      <c r="BX69" s="81">
        <v>0</v>
      </c>
      <c r="BY69" s="81">
        <v>0</v>
      </c>
      <c r="BZ69" s="81">
        <v>0</v>
      </c>
      <c r="CA69" s="54"/>
      <c r="CB69" s="54"/>
      <c r="CC69" s="54"/>
      <c r="CD69" s="54"/>
      <c r="CE69" s="54"/>
      <c r="CF69" s="54"/>
      <c r="CG69" s="54"/>
      <c r="CH69" s="54"/>
      <c r="CI69" s="54"/>
      <c r="CJ69" s="54"/>
      <c r="CK69" s="54"/>
      <c r="CL69" s="54"/>
    </row>
    <row r="70" spans="1:90" s="55" customFormat="1" ht="18" customHeight="1" thickTop="1" thickBot="1" x14ac:dyDescent="0.35">
      <c r="A70" s="31" t="s">
        <v>334</v>
      </c>
      <c r="B70" s="81">
        <v>146563</v>
      </c>
      <c r="C70" s="81">
        <v>144782</v>
      </c>
      <c r="D70" s="81">
        <v>153523</v>
      </c>
      <c r="E70" s="81">
        <v>146494</v>
      </c>
      <c r="F70" s="81">
        <v>144693</v>
      </c>
      <c r="G70" s="81">
        <v>137892</v>
      </c>
      <c r="H70" s="81">
        <v>150254</v>
      </c>
      <c r="I70" s="81">
        <v>245442</v>
      </c>
      <c r="J70" s="81">
        <v>243574</v>
      </c>
      <c r="K70" s="81">
        <v>230870</v>
      </c>
      <c r="L70" s="81">
        <v>242495</v>
      </c>
      <c r="M70" s="81">
        <v>228026</v>
      </c>
      <c r="N70" s="81">
        <v>218664</v>
      </c>
      <c r="O70" s="81">
        <v>201370</v>
      </c>
      <c r="P70" s="81">
        <v>210556</v>
      </c>
      <c r="Q70" s="81">
        <v>195918</v>
      </c>
      <c r="R70" s="81">
        <v>195043</v>
      </c>
      <c r="S70" s="81">
        <v>181389</v>
      </c>
      <c r="T70" s="81">
        <v>188519</v>
      </c>
      <c r="U70" s="81">
        <v>177867</v>
      </c>
      <c r="V70" s="81">
        <v>186513</v>
      </c>
      <c r="W70" s="81">
        <v>182196</v>
      </c>
      <c r="X70" s="81">
        <v>185793</v>
      </c>
      <c r="Y70" s="81">
        <v>177542</v>
      </c>
      <c r="Z70" s="81">
        <v>168588</v>
      </c>
      <c r="AA70" s="81">
        <v>159878</v>
      </c>
      <c r="AB70" s="81">
        <v>162146</v>
      </c>
      <c r="AC70" s="81">
        <v>150962</v>
      </c>
      <c r="AD70" s="81">
        <v>142096</v>
      </c>
      <c r="AE70" s="81">
        <v>136608</v>
      </c>
      <c r="AF70" s="81">
        <v>134608</v>
      </c>
      <c r="AG70" s="81">
        <v>125871</v>
      </c>
      <c r="AH70" s="81">
        <v>120081</v>
      </c>
      <c r="AI70" s="81">
        <v>113099</v>
      </c>
      <c r="AJ70" s="81">
        <v>113560</v>
      </c>
      <c r="AK70" s="81">
        <v>110613</v>
      </c>
      <c r="AL70" s="81">
        <v>106399</v>
      </c>
      <c r="AM70" s="81">
        <v>102523</v>
      </c>
      <c r="AN70" s="81">
        <v>96604</v>
      </c>
      <c r="AO70" s="81">
        <v>90312</v>
      </c>
      <c r="AP70" s="81">
        <v>88544</v>
      </c>
      <c r="AQ70" s="81">
        <v>87845</v>
      </c>
      <c r="AR70" s="81">
        <v>84578</v>
      </c>
      <c r="AS70" s="81">
        <v>71147</v>
      </c>
      <c r="AT70" s="81">
        <v>75352</v>
      </c>
      <c r="AU70" s="81">
        <v>73829</v>
      </c>
      <c r="AV70" s="81">
        <v>78899</v>
      </c>
      <c r="AW70" s="81">
        <v>77587</v>
      </c>
      <c r="AX70" s="81">
        <v>77866</v>
      </c>
      <c r="AY70" s="81">
        <v>81521</v>
      </c>
      <c r="AZ70" s="81">
        <v>73653</v>
      </c>
      <c r="BA70" s="81">
        <v>70613</v>
      </c>
      <c r="BB70" s="81">
        <v>69322</v>
      </c>
      <c r="BC70" s="81">
        <v>74167</v>
      </c>
      <c r="BD70" s="81">
        <v>0</v>
      </c>
      <c r="BE70" s="81">
        <v>0</v>
      </c>
      <c r="BF70" s="81">
        <v>0</v>
      </c>
      <c r="BG70" s="81">
        <v>0</v>
      </c>
      <c r="BH70" s="81">
        <v>0</v>
      </c>
      <c r="BI70" s="81">
        <v>0</v>
      </c>
      <c r="BJ70" s="81">
        <v>0</v>
      </c>
      <c r="BK70" s="81">
        <v>0</v>
      </c>
      <c r="BL70" s="81">
        <v>0</v>
      </c>
      <c r="BM70" s="81">
        <v>0</v>
      </c>
      <c r="BN70" s="81">
        <v>0</v>
      </c>
      <c r="BO70" s="81">
        <v>0</v>
      </c>
      <c r="BP70" s="81">
        <v>0</v>
      </c>
      <c r="BQ70" s="81">
        <v>0</v>
      </c>
      <c r="BR70" s="81">
        <v>0</v>
      </c>
      <c r="BS70" s="81">
        <v>0</v>
      </c>
      <c r="BT70" s="81">
        <v>0</v>
      </c>
      <c r="BU70" s="81">
        <v>0</v>
      </c>
      <c r="BV70" s="81">
        <v>0</v>
      </c>
      <c r="BW70" s="81">
        <v>0</v>
      </c>
      <c r="BX70" s="81">
        <v>0</v>
      </c>
      <c r="BY70" s="81">
        <v>0</v>
      </c>
      <c r="BZ70" s="81">
        <v>0</v>
      </c>
      <c r="CA70" s="54"/>
      <c r="CB70" s="54"/>
      <c r="CC70" s="54"/>
      <c r="CD70" s="54"/>
      <c r="CE70" s="54"/>
      <c r="CF70" s="54"/>
      <c r="CG70" s="54"/>
      <c r="CH70" s="54"/>
      <c r="CI70" s="54"/>
      <c r="CJ70" s="54"/>
      <c r="CK70" s="54"/>
      <c r="CL70" s="54"/>
    </row>
    <row r="71" spans="1:90" s="55" customFormat="1" ht="18" customHeight="1" thickTop="1" thickBot="1" x14ac:dyDescent="0.35">
      <c r="A71" s="31" t="s">
        <v>335</v>
      </c>
      <c r="B71" s="81">
        <v>14851</v>
      </c>
      <c r="C71" s="81">
        <v>18022</v>
      </c>
      <c r="D71" s="81">
        <v>17065</v>
      </c>
      <c r="E71" s="81">
        <v>19722</v>
      </c>
      <c r="F71" s="81">
        <v>19506</v>
      </c>
      <c r="G71" s="81">
        <v>15958</v>
      </c>
      <c r="H71" s="81">
        <v>18373</v>
      </c>
      <c r="I71" s="81">
        <v>20190</v>
      </c>
      <c r="J71" s="81">
        <v>17623</v>
      </c>
      <c r="K71" s="81">
        <v>12373</v>
      </c>
      <c r="L71" s="81">
        <v>14191</v>
      </c>
      <c r="M71" s="81">
        <v>13004</v>
      </c>
      <c r="N71" s="81">
        <v>8379</v>
      </c>
      <c r="O71" s="81">
        <v>10400</v>
      </c>
      <c r="P71" s="81">
        <v>11843</v>
      </c>
      <c r="Q71" s="81">
        <v>14409</v>
      </c>
      <c r="R71" s="81">
        <v>11698</v>
      </c>
      <c r="S71" s="81">
        <v>13025</v>
      </c>
      <c r="T71" s="81">
        <v>14174</v>
      </c>
      <c r="U71" s="81">
        <v>14896</v>
      </c>
      <c r="V71" s="81">
        <v>15484</v>
      </c>
      <c r="W71" s="81">
        <v>13938</v>
      </c>
      <c r="X71" s="81">
        <v>14498</v>
      </c>
      <c r="Y71" s="81">
        <v>13374</v>
      </c>
      <c r="Z71" s="81">
        <v>11563</v>
      </c>
      <c r="AA71" s="81">
        <v>11339</v>
      </c>
      <c r="AB71" s="81">
        <v>13440</v>
      </c>
      <c r="AC71" s="81">
        <v>8186</v>
      </c>
      <c r="AD71" s="81">
        <v>4927</v>
      </c>
      <c r="AE71" s="81">
        <v>4340</v>
      </c>
      <c r="AF71" s="81">
        <v>5088</v>
      </c>
      <c r="AG71" s="81">
        <v>4442</v>
      </c>
      <c r="AH71" s="81">
        <v>2943</v>
      </c>
      <c r="AI71" s="81">
        <v>3511</v>
      </c>
      <c r="AJ71" s="81">
        <v>3743</v>
      </c>
      <c r="AK71" s="81">
        <v>4304</v>
      </c>
      <c r="AL71" s="81">
        <v>0</v>
      </c>
      <c r="AM71" s="81">
        <v>0</v>
      </c>
      <c r="AN71" s="81">
        <v>0</v>
      </c>
      <c r="AO71" s="81">
        <v>0</v>
      </c>
      <c r="AP71" s="81">
        <v>0</v>
      </c>
      <c r="AQ71" s="81">
        <v>0</v>
      </c>
      <c r="AR71" s="81">
        <v>0</v>
      </c>
      <c r="AS71" s="81">
        <v>0</v>
      </c>
      <c r="AT71" s="81">
        <v>0</v>
      </c>
      <c r="AU71" s="81">
        <v>0</v>
      </c>
      <c r="AV71" s="81">
        <v>0</v>
      </c>
      <c r="AW71" s="81">
        <v>0</v>
      </c>
      <c r="AX71" s="81">
        <v>0</v>
      </c>
      <c r="AY71" s="81">
        <v>0</v>
      </c>
      <c r="AZ71" s="81">
        <v>0</v>
      </c>
      <c r="BA71" s="81">
        <v>0</v>
      </c>
      <c r="BB71" s="81">
        <v>0</v>
      </c>
      <c r="BC71" s="81">
        <v>0</v>
      </c>
      <c r="BD71" s="81">
        <v>0</v>
      </c>
      <c r="BE71" s="81">
        <v>0</v>
      </c>
      <c r="BF71" s="81">
        <v>0</v>
      </c>
      <c r="BG71" s="81">
        <v>0</v>
      </c>
      <c r="BH71" s="81">
        <v>0</v>
      </c>
      <c r="BI71" s="81">
        <v>0</v>
      </c>
      <c r="BJ71" s="81">
        <v>0</v>
      </c>
      <c r="BK71" s="81">
        <v>0</v>
      </c>
      <c r="BL71" s="81">
        <v>0</v>
      </c>
      <c r="BM71" s="81">
        <v>0</v>
      </c>
      <c r="BN71" s="81">
        <v>0</v>
      </c>
      <c r="BO71" s="81">
        <v>0</v>
      </c>
      <c r="BP71" s="81">
        <v>0</v>
      </c>
      <c r="BQ71" s="81">
        <v>0</v>
      </c>
      <c r="BR71" s="81">
        <v>0</v>
      </c>
      <c r="BS71" s="81">
        <v>0</v>
      </c>
      <c r="BT71" s="81">
        <v>0</v>
      </c>
      <c r="BU71" s="81">
        <v>0</v>
      </c>
      <c r="BV71" s="81">
        <v>0</v>
      </c>
      <c r="BW71" s="81">
        <v>0</v>
      </c>
      <c r="BX71" s="81">
        <v>0</v>
      </c>
      <c r="BY71" s="81">
        <v>0</v>
      </c>
      <c r="BZ71" s="81">
        <v>0</v>
      </c>
      <c r="CA71" s="54"/>
      <c r="CB71" s="54"/>
      <c r="CC71" s="54"/>
      <c r="CD71" s="54"/>
      <c r="CE71" s="54"/>
      <c r="CF71" s="54"/>
      <c r="CG71" s="54"/>
      <c r="CH71" s="54"/>
      <c r="CI71" s="54"/>
      <c r="CJ71" s="54"/>
      <c r="CK71" s="54"/>
      <c r="CL71" s="54"/>
    </row>
    <row r="72" spans="1:90" s="55" customFormat="1" ht="18" customHeight="1" thickTop="1" thickBot="1" x14ac:dyDescent="0.35">
      <c r="A72" s="31" t="s">
        <v>336</v>
      </c>
      <c r="B72" s="81">
        <v>0</v>
      </c>
      <c r="C72" s="81">
        <v>0</v>
      </c>
      <c r="D72" s="81">
        <v>0</v>
      </c>
      <c r="E72" s="81">
        <v>0</v>
      </c>
      <c r="F72" s="81">
        <v>0</v>
      </c>
      <c r="G72" s="81">
        <v>0</v>
      </c>
      <c r="H72" s="81">
        <v>0</v>
      </c>
      <c r="I72" s="81">
        <v>0</v>
      </c>
      <c r="J72" s="81">
        <v>0</v>
      </c>
      <c r="K72" s="81">
        <v>0</v>
      </c>
      <c r="L72" s="81">
        <v>0</v>
      </c>
      <c r="M72" s="81">
        <v>0</v>
      </c>
      <c r="N72" s="81">
        <v>0</v>
      </c>
      <c r="O72" s="81">
        <v>0</v>
      </c>
      <c r="P72" s="81">
        <v>0</v>
      </c>
      <c r="Q72" s="81">
        <v>0</v>
      </c>
      <c r="R72" s="81">
        <v>0</v>
      </c>
      <c r="S72" s="81">
        <v>0</v>
      </c>
      <c r="T72" s="81">
        <v>0</v>
      </c>
      <c r="U72" s="81">
        <v>0</v>
      </c>
      <c r="V72" s="81">
        <v>0</v>
      </c>
      <c r="W72" s="81">
        <v>0</v>
      </c>
      <c r="X72" s="81">
        <v>0</v>
      </c>
      <c r="Y72" s="81">
        <v>0</v>
      </c>
      <c r="Z72" s="81">
        <v>0</v>
      </c>
      <c r="AA72" s="81">
        <v>0</v>
      </c>
      <c r="AB72" s="81">
        <v>0</v>
      </c>
      <c r="AC72" s="81">
        <v>0</v>
      </c>
      <c r="AD72" s="81">
        <v>0</v>
      </c>
      <c r="AE72" s="81">
        <v>0</v>
      </c>
      <c r="AF72" s="81">
        <v>0</v>
      </c>
      <c r="AG72" s="81">
        <v>0</v>
      </c>
      <c r="AH72" s="81">
        <v>0</v>
      </c>
      <c r="AI72" s="81">
        <v>0</v>
      </c>
      <c r="AJ72" s="81">
        <v>0</v>
      </c>
      <c r="AK72" s="81">
        <v>0</v>
      </c>
      <c r="AL72" s="81">
        <v>0</v>
      </c>
      <c r="AM72" s="81">
        <v>0</v>
      </c>
      <c r="AN72" s="81">
        <v>0</v>
      </c>
      <c r="AO72" s="81">
        <v>0</v>
      </c>
      <c r="AP72" s="81">
        <v>0</v>
      </c>
      <c r="AQ72" s="81">
        <v>0</v>
      </c>
      <c r="AR72" s="81">
        <v>0</v>
      </c>
      <c r="AS72" s="81">
        <v>0</v>
      </c>
      <c r="AT72" s="81">
        <v>0</v>
      </c>
      <c r="AU72" s="81">
        <v>0</v>
      </c>
      <c r="AV72" s="81">
        <v>0</v>
      </c>
      <c r="AW72" s="81">
        <v>0</v>
      </c>
      <c r="AX72" s="81">
        <v>0</v>
      </c>
      <c r="AY72" s="81">
        <v>0</v>
      </c>
      <c r="AZ72" s="81">
        <v>0</v>
      </c>
      <c r="BA72" s="81">
        <v>0</v>
      </c>
      <c r="BB72" s="81">
        <v>0</v>
      </c>
      <c r="BC72" s="81">
        <v>0</v>
      </c>
      <c r="BD72" s="81">
        <v>0</v>
      </c>
      <c r="BE72" s="81">
        <v>0</v>
      </c>
      <c r="BF72" s="81">
        <v>0</v>
      </c>
      <c r="BG72" s="81">
        <v>0</v>
      </c>
      <c r="BH72" s="81">
        <v>0</v>
      </c>
      <c r="BI72" s="81">
        <v>0</v>
      </c>
      <c r="BJ72" s="81">
        <v>0</v>
      </c>
      <c r="BK72" s="81">
        <v>33900</v>
      </c>
      <c r="BL72" s="81">
        <v>17072</v>
      </c>
      <c r="BM72" s="81">
        <v>16210</v>
      </c>
      <c r="BN72" s="81">
        <v>16043</v>
      </c>
      <c r="BO72" s="81">
        <v>14233</v>
      </c>
      <c r="BP72" s="81">
        <v>14067</v>
      </c>
      <c r="BQ72" s="81">
        <v>13708</v>
      </c>
      <c r="BR72" s="81">
        <v>12388</v>
      </c>
      <c r="BS72" s="81">
        <v>12362</v>
      </c>
      <c r="BT72" s="81">
        <v>11552</v>
      </c>
      <c r="BU72" s="81">
        <v>11129</v>
      </c>
      <c r="BV72" s="81">
        <v>10748</v>
      </c>
      <c r="BW72" s="81">
        <v>9554</v>
      </c>
      <c r="BX72" s="81">
        <v>8675</v>
      </c>
      <c r="BY72" s="81">
        <v>5849</v>
      </c>
      <c r="BZ72" s="81">
        <v>5609</v>
      </c>
      <c r="CA72" s="54"/>
      <c r="CB72" s="54"/>
      <c r="CC72" s="54"/>
      <c r="CD72" s="54"/>
      <c r="CE72" s="54"/>
      <c r="CF72" s="54"/>
      <c r="CG72" s="54"/>
      <c r="CH72" s="54"/>
      <c r="CI72" s="54"/>
      <c r="CJ72" s="54"/>
      <c r="CK72" s="54"/>
      <c r="CL72" s="54"/>
    </row>
    <row r="73" spans="1:90" s="55" customFormat="1" ht="18" customHeight="1" thickTop="1" thickBot="1" x14ac:dyDescent="0.35">
      <c r="A73" s="116" t="s">
        <v>337</v>
      </c>
      <c r="B73" s="80">
        <v>153085</v>
      </c>
      <c r="C73" s="80">
        <v>129210</v>
      </c>
      <c r="D73" s="80">
        <v>136547</v>
      </c>
      <c r="E73" s="80">
        <v>135918</v>
      </c>
      <c r="F73" s="80">
        <v>139898</v>
      </c>
      <c r="G73" s="80">
        <v>135586</v>
      </c>
      <c r="H73" s="80">
        <v>115496</v>
      </c>
      <c r="I73" s="80">
        <v>122779</v>
      </c>
      <c r="J73" s="80">
        <v>121997</v>
      </c>
      <c r="K73" s="80">
        <v>116631</v>
      </c>
      <c r="L73" s="80">
        <v>137197</v>
      </c>
      <c r="M73" s="80">
        <v>170362</v>
      </c>
      <c r="N73" s="80">
        <v>173590</v>
      </c>
      <c r="O73" s="80">
        <v>221231</v>
      </c>
      <c r="P73" s="80">
        <v>180973</v>
      </c>
      <c r="Q73" s="80">
        <v>186966</v>
      </c>
      <c r="R73" s="80">
        <v>177718</v>
      </c>
      <c r="S73" s="80">
        <v>168926</v>
      </c>
      <c r="T73" s="80">
        <v>168120</v>
      </c>
      <c r="U73" s="80">
        <v>168573</v>
      </c>
      <c r="V73" s="80">
        <v>160178</v>
      </c>
      <c r="W73" s="80">
        <v>152306</v>
      </c>
      <c r="X73" s="80">
        <v>151279</v>
      </c>
      <c r="Y73" s="80">
        <v>141862</v>
      </c>
      <c r="Z73" s="80">
        <v>130540</v>
      </c>
      <c r="AA73" s="80">
        <v>98811</v>
      </c>
      <c r="AB73" s="80">
        <v>94827</v>
      </c>
      <c r="AC73" s="80">
        <v>47079</v>
      </c>
      <c r="AD73" s="80">
        <v>41840</v>
      </c>
      <c r="AE73" s="80">
        <v>37036</v>
      </c>
      <c r="AF73" s="80">
        <v>33925</v>
      </c>
      <c r="AG73" s="80">
        <v>35030</v>
      </c>
      <c r="AH73" s="80">
        <v>364760</v>
      </c>
      <c r="AI73" s="80">
        <v>346325</v>
      </c>
      <c r="AJ73" s="80">
        <v>336242</v>
      </c>
      <c r="AK73" s="80">
        <v>317980</v>
      </c>
      <c r="AL73" s="80">
        <v>279662</v>
      </c>
      <c r="AM73" s="80">
        <v>264543</v>
      </c>
      <c r="AN73" s="80">
        <v>248421</v>
      </c>
      <c r="AO73" s="80">
        <v>232079</v>
      </c>
      <c r="AP73" s="80">
        <v>218755</v>
      </c>
      <c r="AQ73" s="80">
        <v>206278</v>
      </c>
      <c r="AR73" s="80">
        <v>192686</v>
      </c>
      <c r="AS73" s="80">
        <v>179231</v>
      </c>
      <c r="AT73" s="80">
        <v>167854</v>
      </c>
      <c r="AU73" s="80">
        <v>156244</v>
      </c>
      <c r="AV73" s="80">
        <v>147172</v>
      </c>
      <c r="AW73" s="80">
        <v>134502</v>
      </c>
      <c r="AX73" s="80">
        <v>124892</v>
      </c>
      <c r="AY73" s="80">
        <v>115369</v>
      </c>
      <c r="AZ73" s="80">
        <v>105990</v>
      </c>
      <c r="BA73" s="80">
        <v>93813</v>
      </c>
      <c r="BB73" s="80">
        <v>86101</v>
      </c>
      <c r="BC73" s="80">
        <v>77604</v>
      </c>
      <c r="BD73" s="80">
        <v>73918</v>
      </c>
      <c r="BE73" s="80">
        <v>64530</v>
      </c>
      <c r="BF73" s="80">
        <v>57328</v>
      </c>
      <c r="BG73" s="80">
        <v>49589</v>
      </c>
      <c r="BH73" s="80">
        <v>46874</v>
      </c>
      <c r="BI73" s="80">
        <v>46800</v>
      </c>
      <c r="BJ73" s="80">
        <v>40532</v>
      </c>
      <c r="BK73" s="80">
        <v>35034</v>
      </c>
      <c r="BL73" s="80">
        <v>17441</v>
      </c>
      <c r="BM73" s="80">
        <v>17516</v>
      </c>
      <c r="BN73" s="80">
        <v>17485</v>
      </c>
      <c r="BO73" s="80">
        <v>17105</v>
      </c>
      <c r="BP73" s="80">
        <v>17429</v>
      </c>
      <c r="BQ73" s="80">
        <v>17986</v>
      </c>
      <c r="BR73" s="80">
        <v>16458</v>
      </c>
      <c r="BS73" s="80">
        <v>16374</v>
      </c>
      <c r="BT73" s="80">
        <v>13029</v>
      </c>
      <c r="BU73" s="80">
        <v>12613</v>
      </c>
      <c r="BV73" s="80">
        <v>12269</v>
      </c>
      <c r="BW73" s="80">
        <v>3161</v>
      </c>
      <c r="BX73" s="80">
        <v>2950</v>
      </c>
      <c r="BY73" s="80">
        <v>2866</v>
      </c>
      <c r="BZ73" s="80">
        <v>2778</v>
      </c>
      <c r="CA73" s="54">
        <v>0</v>
      </c>
      <c r="CB73" s="54"/>
      <c r="CC73" s="54"/>
      <c r="CD73" s="54"/>
      <c r="CE73" s="54"/>
      <c r="CF73" s="54"/>
      <c r="CG73" s="54"/>
      <c r="CH73" s="54"/>
      <c r="CI73" s="54"/>
      <c r="CJ73" s="54"/>
      <c r="CK73" s="54"/>
      <c r="CL73" s="54"/>
    </row>
    <row r="74" spans="1:90" s="55" customFormat="1" ht="18" customHeight="1" thickTop="1" thickBot="1" x14ac:dyDescent="0.35">
      <c r="A74" s="116" t="s">
        <v>323</v>
      </c>
      <c r="B74" s="80">
        <v>62226</v>
      </c>
      <c r="C74" s="80">
        <v>57925</v>
      </c>
      <c r="D74" s="80">
        <f>SUM(D75:D83)</f>
        <v>55816</v>
      </c>
      <c r="E74" s="80">
        <f>SUM(E75:E83)</f>
        <v>56104</v>
      </c>
      <c r="F74" s="80">
        <f>SUM(F75:F83)</f>
        <v>68989</v>
      </c>
      <c r="G74" s="80">
        <v>64760</v>
      </c>
      <c r="H74" s="80">
        <v>58083</v>
      </c>
      <c r="I74" s="80">
        <v>60383</v>
      </c>
      <c r="J74" s="80">
        <v>67024</v>
      </c>
      <c r="K74" s="80">
        <v>62672</v>
      </c>
      <c r="L74" s="80">
        <v>84108</v>
      </c>
      <c r="M74" s="80">
        <v>116062</v>
      </c>
      <c r="N74" s="80">
        <v>125316</v>
      </c>
      <c r="O74" s="80">
        <f>SUM(O75:O83)</f>
        <v>137520</v>
      </c>
      <c r="P74" s="80">
        <v>100772</v>
      </c>
      <c r="Q74" s="80">
        <v>112870</v>
      </c>
      <c r="R74" s="80">
        <v>110764</v>
      </c>
      <c r="S74" s="80">
        <v>106846</v>
      </c>
      <c r="T74" s="80">
        <v>110264</v>
      </c>
      <c r="U74" s="80">
        <v>115184</v>
      </c>
      <c r="V74" s="80">
        <v>111017</v>
      </c>
      <c r="W74" s="80">
        <v>108521</v>
      </c>
      <c r="X74" s="80">
        <v>103858</v>
      </c>
      <c r="Y74" s="80">
        <v>98185</v>
      </c>
      <c r="Z74" s="80">
        <v>94926</v>
      </c>
      <c r="AA74" s="80">
        <v>62103</v>
      </c>
      <c r="AB74" s="80">
        <v>64273</v>
      </c>
      <c r="AC74" s="80">
        <v>29923</v>
      </c>
      <c r="AD74" s="80">
        <v>26909</v>
      </c>
      <c r="AE74" s="80">
        <v>25176</v>
      </c>
      <c r="AF74" s="80">
        <v>25779</v>
      </c>
      <c r="AG74" s="80">
        <v>26535</v>
      </c>
      <c r="AH74" s="80">
        <v>23676</v>
      </c>
      <c r="AI74" s="80">
        <v>22285</v>
      </c>
      <c r="AJ74" s="80">
        <v>23323</v>
      </c>
      <c r="AK74" s="80">
        <v>23753</v>
      </c>
      <c r="AL74" s="80">
        <v>3471</v>
      </c>
      <c r="AM74" s="80">
        <v>3159</v>
      </c>
      <c r="AN74" s="80">
        <v>3132</v>
      </c>
      <c r="AO74" s="80">
        <v>3039</v>
      </c>
      <c r="AP74" s="80">
        <v>3043</v>
      </c>
      <c r="AQ74" s="80">
        <v>2998</v>
      </c>
      <c r="AR74" s="80">
        <v>3183</v>
      </c>
      <c r="AS74" s="80">
        <v>3191</v>
      </c>
      <c r="AT74" s="80">
        <v>3207</v>
      </c>
      <c r="AU74" s="80">
        <v>3215</v>
      </c>
      <c r="AV74" s="80">
        <v>4944</v>
      </c>
      <c r="AW74" s="80">
        <v>3083</v>
      </c>
      <c r="AX74" s="80">
        <v>3102</v>
      </c>
      <c r="AY74" s="80">
        <v>1811</v>
      </c>
      <c r="AZ74" s="80">
        <v>2770</v>
      </c>
      <c r="BA74" s="80">
        <v>2770</v>
      </c>
      <c r="BB74" s="80">
        <v>3050</v>
      </c>
      <c r="BC74" s="80">
        <v>3085</v>
      </c>
      <c r="BD74" s="80">
        <v>7126</v>
      </c>
      <c r="BE74" s="80">
        <v>7248</v>
      </c>
      <c r="BF74" s="80">
        <v>7248</v>
      </c>
      <c r="BG74" s="80">
        <v>7248</v>
      </c>
      <c r="BH74" s="80">
        <v>11057</v>
      </c>
      <c r="BI74" s="80">
        <v>11057</v>
      </c>
      <c r="BJ74" s="80">
        <v>11057</v>
      </c>
      <c r="BK74" s="80">
        <v>11090</v>
      </c>
      <c r="BL74" s="80">
        <v>96</v>
      </c>
      <c r="BM74" s="80">
        <v>82</v>
      </c>
      <c r="BN74" s="80">
        <v>90</v>
      </c>
      <c r="BO74" s="80">
        <v>91</v>
      </c>
      <c r="BP74" s="80">
        <v>0</v>
      </c>
      <c r="BQ74" s="80">
        <v>0</v>
      </c>
      <c r="BR74" s="80">
        <v>0</v>
      </c>
      <c r="BS74" s="80">
        <v>0</v>
      </c>
      <c r="BT74" s="80">
        <v>0</v>
      </c>
      <c r="BU74" s="80">
        <v>0</v>
      </c>
      <c r="BV74" s="80">
        <v>0</v>
      </c>
      <c r="BW74" s="80">
        <v>0</v>
      </c>
      <c r="BX74" s="80">
        <v>0</v>
      </c>
      <c r="BY74" s="80">
        <v>0</v>
      </c>
      <c r="BZ74" s="80">
        <v>0</v>
      </c>
      <c r="CA74" s="54"/>
      <c r="CB74" s="54"/>
      <c r="CC74" s="54"/>
      <c r="CD74" s="54"/>
      <c r="CE74" s="54"/>
      <c r="CF74" s="54"/>
      <c r="CG74" s="54"/>
      <c r="CH74" s="54"/>
      <c r="CI74" s="54"/>
      <c r="CJ74" s="54"/>
      <c r="CK74" s="54"/>
      <c r="CL74" s="54"/>
    </row>
    <row r="75" spans="1:90" s="55" customFormat="1" ht="18" customHeight="1" thickTop="1" thickBot="1" x14ac:dyDescent="0.35">
      <c r="A75" s="31" t="s">
        <v>323</v>
      </c>
      <c r="B75" s="81">
        <v>15498</v>
      </c>
      <c r="C75" s="81">
        <v>15351</v>
      </c>
      <c r="D75" s="81">
        <v>14638</v>
      </c>
      <c r="E75" s="81">
        <v>17029</v>
      </c>
      <c r="F75" s="81">
        <v>16838</v>
      </c>
      <c r="G75" s="81">
        <v>16683</v>
      </c>
      <c r="H75" s="81">
        <v>17218</v>
      </c>
      <c r="I75" s="81">
        <v>19636</v>
      </c>
      <c r="J75" s="81">
        <v>19693</v>
      </c>
      <c r="K75" s="81">
        <v>18957</v>
      </c>
      <c r="L75" s="81">
        <v>21731</v>
      </c>
      <c r="M75" s="81">
        <v>22374</v>
      </c>
      <c r="N75" s="81">
        <v>22523</v>
      </c>
      <c r="O75" s="81">
        <v>26762</v>
      </c>
      <c r="P75" s="81">
        <v>15058</v>
      </c>
      <c r="Q75" s="81">
        <v>15331</v>
      </c>
      <c r="R75" s="81">
        <v>15381</v>
      </c>
      <c r="S75" s="81">
        <v>15437</v>
      </c>
      <c r="T75" s="81">
        <v>15489</v>
      </c>
      <c r="U75" s="81">
        <v>15835</v>
      </c>
      <c r="V75" s="81">
        <v>15913</v>
      </c>
      <c r="W75" s="81">
        <v>15963</v>
      </c>
      <c r="X75" s="81">
        <v>16151</v>
      </c>
      <c r="Y75" s="81">
        <v>19377</v>
      </c>
      <c r="Z75" s="81">
        <v>19845</v>
      </c>
      <c r="AA75" s="81">
        <v>19636</v>
      </c>
      <c r="AB75" s="81">
        <v>19894</v>
      </c>
      <c r="AC75" s="81">
        <v>2394</v>
      </c>
      <c r="AD75" s="81">
        <v>2394</v>
      </c>
      <c r="AE75" s="81">
        <v>2394</v>
      </c>
      <c r="AF75" s="81">
        <v>2534</v>
      </c>
      <c r="AG75" s="81">
        <v>2038</v>
      </c>
      <c r="AH75" s="81">
        <v>2038</v>
      </c>
      <c r="AI75" s="81">
        <v>2147</v>
      </c>
      <c r="AJ75" s="81">
        <v>2089</v>
      </c>
      <c r="AK75" s="81">
        <v>22750</v>
      </c>
      <c r="AL75" s="81">
        <v>2468</v>
      </c>
      <c r="AM75" s="81">
        <v>2444</v>
      </c>
      <c r="AN75" s="81">
        <v>2417</v>
      </c>
      <c r="AO75" s="81">
        <v>2324</v>
      </c>
      <c r="AP75" s="81">
        <v>2328</v>
      </c>
      <c r="AQ75" s="81">
        <v>2283</v>
      </c>
      <c r="AR75" s="81">
        <v>2468</v>
      </c>
      <c r="AS75" s="81">
        <v>2476</v>
      </c>
      <c r="AT75" s="81">
        <v>2492</v>
      </c>
      <c r="AU75" s="81">
        <v>2500</v>
      </c>
      <c r="AV75" s="81">
        <v>4944</v>
      </c>
      <c r="AW75" s="81">
        <v>3083</v>
      </c>
      <c r="AX75" s="81">
        <v>3102</v>
      </c>
      <c r="AY75" s="81">
        <v>1811</v>
      </c>
      <c r="AZ75" s="81">
        <v>2770</v>
      </c>
      <c r="BA75" s="81">
        <v>2770</v>
      </c>
      <c r="BB75" s="81">
        <v>3050</v>
      </c>
      <c r="BC75" s="81">
        <v>3085</v>
      </c>
      <c r="BD75" s="81">
        <v>7126</v>
      </c>
      <c r="BE75" s="81">
        <v>7248</v>
      </c>
      <c r="BF75" s="81">
        <v>7248</v>
      </c>
      <c r="BG75" s="81">
        <v>7248</v>
      </c>
      <c r="BH75" s="81">
        <v>11057</v>
      </c>
      <c r="BI75" s="81">
        <v>11057</v>
      </c>
      <c r="BJ75" s="81">
        <v>11057</v>
      </c>
      <c r="BK75" s="81">
        <v>11090</v>
      </c>
      <c r="BL75" s="81">
        <v>96</v>
      </c>
      <c r="BM75" s="81">
        <v>82</v>
      </c>
      <c r="BN75" s="81">
        <v>90</v>
      </c>
      <c r="BO75" s="81">
        <v>91</v>
      </c>
      <c r="BP75" s="81">
        <v>0</v>
      </c>
      <c r="BQ75" s="81">
        <v>0</v>
      </c>
      <c r="BR75" s="81">
        <v>0</v>
      </c>
      <c r="BS75" s="81">
        <v>0</v>
      </c>
      <c r="BT75" s="81">
        <v>0</v>
      </c>
      <c r="BU75" s="81">
        <v>0</v>
      </c>
      <c r="BV75" s="81">
        <v>0</v>
      </c>
      <c r="BW75" s="81">
        <v>0</v>
      </c>
      <c r="BX75" s="81">
        <v>0</v>
      </c>
      <c r="BY75" s="81">
        <v>0</v>
      </c>
      <c r="BZ75" s="81">
        <v>0</v>
      </c>
      <c r="CA75" s="54">
        <v>0</v>
      </c>
      <c r="CB75" s="54"/>
      <c r="CC75" s="54"/>
      <c r="CD75" s="54"/>
      <c r="CE75" s="54"/>
      <c r="CF75" s="54"/>
      <c r="CG75" s="54"/>
      <c r="CH75" s="54"/>
      <c r="CI75" s="54"/>
      <c r="CJ75" s="54"/>
      <c r="CK75" s="54"/>
      <c r="CL75" s="54"/>
    </row>
    <row r="76" spans="1:90" s="55" customFormat="1" ht="18" customHeight="1" thickTop="1" thickBot="1" x14ac:dyDescent="0.35">
      <c r="A76" s="31" t="s">
        <v>338</v>
      </c>
      <c r="B76" s="81">
        <v>91</v>
      </c>
      <c r="C76" s="81">
        <v>0</v>
      </c>
      <c r="D76" s="81">
        <v>0</v>
      </c>
      <c r="E76" s="81">
        <v>0</v>
      </c>
      <c r="F76" s="81">
        <v>0</v>
      </c>
      <c r="G76" s="81">
        <v>97</v>
      </c>
      <c r="H76" s="81">
        <v>0</v>
      </c>
      <c r="I76" s="81">
        <v>0</v>
      </c>
      <c r="J76" s="81">
        <v>0</v>
      </c>
      <c r="K76" s="81">
        <v>489</v>
      </c>
      <c r="L76" s="81">
        <v>433</v>
      </c>
      <c r="M76" s="81">
        <v>1278</v>
      </c>
      <c r="N76" s="81">
        <v>1250</v>
      </c>
      <c r="O76" s="81">
        <v>1068</v>
      </c>
      <c r="P76" s="81">
        <v>1068</v>
      </c>
      <c r="Q76" s="81">
        <v>1068</v>
      </c>
      <c r="R76" s="81">
        <v>1068</v>
      </c>
      <c r="S76" s="81">
        <v>1068</v>
      </c>
      <c r="T76" s="81">
        <v>1068</v>
      </c>
      <c r="U76" s="81">
        <v>1068</v>
      </c>
      <c r="V76" s="81">
        <v>1068</v>
      </c>
      <c r="W76" s="81">
        <v>1068</v>
      </c>
      <c r="X76" s="81">
        <v>1068</v>
      </c>
      <c r="Y76" s="81">
        <v>1068</v>
      </c>
      <c r="Z76" s="81">
        <v>1300</v>
      </c>
      <c r="AA76" s="81">
        <v>1068</v>
      </c>
      <c r="AB76" s="81">
        <v>1003</v>
      </c>
      <c r="AC76" s="81">
        <v>1003</v>
      </c>
      <c r="AD76" s="81">
        <v>1003</v>
      </c>
      <c r="AE76" s="81">
        <v>1003</v>
      </c>
      <c r="AF76" s="81">
        <v>1003</v>
      </c>
      <c r="AG76" s="81">
        <v>1003</v>
      </c>
      <c r="AH76" s="81">
        <v>1003</v>
      </c>
      <c r="AI76" s="81">
        <v>1003</v>
      </c>
      <c r="AJ76" s="81">
        <v>1003</v>
      </c>
      <c r="AK76" s="81">
        <v>1003</v>
      </c>
      <c r="AL76" s="81">
        <v>1003</v>
      </c>
      <c r="AM76" s="81">
        <v>715</v>
      </c>
      <c r="AN76" s="81">
        <v>715</v>
      </c>
      <c r="AO76" s="81">
        <v>715</v>
      </c>
      <c r="AP76" s="81">
        <v>715</v>
      </c>
      <c r="AQ76" s="81">
        <v>715</v>
      </c>
      <c r="AR76" s="81">
        <v>715</v>
      </c>
      <c r="AS76" s="81">
        <v>715</v>
      </c>
      <c r="AT76" s="81">
        <v>715</v>
      </c>
      <c r="AU76" s="81">
        <v>715</v>
      </c>
      <c r="AV76" s="81">
        <v>0</v>
      </c>
      <c r="AW76" s="81">
        <v>0</v>
      </c>
      <c r="AX76" s="81">
        <v>0</v>
      </c>
      <c r="AY76" s="81">
        <v>0</v>
      </c>
      <c r="AZ76" s="81">
        <v>0</v>
      </c>
      <c r="BA76" s="81">
        <v>0</v>
      </c>
      <c r="BB76" s="81">
        <v>0</v>
      </c>
      <c r="BC76" s="81">
        <v>0</v>
      </c>
      <c r="BD76" s="81">
        <v>0</v>
      </c>
      <c r="BE76" s="81">
        <v>0</v>
      </c>
      <c r="BF76" s="81">
        <v>0</v>
      </c>
      <c r="BG76" s="81">
        <v>0</v>
      </c>
      <c r="BH76" s="81">
        <v>0</v>
      </c>
      <c r="BI76" s="81">
        <v>0</v>
      </c>
      <c r="BJ76" s="81">
        <v>0</v>
      </c>
      <c r="BK76" s="81">
        <v>0</v>
      </c>
      <c r="BL76" s="81">
        <v>0</v>
      </c>
      <c r="BM76" s="81">
        <v>0</v>
      </c>
      <c r="BN76" s="81">
        <v>0</v>
      </c>
      <c r="BO76" s="81">
        <v>0</v>
      </c>
      <c r="BP76" s="81">
        <v>0</v>
      </c>
      <c r="BQ76" s="81">
        <v>0</v>
      </c>
      <c r="BR76" s="81">
        <v>0</v>
      </c>
      <c r="BS76" s="81">
        <v>0</v>
      </c>
      <c r="BT76" s="81">
        <v>0</v>
      </c>
      <c r="BU76" s="81">
        <v>0</v>
      </c>
      <c r="BV76" s="81">
        <v>0</v>
      </c>
      <c r="BW76" s="81">
        <v>0</v>
      </c>
      <c r="BX76" s="81">
        <v>0</v>
      </c>
      <c r="BY76" s="81">
        <v>0</v>
      </c>
      <c r="BZ76" s="81">
        <v>0</v>
      </c>
      <c r="CA76" s="54">
        <v>0</v>
      </c>
      <c r="CB76" s="54"/>
      <c r="CC76" s="54"/>
      <c r="CD76" s="54"/>
      <c r="CE76" s="54"/>
      <c r="CF76" s="54"/>
      <c r="CG76" s="54"/>
      <c r="CH76" s="54"/>
      <c r="CI76" s="54"/>
      <c r="CJ76" s="54"/>
      <c r="CK76" s="54"/>
      <c r="CL76" s="54"/>
    </row>
    <row r="77" spans="1:90" s="55" customFormat="1" ht="18" customHeight="1" thickTop="1" thickBot="1" x14ac:dyDescent="0.35">
      <c r="A77" s="31" t="s">
        <v>339</v>
      </c>
      <c r="B77" s="81">
        <v>0</v>
      </c>
      <c r="C77" s="81">
        <v>0</v>
      </c>
      <c r="D77" s="81">
        <v>0</v>
      </c>
      <c r="E77" s="81">
        <v>0</v>
      </c>
      <c r="F77" s="81">
        <v>0</v>
      </c>
      <c r="G77" s="81">
        <v>0</v>
      </c>
      <c r="H77" s="81">
        <v>0</v>
      </c>
      <c r="I77" s="81">
        <v>0</v>
      </c>
      <c r="J77" s="81">
        <v>0</v>
      </c>
      <c r="K77" s="81">
        <v>987</v>
      </c>
      <c r="L77" s="81">
        <v>1293</v>
      </c>
      <c r="M77" s="81">
        <v>33441</v>
      </c>
      <c r="N77" s="81">
        <v>36056</v>
      </c>
      <c r="O77" s="81">
        <v>41187</v>
      </c>
      <c r="P77" s="81">
        <v>39959</v>
      </c>
      <c r="Q77" s="81">
        <v>38001</v>
      </c>
      <c r="R77" s="81">
        <v>42019</v>
      </c>
      <c r="S77" s="81">
        <v>39433</v>
      </c>
      <c r="T77" s="81">
        <v>38563</v>
      </c>
      <c r="U77" s="81">
        <v>35912</v>
      </c>
      <c r="V77" s="81">
        <v>33583</v>
      </c>
      <c r="W77" s="81">
        <v>32336</v>
      </c>
      <c r="X77" s="81">
        <v>29928</v>
      </c>
      <c r="Y77" s="81">
        <v>28326</v>
      </c>
      <c r="Z77" s="81">
        <v>27341</v>
      </c>
      <c r="AA77" s="81">
        <v>27399</v>
      </c>
      <c r="AB77" s="81">
        <v>29376</v>
      </c>
      <c r="AC77" s="81">
        <v>26526</v>
      </c>
      <c r="AD77" s="81">
        <v>23512</v>
      </c>
      <c r="AE77" s="81">
        <v>21779</v>
      </c>
      <c r="AF77" s="81">
        <v>22242</v>
      </c>
      <c r="AG77" s="81">
        <v>23494</v>
      </c>
      <c r="AH77" s="81">
        <v>20635</v>
      </c>
      <c r="AI77" s="81">
        <v>19135</v>
      </c>
      <c r="AJ77" s="81">
        <v>20231</v>
      </c>
      <c r="AK77" s="81"/>
      <c r="AL77" s="81"/>
      <c r="AM77" s="81">
        <v>0</v>
      </c>
      <c r="AN77" s="81">
        <v>0</v>
      </c>
      <c r="AO77" s="81">
        <v>0</v>
      </c>
      <c r="AP77" s="81">
        <v>0</v>
      </c>
      <c r="AQ77" s="81">
        <v>0</v>
      </c>
      <c r="AR77" s="81">
        <v>0</v>
      </c>
      <c r="AS77" s="81">
        <v>0</v>
      </c>
      <c r="AT77" s="81">
        <v>0</v>
      </c>
      <c r="AU77" s="81">
        <v>0</v>
      </c>
      <c r="AV77" s="81">
        <v>0</v>
      </c>
      <c r="AW77" s="81">
        <v>0</v>
      </c>
      <c r="AX77" s="81">
        <v>0</v>
      </c>
      <c r="AY77" s="81">
        <v>0</v>
      </c>
      <c r="AZ77" s="81">
        <v>0</v>
      </c>
      <c r="BA77" s="81">
        <v>0</v>
      </c>
      <c r="BB77" s="81">
        <v>0</v>
      </c>
      <c r="BC77" s="81">
        <v>0</v>
      </c>
      <c r="BD77" s="81">
        <v>0</v>
      </c>
      <c r="BE77" s="81">
        <v>0</v>
      </c>
      <c r="BF77" s="81">
        <v>0</v>
      </c>
      <c r="BG77" s="81">
        <v>0</v>
      </c>
      <c r="BH77" s="81">
        <v>0</v>
      </c>
      <c r="BI77" s="81">
        <v>0</v>
      </c>
      <c r="BJ77" s="81">
        <v>0</v>
      </c>
      <c r="BK77" s="81">
        <v>0</v>
      </c>
      <c r="BL77" s="81">
        <v>0</v>
      </c>
      <c r="BM77" s="81">
        <v>0</v>
      </c>
      <c r="BN77" s="81">
        <v>0</v>
      </c>
      <c r="BO77" s="81">
        <v>0</v>
      </c>
      <c r="BP77" s="81">
        <v>0</v>
      </c>
      <c r="BQ77" s="81">
        <v>0</v>
      </c>
      <c r="BR77" s="81">
        <v>0</v>
      </c>
      <c r="BS77" s="81">
        <v>0</v>
      </c>
      <c r="BT77" s="81">
        <v>0</v>
      </c>
      <c r="BU77" s="81">
        <v>0</v>
      </c>
      <c r="BV77" s="81">
        <v>0</v>
      </c>
      <c r="BW77" s="81">
        <v>0</v>
      </c>
      <c r="BX77" s="81">
        <v>0</v>
      </c>
      <c r="BY77" s="81">
        <v>0</v>
      </c>
      <c r="BZ77" s="81">
        <v>0</v>
      </c>
      <c r="CA77" s="54"/>
      <c r="CB77" s="54"/>
      <c r="CC77" s="54"/>
      <c r="CD77" s="54"/>
      <c r="CE77" s="54"/>
      <c r="CF77" s="54"/>
      <c r="CG77" s="54"/>
      <c r="CH77" s="54"/>
      <c r="CI77" s="54"/>
      <c r="CJ77" s="54"/>
      <c r="CK77" s="54"/>
      <c r="CL77" s="54"/>
    </row>
    <row r="78" spans="1:90" s="55" customFormat="1" ht="18" customHeight="1" thickTop="1" thickBot="1" x14ac:dyDescent="0.35">
      <c r="A78" s="31" t="s">
        <v>329</v>
      </c>
      <c r="B78" s="81">
        <v>2788</v>
      </c>
      <c r="C78" s="81">
        <v>2774</v>
      </c>
      <c r="D78" s="81">
        <v>3950</v>
      </c>
      <c r="E78" s="81">
        <v>3939</v>
      </c>
      <c r="F78" s="81">
        <v>4076</v>
      </c>
      <c r="G78" s="81">
        <v>4063</v>
      </c>
      <c r="H78" s="81">
        <v>4170</v>
      </c>
      <c r="I78" s="81">
        <v>5413</v>
      </c>
      <c r="J78" s="81">
        <v>5401</v>
      </c>
      <c r="K78" s="81">
        <v>4759</v>
      </c>
      <c r="L78" s="81">
        <v>12331</v>
      </c>
      <c r="M78" s="81">
        <v>13517</v>
      </c>
      <c r="N78" s="81">
        <v>13303</v>
      </c>
      <c r="O78" s="81">
        <v>13130</v>
      </c>
      <c r="P78" s="81">
        <v>7061</v>
      </c>
      <c r="Q78" s="81">
        <v>10806</v>
      </c>
      <c r="R78" s="81">
        <v>10722</v>
      </c>
      <c r="S78" s="81">
        <v>10670</v>
      </c>
      <c r="T78" s="81">
        <v>10621</v>
      </c>
      <c r="U78" s="81">
        <v>12192</v>
      </c>
      <c r="V78" s="81">
        <v>12100</v>
      </c>
      <c r="W78" s="81">
        <v>11975</v>
      </c>
      <c r="X78" s="81">
        <v>14561</v>
      </c>
      <c r="Y78" s="81">
        <v>14000</v>
      </c>
      <c r="Z78" s="81">
        <v>14000</v>
      </c>
      <c r="AA78" s="81">
        <v>14000</v>
      </c>
      <c r="AB78" s="81">
        <v>14000</v>
      </c>
      <c r="AC78" s="81">
        <v>0</v>
      </c>
      <c r="AD78" s="81">
        <v>0</v>
      </c>
      <c r="AE78" s="81">
        <v>0</v>
      </c>
      <c r="AF78" s="81">
        <v>0</v>
      </c>
      <c r="AG78" s="81">
        <v>0</v>
      </c>
      <c r="AH78" s="81">
        <v>0</v>
      </c>
      <c r="AI78" s="81">
        <v>0</v>
      </c>
      <c r="AJ78" s="81">
        <v>0</v>
      </c>
      <c r="AK78" s="81">
        <v>0</v>
      </c>
      <c r="AL78" s="81">
        <v>0</v>
      </c>
      <c r="AM78" s="81">
        <v>0</v>
      </c>
      <c r="AN78" s="81">
        <v>0</v>
      </c>
      <c r="AO78" s="81">
        <v>0</v>
      </c>
      <c r="AP78" s="81">
        <v>0</v>
      </c>
      <c r="AQ78" s="81">
        <v>0</v>
      </c>
      <c r="AR78" s="81">
        <v>0</v>
      </c>
      <c r="AS78" s="81">
        <v>0</v>
      </c>
      <c r="AT78" s="81">
        <v>0</v>
      </c>
      <c r="AU78" s="81">
        <v>0</v>
      </c>
      <c r="AV78" s="81">
        <v>0</v>
      </c>
      <c r="AW78" s="81">
        <v>0</v>
      </c>
      <c r="AX78" s="81">
        <v>0</v>
      </c>
      <c r="AY78" s="81">
        <v>0</v>
      </c>
      <c r="AZ78" s="81">
        <v>0</v>
      </c>
      <c r="BA78" s="81">
        <v>0</v>
      </c>
      <c r="BB78" s="81">
        <v>0</v>
      </c>
      <c r="BC78" s="81">
        <v>0</v>
      </c>
      <c r="BD78" s="81">
        <v>0</v>
      </c>
      <c r="BE78" s="81">
        <v>0</v>
      </c>
      <c r="BF78" s="81">
        <v>0</v>
      </c>
      <c r="BG78" s="81">
        <v>0</v>
      </c>
      <c r="BH78" s="81">
        <v>0</v>
      </c>
      <c r="BI78" s="81">
        <v>0</v>
      </c>
      <c r="BJ78" s="81">
        <v>0</v>
      </c>
      <c r="BK78" s="81">
        <v>0</v>
      </c>
      <c r="BL78" s="81">
        <v>0</v>
      </c>
      <c r="BM78" s="81">
        <v>0</v>
      </c>
      <c r="BN78" s="81">
        <v>0</v>
      </c>
      <c r="BO78" s="81">
        <v>0</v>
      </c>
      <c r="BP78" s="81">
        <v>0</v>
      </c>
      <c r="BQ78" s="81">
        <v>0</v>
      </c>
      <c r="BR78" s="81">
        <v>0</v>
      </c>
      <c r="BS78" s="81">
        <v>0</v>
      </c>
      <c r="BT78" s="81">
        <v>0</v>
      </c>
      <c r="BU78" s="81">
        <v>0</v>
      </c>
      <c r="BV78" s="81">
        <v>0</v>
      </c>
      <c r="BW78" s="81">
        <v>0</v>
      </c>
      <c r="BX78" s="81">
        <v>0</v>
      </c>
      <c r="BY78" s="81">
        <v>0</v>
      </c>
      <c r="BZ78" s="81">
        <v>0</v>
      </c>
      <c r="CA78" s="54"/>
      <c r="CB78" s="54"/>
      <c r="CC78" s="54"/>
      <c r="CD78" s="54"/>
      <c r="CE78" s="54"/>
      <c r="CF78" s="54"/>
      <c r="CG78" s="54"/>
      <c r="CH78" s="54"/>
      <c r="CI78" s="54"/>
      <c r="CJ78" s="54"/>
      <c r="CK78" s="54"/>
      <c r="CL78" s="54"/>
    </row>
    <row r="79" spans="1:90" s="55" customFormat="1" ht="18" customHeight="1" thickTop="1" thickBot="1" x14ac:dyDescent="0.35">
      <c r="A79" s="31" t="s">
        <v>250</v>
      </c>
      <c r="B79" s="81">
        <v>18766</v>
      </c>
      <c r="C79" s="81">
        <v>19010</v>
      </c>
      <c r="D79" s="81">
        <v>20163</v>
      </c>
      <c r="E79" s="81">
        <v>21708</v>
      </c>
      <c r="F79" s="81">
        <v>22438</v>
      </c>
      <c r="G79" s="81">
        <v>23649</v>
      </c>
      <c r="H79" s="81">
        <v>24513</v>
      </c>
      <c r="I79" s="81">
        <v>25597</v>
      </c>
      <c r="J79" s="81">
        <v>21636</v>
      </c>
      <c r="K79" s="81">
        <v>22679</v>
      </c>
      <c r="L79" s="81">
        <v>41364</v>
      </c>
      <c r="M79" s="81">
        <v>41816</v>
      </c>
      <c r="N79" s="81">
        <v>42935</v>
      </c>
      <c r="O79" s="81">
        <v>48100</v>
      </c>
      <c r="P79" s="81">
        <v>33268</v>
      </c>
      <c r="Q79" s="81">
        <v>35849</v>
      </c>
      <c r="R79" s="81">
        <v>36022</v>
      </c>
      <c r="S79" s="81">
        <v>37166</v>
      </c>
      <c r="T79" s="81">
        <v>44063</v>
      </c>
      <c r="U79" s="81">
        <v>45679</v>
      </c>
      <c r="V79" s="81">
        <v>47310</v>
      </c>
      <c r="W79" s="81">
        <v>49209</v>
      </c>
      <c r="X79" s="81">
        <v>42150</v>
      </c>
      <c r="Y79" s="81">
        <v>35414</v>
      </c>
      <c r="Z79" s="81">
        <v>32440</v>
      </c>
      <c r="AA79" s="81">
        <v>0</v>
      </c>
      <c r="AB79" s="81">
        <v>0</v>
      </c>
      <c r="AC79" s="81">
        <v>0</v>
      </c>
      <c r="AD79" s="81">
        <v>0</v>
      </c>
      <c r="AE79" s="81">
        <v>0</v>
      </c>
      <c r="AF79" s="81">
        <v>0</v>
      </c>
      <c r="AG79" s="81">
        <v>0</v>
      </c>
      <c r="AH79" s="81">
        <v>0</v>
      </c>
      <c r="AI79" s="81">
        <v>0</v>
      </c>
      <c r="AJ79" s="81">
        <v>0</v>
      </c>
      <c r="AK79" s="81">
        <v>0</v>
      </c>
      <c r="AL79" s="81">
        <v>0</v>
      </c>
      <c r="AM79" s="81">
        <v>0</v>
      </c>
      <c r="AN79" s="81">
        <v>0</v>
      </c>
      <c r="AO79" s="81">
        <v>0</v>
      </c>
      <c r="AP79" s="81">
        <v>0</v>
      </c>
      <c r="AQ79" s="81">
        <v>0</v>
      </c>
      <c r="AR79" s="81">
        <v>0</v>
      </c>
      <c r="AS79" s="81">
        <v>0</v>
      </c>
      <c r="AT79" s="81">
        <v>0</v>
      </c>
      <c r="AU79" s="81">
        <v>0</v>
      </c>
      <c r="AV79" s="81">
        <v>0</v>
      </c>
      <c r="AW79" s="81">
        <v>0</v>
      </c>
      <c r="AX79" s="81">
        <v>0</v>
      </c>
      <c r="AY79" s="81">
        <v>0</v>
      </c>
      <c r="AZ79" s="81">
        <v>0</v>
      </c>
      <c r="BA79" s="81">
        <v>0</v>
      </c>
      <c r="BB79" s="81">
        <v>0</v>
      </c>
      <c r="BC79" s="81">
        <v>0</v>
      </c>
      <c r="BD79" s="81">
        <v>0</v>
      </c>
      <c r="BE79" s="81">
        <v>0</v>
      </c>
      <c r="BF79" s="81">
        <v>0</v>
      </c>
      <c r="BG79" s="81">
        <v>0</v>
      </c>
      <c r="BH79" s="81">
        <v>0</v>
      </c>
      <c r="BI79" s="81">
        <v>0</v>
      </c>
      <c r="BJ79" s="81">
        <v>0</v>
      </c>
      <c r="BK79" s="81">
        <v>0</v>
      </c>
      <c r="BL79" s="81">
        <v>0</v>
      </c>
      <c r="BM79" s="81">
        <v>0</v>
      </c>
      <c r="BN79" s="81">
        <v>0</v>
      </c>
      <c r="BO79" s="81">
        <v>0</v>
      </c>
      <c r="BP79" s="81">
        <v>0</v>
      </c>
      <c r="BQ79" s="81">
        <v>0</v>
      </c>
      <c r="BR79" s="81">
        <v>0</v>
      </c>
      <c r="BS79" s="81">
        <v>0</v>
      </c>
      <c r="BT79" s="81">
        <v>0</v>
      </c>
      <c r="BU79" s="81">
        <v>0</v>
      </c>
      <c r="BV79" s="81">
        <v>0</v>
      </c>
      <c r="BW79" s="81">
        <v>0</v>
      </c>
      <c r="BX79" s="81">
        <v>0</v>
      </c>
      <c r="BY79" s="81">
        <v>0</v>
      </c>
      <c r="BZ79" s="81">
        <v>0</v>
      </c>
      <c r="CA79" s="54"/>
      <c r="CB79" s="54"/>
      <c r="CC79" s="54"/>
      <c r="CD79" s="54"/>
      <c r="CE79" s="54"/>
      <c r="CF79" s="54"/>
      <c r="CG79" s="54"/>
      <c r="CH79" s="54"/>
      <c r="CI79" s="54"/>
      <c r="CJ79" s="54"/>
      <c r="CK79" s="54"/>
      <c r="CL79" s="54"/>
    </row>
    <row r="80" spans="1:90" s="55" customFormat="1" ht="18" customHeight="1" thickTop="1" thickBot="1" x14ac:dyDescent="0.35">
      <c r="A80" s="31" t="s">
        <v>340</v>
      </c>
      <c r="B80" s="81">
        <v>0</v>
      </c>
      <c r="C80" s="81">
        <v>0</v>
      </c>
      <c r="D80" s="81">
        <v>0</v>
      </c>
      <c r="E80" s="81">
        <v>0</v>
      </c>
      <c r="F80" s="81">
        <v>0</v>
      </c>
      <c r="G80" s="81">
        <v>0</v>
      </c>
      <c r="H80" s="81">
        <v>-4376</v>
      </c>
      <c r="I80" s="81">
        <v>-4768</v>
      </c>
      <c r="J80" s="81">
        <v>-4001</v>
      </c>
      <c r="K80" s="81">
        <v>-4584</v>
      </c>
      <c r="L80" s="81">
        <v>-7864</v>
      </c>
      <c r="M80" s="81">
        <v>-8098</v>
      </c>
      <c r="N80" s="81">
        <v>-8505</v>
      </c>
      <c r="O80" s="81">
        <v>-9406</v>
      </c>
      <c r="P80" s="81">
        <v>-6342</v>
      </c>
      <c r="Q80" s="81">
        <v>-6968</v>
      </c>
      <c r="R80" s="81">
        <v>-7046</v>
      </c>
      <c r="S80" s="81">
        <v>-7445</v>
      </c>
      <c r="T80" s="81">
        <v>-8421</v>
      </c>
      <c r="U80" s="81">
        <v>-9083</v>
      </c>
      <c r="V80" s="81">
        <v>-9777</v>
      </c>
      <c r="W80" s="81">
        <v>-10520</v>
      </c>
      <c r="X80" s="81">
        <v>0</v>
      </c>
      <c r="Y80" s="81">
        <v>0</v>
      </c>
      <c r="Z80" s="81">
        <v>0</v>
      </c>
      <c r="AA80" s="81">
        <v>0</v>
      </c>
      <c r="AB80" s="81">
        <v>0</v>
      </c>
      <c r="AC80" s="81">
        <v>0</v>
      </c>
      <c r="AD80" s="81">
        <v>0</v>
      </c>
      <c r="AE80" s="81">
        <v>0</v>
      </c>
      <c r="AF80" s="81">
        <v>0</v>
      </c>
      <c r="AG80" s="81">
        <v>0</v>
      </c>
      <c r="AH80" s="81">
        <v>0</v>
      </c>
      <c r="AI80" s="81">
        <v>0</v>
      </c>
      <c r="AJ80" s="81">
        <v>0</v>
      </c>
      <c r="AK80" s="81">
        <v>0</v>
      </c>
      <c r="AL80" s="81">
        <v>0</v>
      </c>
      <c r="AM80" s="81">
        <v>0</v>
      </c>
      <c r="AN80" s="81">
        <v>0</v>
      </c>
      <c r="AO80" s="81">
        <v>0</v>
      </c>
      <c r="AP80" s="81">
        <v>0</v>
      </c>
      <c r="AQ80" s="81">
        <v>0</v>
      </c>
      <c r="AR80" s="81">
        <v>0</v>
      </c>
      <c r="AS80" s="81">
        <v>0</v>
      </c>
      <c r="AT80" s="81">
        <v>0</v>
      </c>
      <c r="AU80" s="81">
        <v>0</v>
      </c>
      <c r="AV80" s="81">
        <v>0</v>
      </c>
      <c r="AW80" s="81">
        <v>0</v>
      </c>
      <c r="AX80" s="81">
        <v>0</v>
      </c>
      <c r="AY80" s="81">
        <v>0</v>
      </c>
      <c r="AZ80" s="81">
        <v>0</v>
      </c>
      <c r="BA80" s="81">
        <v>0</v>
      </c>
      <c r="BB80" s="81">
        <v>0</v>
      </c>
      <c r="BC80" s="81">
        <v>0</v>
      </c>
      <c r="BD80" s="81">
        <v>0</v>
      </c>
      <c r="BE80" s="81">
        <v>0</v>
      </c>
      <c r="BF80" s="81">
        <v>0</v>
      </c>
      <c r="BG80" s="81">
        <v>0</v>
      </c>
      <c r="BH80" s="81">
        <v>0</v>
      </c>
      <c r="BI80" s="81">
        <v>0</v>
      </c>
      <c r="BJ80" s="81">
        <v>0</v>
      </c>
      <c r="BK80" s="81">
        <v>0</v>
      </c>
      <c r="BL80" s="81">
        <v>0</v>
      </c>
      <c r="BM80" s="81">
        <v>0</v>
      </c>
      <c r="BN80" s="81">
        <v>0</v>
      </c>
      <c r="BO80" s="81">
        <v>0</v>
      </c>
      <c r="BP80" s="81">
        <v>0</v>
      </c>
      <c r="BQ80" s="81">
        <v>0</v>
      </c>
      <c r="BR80" s="81">
        <v>0</v>
      </c>
      <c r="BS80" s="81">
        <v>0</v>
      </c>
      <c r="BT80" s="81">
        <v>0</v>
      </c>
      <c r="BU80" s="81">
        <v>0</v>
      </c>
      <c r="BV80" s="81">
        <v>0</v>
      </c>
      <c r="BW80" s="81">
        <v>0</v>
      </c>
      <c r="BX80" s="81">
        <v>0</v>
      </c>
      <c r="BY80" s="81">
        <v>0</v>
      </c>
      <c r="BZ80" s="81">
        <v>0</v>
      </c>
      <c r="CA80" s="54"/>
      <c r="CB80" s="54"/>
      <c r="CC80" s="54"/>
      <c r="CD80" s="54"/>
      <c r="CE80" s="54"/>
      <c r="CF80" s="54"/>
      <c r="CG80" s="54"/>
      <c r="CH80" s="54"/>
      <c r="CI80" s="54"/>
      <c r="CJ80" s="54"/>
      <c r="CK80" s="54"/>
      <c r="CL80" s="54"/>
    </row>
    <row r="81" spans="1:90" s="55" customFormat="1" ht="18" customHeight="1" thickTop="1" thickBot="1" x14ac:dyDescent="0.35">
      <c r="A81" s="31" t="s">
        <v>341</v>
      </c>
      <c r="B81" s="81">
        <v>24789</v>
      </c>
      <c r="C81" s="81">
        <v>20487</v>
      </c>
      <c r="D81" s="81">
        <v>16496</v>
      </c>
      <c r="E81" s="81">
        <v>13428</v>
      </c>
      <c r="F81" s="81">
        <v>25637</v>
      </c>
      <c r="G81" s="81">
        <v>20268</v>
      </c>
      <c r="H81" s="81">
        <v>16558</v>
      </c>
      <c r="I81" s="81">
        <v>14505</v>
      </c>
      <c r="J81" s="81">
        <v>24295</v>
      </c>
      <c r="K81" s="81">
        <v>19385</v>
      </c>
      <c r="L81" s="81">
        <v>14820</v>
      </c>
      <c r="M81" s="81">
        <v>11734</v>
      </c>
      <c r="N81" s="81">
        <v>17754</v>
      </c>
      <c r="O81" s="81">
        <v>13270</v>
      </c>
      <c r="P81" s="81">
        <v>10700</v>
      </c>
      <c r="Q81" s="81">
        <v>18783</v>
      </c>
      <c r="R81" s="81">
        <v>12598</v>
      </c>
      <c r="S81" s="81">
        <v>10517</v>
      </c>
      <c r="T81" s="81">
        <v>8881</v>
      </c>
      <c r="U81" s="81">
        <v>13581</v>
      </c>
      <c r="V81" s="81">
        <v>10820</v>
      </c>
      <c r="W81" s="81">
        <v>8490</v>
      </c>
      <c r="X81" s="81">
        <v>0</v>
      </c>
      <c r="Y81" s="81">
        <v>0</v>
      </c>
      <c r="Z81" s="81">
        <v>0</v>
      </c>
      <c r="AA81" s="81">
        <v>0</v>
      </c>
      <c r="AB81" s="81">
        <v>0</v>
      </c>
      <c r="AC81" s="81">
        <v>0</v>
      </c>
      <c r="AD81" s="81">
        <v>0</v>
      </c>
      <c r="AE81" s="81">
        <v>0</v>
      </c>
      <c r="AF81" s="81">
        <v>0</v>
      </c>
      <c r="AG81" s="81">
        <v>0</v>
      </c>
      <c r="AH81" s="81">
        <v>0</v>
      </c>
      <c r="AI81" s="81">
        <v>0</v>
      </c>
      <c r="AJ81" s="81">
        <v>0</v>
      </c>
      <c r="AK81" s="81">
        <v>0</v>
      </c>
      <c r="AL81" s="81">
        <v>0</v>
      </c>
      <c r="AM81" s="81">
        <v>0</v>
      </c>
      <c r="AN81" s="81">
        <v>0</v>
      </c>
      <c r="AO81" s="81">
        <v>0</v>
      </c>
      <c r="AP81" s="81">
        <v>0</v>
      </c>
      <c r="AQ81" s="81">
        <v>0</v>
      </c>
      <c r="AR81" s="81">
        <v>0</v>
      </c>
      <c r="AS81" s="81">
        <v>0</v>
      </c>
      <c r="AT81" s="81">
        <v>0</v>
      </c>
      <c r="AU81" s="81">
        <v>0</v>
      </c>
      <c r="AV81" s="81">
        <v>0</v>
      </c>
      <c r="AW81" s="81">
        <v>0</v>
      </c>
      <c r="AX81" s="81">
        <v>0</v>
      </c>
      <c r="AY81" s="81">
        <v>0</v>
      </c>
      <c r="AZ81" s="81">
        <v>0</v>
      </c>
      <c r="BA81" s="81">
        <v>0</v>
      </c>
      <c r="BB81" s="81">
        <v>0</v>
      </c>
      <c r="BC81" s="81">
        <v>0</v>
      </c>
      <c r="BD81" s="81">
        <v>0</v>
      </c>
      <c r="BE81" s="81">
        <v>0</v>
      </c>
      <c r="BF81" s="81">
        <v>0</v>
      </c>
      <c r="BG81" s="81">
        <v>0</v>
      </c>
      <c r="BH81" s="81">
        <v>0</v>
      </c>
      <c r="BI81" s="81">
        <v>0</v>
      </c>
      <c r="BJ81" s="81">
        <v>0</v>
      </c>
      <c r="BK81" s="81">
        <v>0</v>
      </c>
      <c r="BL81" s="81">
        <v>0</v>
      </c>
      <c r="BM81" s="81">
        <v>0</v>
      </c>
      <c r="BN81" s="81">
        <v>0</v>
      </c>
      <c r="BO81" s="81">
        <v>0</v>
      </c>
      <c r="BP81" s="81">
        <v>0</v>
      </c>
      <c r="BQ81" s="81">
        <v>0</v>
      </c>
      <c r="BR81" s="81">
        <v>0</v>
      </c>
      <c r="BS81" s="81">
        <v>0</v>
      </c>
      <c r="BT81" s="81">
        <v>0</v>
      </c>
      <c r="BU81" s="81">
        <v>0</v>
      </c>
      <c r="BV81" s="81">
        <v>0</v>
      </c>
      <c r="BW81" s="81">
        <v>0</v>
      </c>
      <c r="BX81" s="81">
        <v>0</v>
      </c>
      <c r="BY81" s="81">
        <v>0</v>
      </c>
      <c r="BZ81" s="81">
        <v>0</v>
      </c>
      <c r="CA81" s="54"/>
      <c r="CB81" s="54"/>
      <c r="CC81" s="54"/>
      <c r="CD81" s="54"/>
      <c r="CE81" s="54"/>
      <c r="CF81" s="54"/>
      <c r="CG81" s="54"/>
      <c r="CH81" s="54"/>
      <c r="CI81" s="54"/>
      <c r="CJ81" s="54"/>
      <c r="CK81" s="54"/>
      <c r="CL81" s="54"/>
    </row>
    <row r="82" spans="1:90" s="55" customFormat="1" ht="18" customHeight="1" thickTop="1" thickBot="1" x14ac:dyDescent="0.35">
      <c r="A82" s="31" t="s">
        <v>506</v>
      </c>
      <c r="B82" s="81">
        <v>294</v>
      </c>
      <c r="C82" s="81">
        <v>303</v>
      </c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  <c r="AC82" s="81"/>
      <c r="AD82" s="81"/>
      <c r="AE82" s="81"/>
      <c r="AF82" s="81"/>
      <c r="AG82" s="81"/>
      <c r="AH82" s="81"/>
      <c r="AI82" s="81"/>
      <c r="AJ82" s="81"/>
      <c r="AK82" s="81"/>
      <c r="AL82" s="81"/>
      <c r="AM82" s="81"/>
      <c r="AN82" s="81"/>
      <c r="AO82" s="81"/>
      <c r="AP82" s="81"/>
      <c r="AQ82" s="81"/>
      <c r="AR82" s="81"/>
      <c r="AS82" s="81"/>
      <c r="AT82" s="81"/>
      <c r="AU82" s="81"/>
      <c r="AV82" s="81"/>
      <c r="AW82" s="81"/>
      <c r="AX82" s="81"/>
      <c r="AY82" s="81"/>
      <c r="AZ82" s="81"/>
      <c r="BA82" s="81"/>
      <c r="BB82" s="81"/>
      <c r="BC82" s="81"/>
      <c r="BD82" s="81"/>
      <c r="BE82" s="81"/>
      <c r="BF82" s="81"/>
      <c r="BG82" s="81"/>
      <c r="BH82" s="81"/>
      <c r="BI82" s="81"/>
      <c r="BJ82" s="81"/>
      <c r="BK82" s="81"/>
      <c r="BL82" s="81"/>
      <c r="BM82" s="81"/>
      <c r="BN82" s="81"/>
      <c r="BO82" s="81"/>
      <c r="BP82" s="81"/>
      <c r="BQ82" s="81"/>
      <c r="BR82" s="81"/>
      <c r="BS82" s="81"/>
      <c r="BT82" s="81"/>
      <c r="BU82" s="81"/>
      <c r="BV82" s="81"/>
      <c r="BW82" s="81"/>
      <c r="BX82" s="81"/>
      <c r="BY82" s="81"/>
      <c r="BZ82" s="81"/>
      <c r="CA82" s="54"/>
      <c r="CB82" s="54"/>
      <c r="CC82" s="54"/>
      <c r="CD82" s="54"/>
      <c r="CE82" s="54"/>
      <c r="CF82" s="54"/>
      <c r="CG82" s="54"/>
      <c r="CH82" s="54"/>
      <c r="CI82" s="54"/>
      <c r="CJ82" s="54"/>
      <c r="CK82" s="54"/>
      <c r="CL82" s="54"/>
    </row>
    <row r="83" spans="1:90" s="55" customFormat="1" ht="18" customHeight="1" thickTop="1" thickBot="1" x14ac:dyDescent="0.35">
      <c r="A83" s="31" t="s">
        <v>330</v>
      </c>
      <c r="B83" s="81">
        <v>0</v>
      </c>
      <c r="C83" s="81">
        <v>0</v>
      </c>
      <c r="D83" s="81">
        <v>569</v>
      </c>
      <c r="E83" s="81">
        <v>0</v>
      </c>
      <c r="F83" s="81">
        <v>0</v>
      </c>
      <c r="G83" s="81">
        <v>0</v>
      </c>
      <c r="H83" s="81">
        <v>0</v>
      </c>
      <c r="I83" s="81">
        <v>0</v>
      </c>
      <c r="J83" s="81">
        <v>0</v>
      </c>
      <c r="K83" s="81">
        <v>0</v>
      </c>
      <c r="L83" s="81">
        <v>0</v>
      </c>
      <c r="M83" s="81">
        <v>3409</v>
      </c>
      <c r="N83" s="81">
        <v>3409</v>
      </c>
      <c r="O83" s="81">
        <v>3409</v>
      </c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  <c r="AB83" s="81"/>
      <c r="AC83" s="81"/>
      <c r="AD83" s="81"/>
      <c r="AE83" s="81"/>
      <c r="AF83" s="81"/>
      <c r="AG83" s="81"/>
      <c r="AH83" s="81"/>
      <c r="AI83" s="81"/>
      <c r="AJ83" s="81"/>
      <c r="AK83" s="81"/>
      <c r="AL83" s="81"/>
      <c r="AM83" s="81"/>
      <c r="AN83" s="81"/>
      <c r="AO83" s="81"/>
      <c r="AP83" s="81"/>
      <c r="AQ83" s="81"/>
      <c r="AR83" s="81"/>
      <c r="AS83" s="81"/>
      <c r="AT83" s="81"/>
      <c r="AU83" s="81"/>
      <c r="AV83" s="81"/>
      <c r="AW83" s="81"/>
      <c r="AX83" s="81"/>
      <c r="AY83" s="81"/>
      <c r="AZ83" s="81"/>
      <c r="BA83" s="81"/>
      <c r="BB83" s="81"/>
      <c r="BC83" s="81"/>
      <c r="BD83" s="81"/>
      <c r="BE83" s="81"/>
      <c r="BF83" s="81"/>
      <c r="BG83" s="81"/>
      <c r="BH83" s="81"/>
      <c r="BI83" s="81"/>
      <c r="BJ83" s="81"/>
      <c r="BK83" s="81"/>
      <c r="BL83" s="81"/>
      <c r="BM83" s="81"/>
      <c r="BN83" s="81"/>
      <c r="BO83" s="81"/>
      <c r="BP83" s="81"/>
      <c r="BQ83" s="81"/>
      <c r="BR83" s="81"/>
      <c r="BS83" s="81"/>
      <c r="BT83" s="81"/>
      <c r="BU83" s="81"/>
      <c r="BV83" s="81"/>
      <c r="BW83" s="81"/>
      <c r="BX83" s="81"/>
      <c r="BY83" s="81"/>
      <c r="BZ83" s="81"/>
      <c r="CA83" s="54"/>
      <c r="CB83" s="54"/>
      <c r="CC83" s="54"/>
      <c r="CD83" s="54"/>
      <c r="CE83" s="54"/>
      <c r="CF83" s="54"/>
      <c r="CG83" s="54"/>
      <c r="CH83" s="54"/>
      <c r="CI83" s="54"/>
      <c r="CJ83" s="54"/>
      <c r="CK83" s="54"/>
      <c r="CL83" s="54"/>
    </row>
    <row r="84" spans="1:90" s="55" customFormat="1" ht="18" customHeight="1" thickTop="1" thickBot="1" x14ac:dyDescent="0.35">
      <c r="A84" s="116" t="s">
        <v>304</v>
      </c>
      <c r="B84" s="80">
        <v>12704</v>
      </c>
      <c r="C84" s="80">
        <v>0</v>
      </c>
      <c r="D84" s="80">
        <v>10577</v>
      </c>
      <c r="E84" s="80">
        <v>12896</v>
      </c>
      <c r="F84" s="80">
        <v>4937</v>
      </c>
      <c r="G84" s="80">
        <v>7619</v>
      </c>
      <c r="H84" s="80">
        <v>0</v>
      </c>
      <c r="I84" s="80">
        <v>4517</v>
      </c>
      <c r="J84" s="80">
        <v>0</v>
      </c>
      <c r="K84" s="80">
        <v>0</v>
      </c>
      <c r="L84" s="80">
        <v>0</v>
      </c>
      <c r="M84" s="80">
        <v>0</v>
      </c>
      <c r="N84" s="80">
        <v>0</v>
      </c>
      <c r="O84" s="80">
        <v>0</v>
      </c>
      <c r="P84" s="80">
        <v>0</v>
      </c>
      <c r="Q84" s="80">
        <v>0</v>
      </c>
      <c r="R84" s="80">
        <v>0</v>
      </c>
      <c r="S84" s="80">
        <v>0</v>
      </c>
      <c r="T84" s="80">
        <v>0</v>
      </c>
      <c r="U84" s="80">
        <v>0</v>
      </c>
      <c r="V84" s="80">
        <v>0</v>
      </c>
      <c r="W84" s="80">
        <v>0</v>
      </c>
      <c r="X84" s="80">
        <v>0</v>
      </c>
      <c r="Y84" s="80">
        <v>0</v>
      </c>
      <c r="Z84" s="80">
        <v>0</v>
      </c>
      <c r="AA84" s="80">
        <v>0</v>
      </c>
      <c r="AB84" s="80">
        <v>0</v>
      </c>
      <c r="AC84" s="80">
        <v>0</v>
      </c>
      <c r="AD84" s="80">
        <v>0</v>
      </c>
      <c r="AE84" s="80">
        <v>0</v>
      </c>
      <c r="AF84" s="80">
        <v>0</v>
      </c>
      <c r="AG84" s="80">
        <v>0</v>
      </c>
      <c r="AH84" s="80">
        <v>0</v>
      </c>
      <c r="AI84" s="80">
        <v>0</v>
      </c>
      <c r="AJ84" s="80">
        <v>6350</v>
      </c>
      <c r="AK84" s="80">
        <v>6056</v>
      </c>
      <c r="AL84" s="80">
        <v>4699</v>
      </c>
      <c r="AM84" s="80">
        <v>5496</v>
      </c>
      <c r="AN84" s="80">
        <v>5211</v>
      </c>
      <c r="AO84" s="80">
        <v>4921</v>
      </c>
      <c r="AP84" s="80">
        <v>4663</v>
      </c>
      <c r="AQ84" s="80">
        <v>4424</v>
      </c>
      <c r="AR84" s="80">
        <v>4189</v>
      </c>
      <c r="AS84" s="80">
        <v>3882</v>
      </c>
      <c r="AT84" s="80">
        <v>3672</v>
      </c>
      <c r="AU84" s="80">
        <v>3465</v>
      </c>
      <c r="AV84" s="80">
        <v>3274</v>
      </c>
      <c r="AW84" s="80">
        <v>3100</v>
      </c>
      <c r="AX84" s="80">
        <v>2949</v>
      </c>
      <c r="AY84" s="80">
        <v>2809</v>
      </c>
      <c r="AZ84" s="80">
        <v>2664</v>
      </c>
      <c r="BA84" s="80">
        <v>2493</v>
      </c>
      <c r="BB84" s="80">
        <v>2299</v>
      </c>
      <c r="BC84" s="80">
        <v>2081</v>
      </c>
      <c r="BD84" s="80">
        <v>1853</v>
      </c>
      <c r="BE84" s="80">
        <v>1561</v>
      </c>
      <c r="BF84" s="80">
        <v>1338</v>
      </c>
      <c r="BG84" s="80">
        <v>1092</v>
      </c>
      <c r="BH84" s="80">
        <v>854</v>
      </c>
      <c r="BI84" s="80">
        <v>4096</v>
      </c>
      <c r="BJ84" s="80">
        <v>2308</v>
      </c>
      <c r="BK84" s="80">
        <v>500</v>
      </c>
      <c r="BL84" s="80">
        <v>0</v>
      </c>
      <c r="BM84" s="80">
        <v>0</v>
      </c>
      <c r="BN84" s="80">
        <v>0</v>
      </c>
      <c r="BO84" s="80">
        <v>0</v>
      </c>
      <c r="BP84" s="80">
        <v>0</v>
      </c>
      <c r="BQ84" s="80">
        <v>0</v>
      </c>
      <c r="BR84" s="80">
        <v>0</v>
      </c>
      <c r="BS84" s="80">
        <v>0</v>
      </c>
      <c r="BT84" s="80">
        <v>0</v>
      </c>
      <c r="BU84" s="80">
        <v>0</v>
      </c>
      <c r="BV84" s="80">
        <v>0</v>
      </c>
      <c r="BW84" s="80">
        <v>0</v>
      </c>
      <c r="BX84" s="80">
        <v>0</v>
      </c>
      <c r="BY84" s="80">
        <v>0</v>
      </c>
      <c r="BZ84" s="80">
        <v>0</v>
      </c>
      <c r="CA84" s="54"/>
      <c r="CB84" s="54"/>
      <c r="CC84" s="54"/>
      <c r="CD84" s="54"/>
      <c r="CE84" s="54"/>
      <c r="CF84" s="54"/>
      <c r="CG84" s="54"/>
      <c r="CH84" s="54"/>
      <c r="CI84" s="54"/>
      <c r="CJ84" s="54"/>
      <c r="CK84" s="54"/>
      <c r="CL84" s="54"/>
    </row>
    <row r="85" spans="1:90" s="55" customFormat="1" ht="18" customHeight="1" thickTop="1" thickBot="1" x14ac:dyDescent="0.35">
      <c r="A85" s="31" t="s">
        <v>342</v>
      </c>
      <c r="B85" s="81">
        <v>12704</v>
      </c>
      <c r="C85" s="81">
        <v>0</v>
      </c>
      <c r="D85" s="81">
        <v>10577</v>
      </c>
      <c r="E85" s="81">
        <v>12896</v>
      </c>
      <c r="F85" s="81">
        <v>4937</v>
      </c>
      <c r="G85" s="81">
        <v>7619</v>
      </c>
      <c r="H85" s="81">
        <v>0</v>
      </c>
      <c r="I85" s="81">
        <v>4517</v>
      </c>
      <c r="J85" s="81">
        <v>0</v>
      </c>
      <c r="K85" s="81">
        <v>0</v>
      </c>
      <c r="L85" s="81">
        <v>0</v>
      </c>
      <c r="M85" s="81">
        <v>0</v>
      </c>
      <c r="N85" s="81">
        <v>0</v>
      </c>
      <c r="O85" s="81">
        <v>0</v>
      </c>
      <c r="P85" s="81">
        <v>0</v>
      </c>
      <c r="Q85" s="81">
        <v>0</v>
      </c>
      <c r="R85" s="81">
        <v>0</v>
      </c>
      <c r="S85" s="81">
        <v>0</v>
      </c>
      <c r="T85" s="81">
        <v>0</v>
      </c>
      <c r="U85" s="81">
        <v>0</v>
      </c>
      <c r="V85" s="81">
        <v>0</v>
      </c>
      <c r="W85" s="81">
        <v>0</v>
      </c>
      <c r="X85" s="81">
        <v>0</v>
      </c>
      <c r="Y85" s="81">
        <v>0</v>
      </c>
      <c r="Z85" s="81">
        <v>0</v>
      </c>
      <c r="AA85" s="81">
        <v>0</v>
      </c>
      <c r="AB85" s="81">
        <v>0</v>
      </c>
      <c r="AC85" s="81">
        <v>0</v>
      </c>
      <c r="AD85" s="81"/>
      <c r="AE85" s="81">
        <v>0</v>
      </c>
      <c r="AF85" s="81">
        <v>0</v>
      </c>
      <c r="AG85" s="81">
        <v>0</v>
      </c>
      <c r="AH85" s="81">
        <v>0</v>
      </c>
      <c r="AI85" s="81">
        <v>0</v>
      </c>
      <c r="AJ85" s="81">
        <v>6350</v>
      </c>
      <c r="AK85" s="81">
        <v>6056</v>
      </c>
      <c r="AL85" s="81">
        <v>4699</v>
      </c>
      <c r="AM85" s="81">
        <v>5496</v>
      </c>
      <c r="AN85" s="81">
        <v>5211</v>
      </c>
      <c r="AO85" s="81">
        <v>4921</v>
      </c>
      <c r="AP85" s="81">
        <v>4663</v>
      </c>
      <c r="AQ85" s="81">
        <v>4424</v>
      </c>
      <c r="AR85" s="81">
        <v>4189</v>
      </c>
      <c r="AS85" s="81">
        <v>3882</v>
      </c>
      <c r="AT85" s="81">
        <v>3672</v>
      </c>
      <c r="AU85" s="81">
        <v>3465</v>
      </c>
      <c r="AV85" s="81">
        <v>3274</v>
      </c>
      <c r="AW85" s="81">
        <v>3100</v>
      </c>
      <c r="AX85" s="81">
        <v>2949</v>
      </c>
      <c r="AY85" s="81">
        <v>2809</v>
      </c>
      <c r="AZ85" s="81">
        <v>2664</v>
      </c>
      <c r="BA85" s="81">
        <v>2493</v>
      </c>
      <c r="BB85" s="81">
        <v>2299</v>
      </c>
      <c r="BC85" s="81">
        <v>2081</v>
      </c>
      <c r="BD85" s="81">
        <v>1853</v>
      </c>
      <c r="BE85" s="81">
        <v>1561</v>
      </c>
      <c r="BF85" s="81">
        <v>1338</v>
      </c>
      <c r="BG85" s="81">
        <v>1092</v>
      </c>
      <c r="BH85" s="81">
        <v>854</v>
      </c>
      <c r="BI85" s="81">
        <v>4096</v>
      </c>
      <c r="BJ85" s="81">
        <v>2308</v>
      </c>
      <c r="BK85" s="81">
        <v>500</v>
      </c>
      <c r="BL85" s="81">
        <v>0</v>
      </c>
      <c r="BM85" s="81">
        <v>0</v>
      </c>
      <c r="BN85" s="81">
        <v>0</v>
      </c>
      <c r="BO85" s="81">
        <v>0</v>
      </c>
      <c r="BP85" s="81">
        <v>0</v>
      </c>
      <c r="BQ85" s="81">
        <v>0</v>
      </c>
      <c r="BR85" s="81">
        <v>0</v>
      </c>
      <c r="BS85" s="81">
        <v>0</v>
      </c>
      <c r="BT85" s="81">
        <v>0</v>
      </c>
      <c r="BU85" s="81">
        <v>0</v>
      </c>
      <c r="BV85" s="81">
        <v>0</v>
      </c>
      <c r="BW85" s="81">
        <v>0</v>
      </c>
      <c r="BX85" s="81">
        <v>0</v>
      </c>
      <c r="BY85" s="81">
        <v>0</v>
      </c>
      <c r="BZ85" s="81">
        <v>0</v>
      </c>
      <c r="CA85" s="54"/>
      <c r="CB85" s="54"/>
      <c r="CC85" s="54"/>
      <c r="CD85" s="54"/>
      <c r="CE85" s="54"/>
      <c r="CF85" s="54"/>
      <c r="CG85" s="54"/>
      <c r="CH85" s="54"/>
      <c r="CI85" s="54"/>
      <c r="CJ85" s="54"/>
      <c r="CK85" s="54"/>
      <c r="CL85" s="54"/>
    </row>
    <row r="86" spans="1:90" s="59" customFormat="1" ht="18" customHeight="1" thickTop="1" thickBot="1" x14ac:dyDescent="0.3">
      <c r="A86" s="116" t="s">
        <v>343</v>
      </c>
      <c r="B86" s="80">
        <v>78155</v>
      </c>
      <c r="C86" s="80">
        <v>71285</v>
      </c>
      <c r="D86" s="80">
        <v>70154</v>
      </c>
      <c r="E86" s="80">
        <v>66918</v>
      </c>
      <c r="F86" s="80">
        <v>65972</v>
      </c>
      <c r="G86" s="80">
        <v>63207</v>
      </c>
      <c r="H86" s="80">
        <v>57413</v>
      </c>
      <c r="I86" s="80">
        <v>57879</v>
      </c>
      <c r="J86" s="80">
        <v>54973</v>
      </c>
      <c r="K86" s="80">
        <v>53959</v>
      </c>
      <c r="L86" s="80">
        <v>53089</v>
      </c>
      <c r="M86" s="80">
        <v>50891</v>
      </c>
      <c r="N86" s="80">
        <v>44865</v>
      </c>
      <c r="O86" s="80">
        <v>83711</v>
      </c>
      <c r="P86" s="80">
        <v>80201</v>
      </c>
      <c r="Q86" s="80">
        <v>74096</v>
      </c>
      <c r="R86" s="80">
        <v>66954</v>
      </c>
      <c r="S86" s="80">
        <v>62080</v>
      </c>
      <c r="T86" s="80">
        <v>57856</v>
      </c>
      <c r="U86" s="80">
        <v>53389</v>
      </c>
      <c r="V86" s="80">
        <v>49161</v>
      </c>
      <c r="W86" s="80">
        <v>43785</v>
      </c>
      <c r="X86" s="80">
        <v>47421</v>
      </c>
      <c r="Y86" s="80">
        <v>43677</v>
      </c>
      <c r="Z86" s="80">
        <v>35614</v>
      </c>
      <c r="AA86" s="80">
        <v>36708</v>
      </c>
      <c r="AB86" s="80">
        <v>30554</v>
      </c>
      <c r="AC86" s="80">
        <v>17156</v>
      </c>
      <c r="AD86" s="80">
        <v>14931</v>
      </c>
      <c r="AE86" s="80">
        <v>11860</v>
      </c>
      <c r="AF86" s="80">
        <v>8146</v>
      </c>
      <c r="AG86" s="80">
        <v>8495</v>
      </c>
      <c r="AH86" s="80">
        <v>341084</v>
      </c>
      <c r="AI86" s="80">
        <v>324040</v>
      </c>
      <c r="AJ86" s="80">
        <v>306569</v>
      </c>
      <c r="AK86" s="80">
        <v>288171</v>
      </c>
      <c r="AL86" s="80">
        <v>271492</v>
      </c>
      <c r="AM86" s="80">
        <v>255888</v>
      </c>
      <c r="AN86" s="80">
        <v>240078</v>
      </c>
      <c r="AO86" s="80">
        <v>224119</v>
      </c>
      <c r="AP86" s="80">
        <v>211049</v>
      </c>
      <c r="AQ86" s="80">
        <v>198856</v>
      </c>
      <c r="AR86" s="80">
        <v>185314</v>
      </c>
      <c r="AS86" s="80">
        <v>172158</v>
      </c>
      <c r="AT86" s="80">
        <v>160975</v>
      </c>
      <c r="AU86" s="80">
        <v>149564</v>
      </c>
      <c r="AV86" s="80">
        <v>138954</v>
      </c>
      <c r="AW86" s="80">
        <v>128319</v>
      </c>
      <c r="AX86" s="80">
        <v>118841</v>
      </c>
      <c r="AY86" s="80">
        <v>110749</v>
      </c>
      <c r="AZ86" s="80">
        <v>100556</v>
      </c>
      <c r="BA86" s="80">
        <v>88550</v>
      </c>
      <c r="BB86" s="80">
        <v>80752</v>
      </c>
      <c r="BC86" s="80">
        <v>72438</v>
      </c>
      <c r="BD86" s="80">
        <v>64939</v>
      </c>
      <c r="BE86" s="80">
        <v>55721</v>
      </c>
      <c r="BF86" s="80">
        <v>48742</v>
      </c>
      <c r="BG86" s="80">
        <v>41249</v>
      </c>
      <c r="BH86" s="80">
        <v>34963</v>
      </c>
      <c r="BI86" s="80">
        <v>31647</v>
      </c>
      <c r="BJ86" s="80">
        <v>27167</v>
      </c>
      <c r="BK86" s="80">
        <v>23444</v>
      </c>
      <c r="BL86" s="80">
        <v>17345</v>
      </c>
      <c r="BM86" s="80">
        <v>17434</v>
      </c>
      <c r="BN86" s="80">
        <v>17395</v>
      </c>
      <c r="BO86" s="80">
        <v>17014</v>
      </c>
      <c r="BP86" s="80">
        <v>17429</v>
      </c>
      <c r="BQ86" s="80">
        <v>17986</v>
      </c>
      <c r="BR86" s="80">
        <v>16458</v>
      </c>
      <c r="BS86" s="80">
        <v>16374</v>
      </c>
      <c r="BT86" s="80">
        <v>13029</v>
      </c>
      <c r="BU86" s="80">
        <v>12613</v>
      </c>
      <c r="BV86" s="80">
        <v>12269</v>
      </c>
      <c r="BW86" s="80">
        <v>3161</v>
      </c>
      <c r="BX86" s="80">
        <v>2950</v>
      </c>
      <c r="BY86" s="80">
        <v>2866</v>
      </c>
      <c r="BZ86" s="80">
        <v>2778</v>
      </c>
      <c r="CA86" s="58"/>
      <c r="CB86" s="58"/>
      <c r="CC86" s="58"/>
      <c r="CD86" s="58"/>
      <c r="CE86" s="58"/>
      <c r="CF86" s="58"/>
      <c r="CG86" s="58"/>
      <c r="CH86" s="58"/>
      <c r="CI86" s="58"/>
      <c r="CJ86" s="58"/>
      <c r="CK86" s="58"/>
      <c r="CL86" s="58"/>
    </row>
    <row r="87" spans="1:90" s="61" customFormat="1" ht="18" customHeight="1" thickTop="1" thickBot="1" x14ac:dyDescent="0.35">
      <c r="A87" s="79" t="s">
        <v>344</v>
      </c>
      <c r="B87" s="81">
        <v>78155</v>
      </c>
      <c r="C87" s="81">
        <v>71285</v>
      </c>
      <c r="D87" s="81">
        <v>42384</v>
      </c>
      <c r="E87" s="81">
        <v>39943</v>
      </c>
      <c r="F87" s="81">
        <v>38894</v>
      </c>
      <c r="G87" s="81">
        <v>36966</v>
      </c>
      <c r="H87" s="81">
        <v>37912</v>
      </c>
      <c r="I87" s="81">
        <v>38698</v>
      </c>
      <c r="J87" s="81">
        <v>35612</v>
      </c>
      <c r="K87" s="81">
        <v>35404</v>
      </c>
      <c r="L87" s="81">
        <v>35164</v>
      </c>
      <c r="M87" s="81">
        <v>33704</v>
      </c>
      <c r="N87" s="81">
        <v>28390</v>
      </c>
      <c r="O87" s="81">
        <v>67857</v>
      </c>
      <c r="P87" s="81">
        <v>64903</v>
      </c>
      <c r="Q87" s="81">
        <v>59433</v>
      </c>
      <c r="R87" s="81">
        <v>52822</v>
      </c>
      <c r="S87" s="81">
        <v>48499</v>
      </c>
      <c r="T87" s="81">
        <v>44917</v>
      </c>
      <c r="U87" s="81">
        <v>40836</v>
      </c>
      <c r="V87" s="81">
        <v>37186</v>
      </c>
      <c r="W87" s="81">
        <v>32411</v>
      </c>
      <c r="X87" s="81">
        <v>37490</v>
      </c>
      <c r="Y87" s="81">
        <v>35733</v>
      </c>
      <c r="Z87" s="81">
        <v>31727</v>
      </c>
      <c r="AA87" s="81">
        <v>27214</v>
      </c>
      <c r="AB87" s="81">
        <v>26162</v>
      </c>
      <c r="AC87" s="81">
        <v>17156</v>
      </c>
      <c r="AD87" s="81">
        <v>14931</v>
      </c>
      <c r="AE87" s="81">
        <v>11860</v>
      </c>
      <c r="AF87" s="81">
        <v>8146</v>
      </c>
      <c r="AG87" s="81">
        <v>8495</v>
      </c>
      <c r="AH87" s="81">
        <v>341084</v>
      </c>
      <c r="AI87" s="81">
        <v>324040</v>
      </c>
      <c r="AJ87" s="81">
        <v>306569</v>
      </c>
      <c r="AK87" s="81">
        <v>288171</v>
      </c>
      <c r="AL87" s="81">
        <v>271492</v>
      </c>
      <c r="AM87" s="81">
        <v>255888</v>
      </c>
      <c r="AN87" s="81">
        <v>240078</v>
      </c>
      <c r="AO87" s="81">
        <v>224119</v>
      </c>
      <c r="AP87" s="81">
        <v>211049</v>
      </c>
      <c r="AQ87" s="81">
        <v>198856</v>
      </c>
      <c r="AR87" s="81">
        <v>185314</v>
      </c>
      <c r="AS87" s="81">
        <v>172158</v>
      </c>
      <c r="AT87" s="81">
        <v>160975</v>
      </c>
      <c r="AU87" s="81">
        <v>149564</v>
      </c>
      <c r="AV87" s="81">
        <v>138954</v>
      </c>
      <c r="AW87" s="81">
        <v>128319</v>
      </c>
      <c r="AX87" s="81">
        <v>118841</v>
      </c>
      <c r="AY87" s="81">
        <v>110749</v>
      </c>
      <c r="AZ87" s="81">
        <v>100556</v>
      </c>
      <c r="BA87" s="81">
        <v>88550</v>
      </c>
      <c r="BB87" s="81">
        <v>80752</v>
      </c>
      <c r="BC87" s="81">
        <v>72438</v>
      </c>
      <c r="BD87" s="81">
        <v>64939</v>
      </c>
      <c r="BE87" s="81">
        <v>55721</v>
      </c>
      <c r="BF87" s="81">
        <v>48742</v>
      </c>
      <c r="BG87" s="81">
        <v>41249</v>
      </c>
      <c r="BH87" s="81">
        <v>34963</v>
      </c>
      <c r="BI87" s="81">
        <v>31647</v>
      </c>
      <c r="BJ87" s="81">
        <v>27167</v>
      </c>
      <c r="BK87" s="81">
        <v>23444</v>
      </c>
      <c r="BL87" s="81">
        <v>17345</v>
      </c>
      <c r="BM87" s="81">
        <v>17434</v>
      </c>
      <c r="BN87" s="81">
        <v>17395</v>
      </c>
      <c r="BO87" s="81">
        <v>17014</v>
      </c>
      <c r="BP87" s="81">
        <v>17429</v>
      </c>
      <c r="BQ87" s="81">
        <v>17986</v>
      </c>
      <c r="BR87" s="81">
        <v>16458</v>
      </c>
      <c r="BS87" s="81">
        <v>16374</v>
      </c>
      <c r="BT87" s="81">
        <v>13029</v>
      </c>
      <c r="BU87" s="81">
        <v>12613</v>
      </c>
      <c r="BV87" s="81">
        <v>12269</v>
      </c>
      <c r="BW87" s="81">
        <v>3161</v>
      </c>
      <c r="BX87" s="81">
        <v>2950</v>
      </c>
      <c r="BY87" s="81">
        <v>2866</v>
      </c>
      <c r="BZ87" s="81">
        <v>2778</v>
      </c>
      <c r="CA87" s="60"/>
      <c r="CB87" s="60"/>
      <c r="CC87" s="60"/>
      <c r="CD87" s="60"/>
      <c r="CE87" s="60"/>
      <c r="CF87" s="60"/>
      <c r="CG87" s="60"/>
      <c r="CH87" s="60"/>
      <c r="CI87" s="60"/>
      <c r="CJ87" s="60"/>
      <c r="CK87" s="60"/>
      <c r="CL87" s="60"/>
    </row>
    <row r="88" spans="1:90" ht="18" customHeight="1" thickTop="1" thickBot="1" x14ac:dyDescent="0.35">
      <c r="A88" s="79" t="s">
        <v>345</v>
      </c>
      <c r="B88" s="81">
        <v>0</v>
      </c>
      <c r="C88" s="81">
        <v>0</v>
      </c>
      <c r="D88" s="81">
        <v>27770</v>
      </c>
      <c r="E88" s="81">
        <v>26975</v>
      </c>
      <c r="F88" s="81">
        <v>27078</v>
      </c>
      <c r="G88" s="81">
        <v>26241</v>
      </c>
      <c r="H88" s="81">
        <v>19501</v>
      </c>
      <c r="I88" s="81">
        <v>19181</v>
      </c>
      <c r="J88" s="81">
        <v>19361</v>
      </c>
      <c r="K88" s="81">
        <v>18555</v>
      </c>
      <c r="L88" s="81">
        <v>17925</v>
      </c>
      <c r="M88" s="81">
        <v>17187</v>
      </c>
      <c r="N88" s="81">
        <v>16475</v>
      </c>
      <c r="O88" s="81">
        <v>15854</v>
      </c>
      <c r="P88" s="81">
        <v>15298</v>
      </c>
      <c r="Q88" s="81">
        <v>14663</v>
      </c>
      <c r="R88" s="81">
        <v>14132</v>
      </c>
      <c r="S88" s="81">
        <v>13581</v>
      </c>
      <c r="T88" s="81">
        <v>12939</v>
      </c>
      <c r="U88" s="81">
        <v>12553</v>
      </c>
      <c r="V88" s="81">
        <v>11975</v>
      </c>
      <c r="W88" s="81">
        <v>11374</v>
      </c>
      <c r="X88" s="81">
        <v>9931</v>
      </c>
      <c r="Y88" s="81">
        <v>7944</v>
      </c>
      <c r="Z88" s="81">
        <v>3887</v>
      </c>
      <c r="AA88" s="81">
        <v>9494</v>
      </c>
      <c r="AB88" s="81">
        <v>4392</v>
      </c>
      <c r="AC88" s="81">
        <v>0</v>
      </c>
      <c r="AD88" s="81">
        <v>0</v>
      </c>
      <c r="AE88" s="81">
        <v>0</v>
      </c>
      <c r="AF88" s="81">
        <v>0</v>
      </c>
      <c r="AG88" s="81">
        <v>0</v>
      </c>
      <c r="AH88" s="81">
        <v>0</v>
      </c>
      <c r="AI88" s="81">
        <v>0</v>
      </c>
      <c r="AJ88" s="81">
        <v>0</v>
      </c>
      <c r="AK88" s="81">
        <v>0</v>
      </c>
      <c r="AL88" s="81">
        <v>0</v>
      </c>
      <c r="AM88" s="81">
        <v>0</v>
      </c>
      <c r="AN88" s="81">
        <v>0</v>
      </c>
      <c r="AO88" s="81">
        <v>0</v>
      </c>
      <c r="AP88" s="81">
        <v>0</v>
      </c>
      <c r="AQ88" s="81">
        <v>0</v>
      </c>
      <c r="AR88" s="81">
        <v>0</v>
      </c>
      <c r="AS88" s="81">
        <v>0</v>
      </c>
      <c r="AT88" s="81">
        <v>0</v>
      </c>
      <c r="AU88" s="81">
        <v>0</v>
      </c>
      <c r="AV88" s="81">
        <v>0</v>
      </c>
      <c r="AW88" s="81">
        <v>0</v>
      </c>
      <c r="AX88" s="81">
        <v>0</v>
      </c>
      <c r="AY88" s="81">
        <v>0</v>
      </c>
      <c r="AZ88" s="81">
        <v>0</v>
      </c>
      <c r="BA88" s="81">
        <v>0</v>
      </c>
      <c r="BB88" s="81">
        <v>0</v>
      </c>
      <c r="BC88" s="81">
        <v>0</v>
      </c>
      <c r="BD88" s="81">
        <v>0</v>
      </c>
      <c r="BE88" s="81">
        <v>0</v>
      </c>
      <c r="BF88" s="81">
        <v>0</v>
      </c>
      <c r="BG88" s="81">
        <v>0</v>
      </c>
      <c r="BH88" s="81">
        <v>0</v>
      </c>
      <c r="BI88" s="81">
        <v>0</v>
      </c>
      <c r="BJ88" s="81">
        <v>0</v>
      </c>
      <c r="BK88" s="81">
        <v>0</v>
      </c>
      <c r="BL88" s="81">
        <v>0</v>
      </c>
      <c r="BM88" s="81">
        <v>0</v>
      </c>
      <c r="BN88" s="81">
        <v>0</v>
      </c>
      <c r="BO88" s="81">
        <v>0</v>
      </c>
      <c r="BP88" s="81">
        <v>0</v>
      </c>
      <c r="BQ88" s="81">
        <v>0</v>
      </c>
      <c r="BR88" s="81">
        <v>0</v>
      </c>
      <c r="BS88" s="81">
        <v>0</v>
      </c>
      <c r="BT88" s="81">
        <v>0</v>
      </c>
      <c r="BU88" s="81">
        <v>0</v>
      </c>
      <c r="BV88" s="81">
        <v>0</v>
      </c>
      <c r="BW88" s="81">
        <v>0</v>
      </c>
      <c r="BX88" s="81">
        <v>0</v>
      </c>
      <c r="BY88" s="81">
        <v>0</v>
      </c>
      <c r="BZ88" s="81">
        <v>0</v>
      </c>
    </row>
    <row r="89" spans="1:90" ht="18" customHeight="1" thickTop="1" thickBot="1" x14ac:dyDescent="0.35">
      <c r="A89" s="116" t="s">
        <v>346</v>
      </c>
      <c r="B89" s="80">
        <v>902823</v>
      </c>
      <c r="C89" s="80">
        <v>894531</v>
      </c>
      <c r="D89" s="80">
        <v>1066364</v>
      </c>
      <c r="E89" s="80">
        <v>1164359</v>
      </c>
      <c r="F89" s="80">
        <v>855355</v>
      </c>
      <c r="G89" s="80">
        <v>805378</v>
      </c>
      <c r="H89" s="80">
        <v>649405</v>
      </c>
      <c r="I89" s="80">
        <v>873521</v>
      </c>
      <c r="J89" s="80">
        <v>851063</v>
      </c>
      <c r="K89" s="80">
        <v>834335</v>
      </c>
      <c r="L89" s="80">
        <v>916823</v>
      </c>
      <c r="M89" s="80">
        <v>876276</v>
      </c>
      <c r="N89" s="80">
        <v>792720</v>
      </c>
      <c r="O89" s="80">
        <v>812592</v>
      </c>
      <c r="P89" s="80">
        <v>765241</v>
      </c>
      <c r="Q89" s="80">
        <v>927459</v>
      </c>
      <c r="R89" s="80">
        <v>731959</v>
      </c>
      <c r="S89" s="80">
        <v>714464</v>
      </c>
      <c r="T89" s="80">
        <v>827275</v>
      </c>
      <c r="U89" s="80">
        <v>747476</v>
      </c>
      <c r="V89" s="80">
        <v>686568</v>
      </c>
      <c r="W89" s="80">
        <v>652249</v>
      </c>
      <c r="X89" s="80">
        <v>661957</v>
      </c>
      <c r="Y89" s="80">
        <v>624036</v>
      </c>
      <c r="Z89" s="80">
        <v>618908</v>
      </c>
      <c r="AA89" s="80">
        <v>615896</v>
      </c>
      <c r="AB89" s="80">
        <v>568679</v>
      </c>
      <c r="AC89" s="80">
        <v>450006</v>
      </c>
      <c r="AD89" s="80">
        <v>456094</v>
      </c>
      <c r="AE89" s="80">
        <v>462959</v>
      </c>
      <c r="AF89" s="80">
        <v>418698</v>
      </c>
      <c r="AG89" s="80">
        <v>416799</v>
      </c>
      <c r="AH89" s="80">
        <v>719711</v>
      </c>
      <c r="AI89" s="80">
        <v>653677</v>
      </c>
      <c r="AJ89" s="80">
        <v>649569</v>
      </c>
      <c r="AK89" s="80">
        <v>611683</v>
      </c>
      <c r="AL89" s="80">
        <v>565352</v>
      </c>
      <c r="AM89" s="80">
        <v>541859</v>
      </c>
      <c r="AN89" s="80">
        <v>524049</v>
      </c>
      <c r="AO89" s="80">
        <v>488264</v>
      </c>
      <c r="AP89" s="80">
        <v>470353</v>
      </c>
      <c r="AQ89" s="80">
        <v>458425</v>
      </c>
      <c r="AR89" s="80">
        <v>441718</v>
      </c>
      <c r="AS89" s="80">
        <v>404729</v>
      </c>
      <c r="AT89" s="80">
        <v>396879</v>
      </c>
      <c r="AU89" s="80">
        <v>376083</v>
      </c>
      <c r="AV89" s="80">
        <v>367180</v>
      </c>
      <c r="AW89" s="80">
        <v>358009</v>
      </c>
      <c r="AX89" s="80">
        <v>342963</v>
      </c>
      <c r="AY89" s="80">
        <v>334620</v>
      </c>
      <c r="AZ89" s="80">
        <v>307951</v>
      </c>
      <c r="BA89" s="80">
        <v>292801</v>
      </c>
      <c r="BB89" s="80">
        <v>288639</v>
      </c>
      <c r="BC89" s="80">
        <v>267312</v>
      </c>
      <c r="BD89" s="80">
        <v>206099</v>
      </c>
      <c r="BE89" s="80">
        <v>201068</v>
      </c>
      <c r="BF89" s="80">
        <v>221627</v>
      </c>
      <c r="BG89" s="80">
        <v>193516</v>
      </c>
      <c r="BH89" s="80">
        <v>169158</v>
      </c>
      <c r="BI89" s="80">
        <v>176961</v>
      </c>
      <c r="BJ89" s="80">
        <v>294035</v>
      </c>
      <c r="BK89" s="80">
        <v>344804</v>
      </c>
      <c r="BL89" s="80">
        <v>92932</v>
      </c>
      <c r="BM89" s="80">
        <v>86630</v>
      </c>
      <c r="BN89" s="80">
        <v>95639</v>
      </c>
      <c r="BO89" s="80">
        <v>94123</v>
      </c>
      <c r="BP89" s="80">
        <v>76235</v>
      </c>
      <c r="BQ89" s="80">
        <v>79800</v>
      </c>
      <c r="BR89" s="80">
        <v>57683</v>
      </c>
      <c r="BS89" s="80">
        <v>78640</v>
      </c>
      <c r="BT89" s="80">
        <v>62598</v>
      </c>
      <c r="BU89" s="80">
        <v>55536</v>
      </c>
      <c r="BV89" s="80">
        <v>54937</v>
      </c>
      <c r="BW89" s="80">
        <v>47868</v>
      </c>
      <c r="BX89" s="80">
        <v>36767</v>
      </c>
      <c r="BY89" s="80">
        <v>30288</v>
      </c>
      <c r="BZ89" s="80">
        <v>31597</v>
      </c>
    </row>
    <row r="90" spans="1:90" ht="18" customHeight="1" thickTop="1" thickBot="1" x14ac:dyDescent="0.35">
      <c r="A90" s="116" t="s">
        <v>347</v>
      </c>
      <c r="B90" s="80">
        <v>1418928.5541400001</v>
      </c>
      <c r="C90" s="80">
        <v>1285651</v>
      </c>
      <c r="D90" s="80">
        <v>1327657.5541400001</v>
      </c>
      <c r="E90" s="80">
        <v>1290022.5541400001</v>
      </c>
      <c r="F90" s="80">
        <v>1542165</v>
      </c>
      <c r="G90" s="80">
        <v>1431211</v>
      </c>
      <c r="H90" s="80">
        <v>1509320</v>
      </c>
      <c r="I90" s="80">
        <v>1406365</v>
      </c>
      <c r="J90" s="80">
        <v>1334177</v>
      </c>
      <c r="K90" s="80">
        <v>1184159</v>
      </c>
      <c r="L90" s="80">
        <v>1206082</v>
      </c>
      <c r="M90" s="80">
        <v>1162425</v>
      </c>
      <c r="N90" s="80">
        <v>1214983.5541400001</v>
      </c>
      <c r="O90" s="80">
        <v>1115804.3082099999</v>
      </c>
      <c r="P90" s="80">
        <v>1129383</v>
      </c>
      <c r="Q90" s="80">
        <v>1087065</v>
      </c>
      <c r="R90" s="80">
        <v>1295485</v>
      </c>
      <c r="S90" s="80">
        <v>1202279</v>
      </c>
      <c r="T90" s="80">
        <v>1204586</v>
      </c>
      <c r="U90" s="80">
        <v>1217412</v>
      </c>
      <c r="V90" s="80">
        <v>1176406</v>
      </c>
      <c r="W90" s="80">
        <v>1111365</v>
      </c>
      <c r="X90" s="80">
        <v>1073731</v>
      </c>
      <c r="Y90" s="80">
        <v>1066298</v>
      </c>
      <c r="Z90" s="80">
        <v>1113293</v>
      </c>
      <c r="AA90" s="80">
        <v>1027456</v>
      </c>
      <c r="AB90" s="80">
        <v>1009360</v>
      </c>
      <c r="AC90" s="80">
        <v>987456</v>
      </c>
      <c r="AD90" s="80">
        <v>952584</v>
      </c>
      <c r="AE90" s="80">
        <v>923242</v>
      </c>
      <c r="AF90" s="80">
        <v>871553</v>
      </c>
      <c r="AG90" s="80">
        <v>913867</v>
      </c>
      <c r="AH90" s="80">
        <v>715547</v>
      </c>
      <c r="AI90" s="80">
        <v>693575</v>
      </c>
      <c r="AJ90" s="80">
        <v>666230</v>
      </c>
      <c r="AK90" s="80">
        <v>635578</v>
      </c>
      <c r="AL90" s="80">
        <v>711176</v>
      </c>
      <c r="AM90" s="80">
        <v>651602</v>
      </c>
      <c r="AN90" s="80">
        <v>629828</v>
      </c>
      <c r="AO90" s="80">
        <v>631000</v>
      </c>
      <c r="AP90" s="80">
        <v>704138</v>
      </c>
      <c r="AQ90" s="80">
        <v>642030</v>
      </c>
      <c r="AR90" s="80">
        <v>656809</v>
      </c>
      <c r="AS90" s="80">
        <v>680103</v>
      </c>
      <c r="AT90" s="80">
        <v>747239</v>
      </c>
      <c r="AU90" s="80">
        <v>695695</v>
      </c>
      <c r="AV90" s="80">
        <v>696873</v>
      </c>
      <c r="AW90" s="80">
        <v>675260</v>
      </c>
      <c r="AX90" s="80">
        <v>734219</v>
      </c>
      <c r="AY90" s="80">
        <v>700013</v>
      </c>
      <c r="AZ90" s="80">
        <v>705921</v>
      </c>
      <c r="BA90" s="80">
        <v>712961</v>
      </c>
      <c r="BB90" s="80">
        <v>796936</v>
      </c>
      <c r="BC90" s="80">
        <v>762606</v>
      </c>
      <c r="BD90" s="80">
        <v>741264</v>
      </c>
      <c r="BE90" s="80">
        <v>772290</v>
      </c>
      <c r="BF90" s="80">
        <v>737948</v>
      </c>
      <c r="BG90" s="80">
        <v>718373</v>
      </c>
      <c r="BH90" s="80">
        <v>791014</v>
      </c>
      <c r="BI90" s="80">
        <v>644786</v>
      </c>
      <c r="BJ90" s="80">
        <v>870660</v>
      </c>
      <c r="BK90" s="80">
        <v>869608</v>
      </c>
      <c r="BL90" s="80">
        <v>278802</v>
      </c>
      <c r="BM90" s="80">
        <v>271380</v>
      </c>
      <c r="BN90" s="80">
        <v>256927</v>
      </c>
      <c r="BO90" s="80">
        <v>244414</v>
      </c>
      <c r="BP90" s="80">
        <v>253839</v>
      </c>
      <c r="BQ90" s="80">
        <v>256561</v>
      </c>
      <c r="BR90" s="80">
        <v>243254</v>
      </c>
      <c r="BS90" s="80">
        <v>227499</v>
      </c>
      <c r="BT90" s="80">
        <v>220488</v>
      </c>
      <c r="BU90" s="80">
        <v>219431</v>
      </c>
      <c r="BV90" s="80">
        <v>208093</v>
      </c>
      <c r="BW90" s="80">
        <v>196218</v>
      </c>
      <c r="BX90" s="80">
        <v>22548</v>
      </c>
      <c r="BY90" s="80">
        <v>18437</v>
      </c>
      <c r="BZ90" s="80">
        <v>17482</v>
      </c>
    </row>
    <row r="91" spans="1:90" ht="18" customHeight="1" thickTop="1" thickBot="1" x14ac:dyDescent="0.35">
      <c r="A91" s="30" t="s">
        <v>348</v>
      </c>
      <c r="B91" s="88">
        <v>851016.55414000002</v>
      </c>
      <c r="C91" s="88">
        <v>851017</v>
      </c>
      <c r="D91" s="88">
        <v>851016.55414000002</v>
      </c>
      <c r="E91" s="88">
        <v>851016.55414000002</v>
      </c>
      <c r="F91" s="88">
        <v>851017</v>
      </c>
      <c r="G91" s="88">
        <v>851017</v>
      </c>
      <c r="H91" s="88">
        <v>851017</v>
      </c>
      <c r="I91" s="88">
        <v>851017</v>
      </c>
      <c r="J91" s="88">
        <v>851017</v>
      </c>
      <c r="K91" s="88">
        <v>851017</v>
      </c>
      <c r="L91" s="88">
        <v>851017</v>
      </c>
      <c r="M91" s="88">
        <v>851017</v>
      </c>
      <c r="N91" s="88">
        <v>851016.55414000002</v>
      </c>
      <c r="O91" s="88">
        <v>851016.55414000002</v>
      </c>
      <c r="P91" s="88">
        <v>851017</v>
      </c>
      <c r="Q91" s="88">
        <v>851017</v>
      </c>
      <c r="R91" s="88">
        <v>607869</v>
      </c>
      <c r="S91" s="88">
        <v>607869</v>
      </c>
      <c r="T91" s="88">
        <v>607869</v>
      </c>
      <c r="U91" s="88">
        <v>607869</v>
      </c>
      <c r="V91" s="88">
        <v>607869</v>
      </c>
      <c r="W91" s="88">
        <v>607869</v>
      </c>
      <c r="X91" s="88">
        <v>607869</v>
      </c>
      <c r="Y91" s="88">
        <v>607869</v>
      </c>
      <c r="Z91" s="88">
        <v>506557</v>
      </c>
      <c r="AA91" s="88">
        <v>506557</v>
      </c>
      <c r="AB91" s="88">
        <v>506557</v>
      </c>
      <c r="AC91" s="88">
        <v>506557</v>
      </c>
      <c r="AD91" s="88">
        <v>506557</v>
      </c>
      <c r="AE91" s="88">
        <v>506557</v>
      </c>
      <c r="AF91" s="88">
        <v>506557</v>
      </c>
      <c r="AG91" s="88">
        <v>506557</v>
      </c>
      <c r="AH91" s="88">
        <v>506557</v>
      </c>
      <c r="AI91" s="88">
        <v>506557</v>
      </c>
      <c r="AJ91" s="88">
        <v>506557</v>
      </c>
      <c r="AK91" s="88">
        <v>506557</v>
      </c>
      <c r="AL91" s="88">
        <v>506557</v>
      </c>
      <c r="AM91" s="88">
        <v>506557</v>
      </c>
      <c r="AN91" s="88">
        <v>506557</v>
      </c>
      <c r="AO91" s="88">
        <v>506557</v>
      </c>
      <c r="AP91" s="88">
        <v>506557</v>
      </c>
      <c r="AQ91" s="88">
        <v>506557</v>
      </c>
      <c r="AR91" s="88">
        <v>506557</v>
      </c>
      <c r="AS91" s="88">
        <v>506557</v>
      </c>
      <c r="AT91" s="88">
        <v>506557</v>
      </c>
      <c r="AU91" s="88">
        <v>506557</v>
      </c>
      <c r="AV91" s="88">
        <v>506557</v>
      </c>
      <c r="AW91" s="88">
        <v>506557</v>
      </c>
      <c r="AX91" s="88">
        <v>506557</v>
      </c>
      <c r="AY91" s="88">
        <v>506557</v>
      </c>
      <c r="AZ91" s="88">
        <v>506557</v>
      </c>
      <c r="BA91" s="88">
        <v>506557</v>
      </c>
      <c r="BB91" s="88">
        <v>506557</v>
      </c>
      <c r="BC91" s="88">
        <v>506557</v>
      </c>
      <c r="BD91" s="88">
        <v>506557</v>
      </c>
      <c r="BE91" s="88">
        <v>506557</v>
      </c>
      <c r="BF91" s="88">
        <v>506557</v>
      </c>
      <c r="BG91" s="88">
        <v>506557</v>
      </c>
      <c r="BH91" s="88">
        <v>506557</v>
      </c>
      <c r="BI91" s="88">
        <v>36611</v>
      </c>
      <c r="BJ91" s="88">
        <v>284611</v>
      </c>
      <c r="BK91" s="88">
        <v>284611</v>
      </c>
      <c r="BL91" s="88">
        <v>190125</v>
      </c>
      <c r="BM91" s="88">
        <v>190125</v>
      </c>
      <c r="BN91" s="88">
        <v>190125</v>
      </c>
      <c r="BO91" s="88">
        <v>190125</v>
      </c>
      <c r="BP91" s="88">
        <v>190125</v>
      </c>
      <c r="BQ91" s="88">
        <v>190125</v>
      </c>
      <c r="BR91" s="88">
        <v>190125</v>
      </c>
      <c r="BS91" s="88">
        <v>190125</v>
      </c>
      <c r="BT91" s="88">
        <v>190125</v>
      </c>
      <c r="BU91" s="88">
        <v>190125</v>
      </c>
      <c r="BV91" s="88">
        <v>190125</v>
      </c>
      <c r="BW91" s="88">
        <v>190125</v>
      </c>
      <c r="BX91" s="88">
        <v>3925</v>
      </c>
      <c r="BY91" s="88">
        <v>3925</v>
      </c>
      <c r="BZ91" s="88">
        <v>3925</v>
      </c>
    </row>
    <row r="92" spans="1:90" ht="18" customHeight="1" thickTop="1" thickBot="1" x14ac:dyDescent="0.35">
      <c r="A92" s="32" t="s">
        <v>349</v>
      </c>
      <c r="B92" s="82">
        <v>-35610</v>
      </c>
      <c r="C92" s="82">
        <v>-35610</v>
      </c>
      <c r="D92" s="82">
        <v>-35610</v>
      </c>
      <c r="E92" s="82">
        <v>-35610</v>
      </c>
      <c r="F92" s="82">
        <v>-35610</v>
      </c>
      <c r="G92" s="82">
        <v>-35610</v>
      </c>
      <c r="H92" s="82">
        <v>-35610</v>
      </c>
      <c r="I92" s="82">
        <v>-35568</v>
      </c>
      <c r="J92" s="82">
        <v>-35568</v>
      </c>
      <c r="K92" s="82">
        <v>-36979</v>
      </c>
      <c r="L92" s="82">
        <v>-61288</v>
      </c>
      <c r="M92" s="82">
        <v>-53478</v>
      </c>
      <c r="N92" s="82">
        <v>-56092</v>
      </c>
      <c r="O92" s="82">
        <v>-61222.503939999995</v>
      </c>
      <c r="P92" s="82">
        <v>-59764</v>
      </c>
      <c r="Q92" s="82">
        <v>-57806</v>
      </c>
      <c r="R92" s="82">
        <v>-13267</v>
      </c>
      <c r="S92" s="82">
        <v>-10672</v>
      </c>
      <c r="T92" s="82">
        <v>-9802</v>
      </c>
      <c r="U92" s="82">
        <v>-7049</v>
      </c>
      <c r="V92" s="82">
        <v>-4720</v>
      </c>
      <c r="W92" s="82">
        <v>-2262</v>
      </c>
      <c r="X92" s="82">
        <v>3634</v>
      </c>
      <c r="Y92" s="82">
        <v>6712</v>
      </c>
      <c r="Z92" s="82">
        <v>7868</v>
      </c>
      <c r="AA92" s="82">
        <v>9206</v>
      </c>
      <c r="AB92" s="82">
        <v>13880</v>
      </c>
      <c r="AC92" s="82">
        <v>15082</v>
      </c>
      <c r="AD92" s="82">
        <v>23176</v>
      </c>
      <c r="AE92" s="82">
        <v>23813</v>
      </c>
      <c r="AF92" s="82">
        <v>20983</v>
      </c>
      <c r="AG92" s="82">
        <v>17215</v>
      </c>
      <c r="AH92" s="82">
        <v>17481</v>
      </c>
      <c r="AI92" s="82">
        <v>16347</v>
      </c>
      <c r="AJ92" s="82">
        <v>12925</v>
      </c>
      <c r="AK92" s="82">
        <v>12414</v>
      </c>
      <c r="AL92" s="82">
        <v>30826</v>
      </c>
      <c r="AM92" s="82">
        <v>28430</v>
      </c>
      <c r="AN92" s="82">
        <v>26879</v>
      </c>
      <c r="AO92" s="82">
        <v>24500</v>
      </c>
      <c r="AP92" s="82">
        <v>22951</v>
      </c>
      <c r="AQ92" s="82">
        <v>21959</v>
      </c>
      <c r="AR92" s="82">
        <v>23382</v>
      </c>
      <c r="AS92" s="82">
        <v>20312</v>
      </c>
      <c r="AT92" s="82">
        <v>18572</v>
      </c>
      <c r="AU92" s="82">
        <v>16999</v>
      </c>
      <c r="AV92" s="82">
        <v>15615</v>
      </c>
      <c r="AW92" s="82">
        <v>21955</v>
      </c>
      <c r="AX92" s="82">
        <v>20744</v>
      </c>
      <c r="AY92" s="82">
        <v>19534</v>
      </c>
      <c r="AZ92" s="82">
        <v>18324</v>
      </c>
      <c r="BA92" s="82">
        <v>19493</v>
      </c>
      <c r="BB92" s="82">
        <v>36270</v>
      </c>
      <c r="BC92" s="82">
        <v>35324</v>
      </c>
      <c r="BD92" s="82">
        <v>34379</v>
      </c>
      <c r="BE92" s="82">
        <v>34269</v>
      </c>
      <c r="BF92" s="82">
        <v>53889</v>
      </c>
      <c r="BG92" s="82">
        <v>53095</v>
      </c>
      <c r="BH92" s="82">
        <v>50537</v>
      </c>
      <c r="BI92" s="82">
        <v>524378</v>
      </c>
      <c r="BJ92" s="82">
        <v>523385</v>
      </c>
      <c r="BK92" s="82">
        <v>522392</v>
      </c>
      <c r="BL92" s="82">
        <v>7676</v>
      </c>
      <c r="BM92" s="82">
        <v>7174</v>
      </c>
      <c r="BN92" s="82">
        <v>6544</v>
      </c>
      <c r="BO92" s="82">
        <v>6064</v>
      </c>
      <c r="BP92" s="82">
        <v>4040</v>
      </c>
      <c r="BQ92" s="82">
        <v>4040</v>
      </c>
      <c r="BR92" s="82">
        <v>4040</v>
      </c>
      <c r="BS92" s="82">
        <v>4040</v>
      </c>
      <c r="BT92" s="82">
        <v>4040</v>
      </c>
      <c r="BU92" s="82">
        <v>4040</v>
      </c>
      <c r="BV92" s="82">
        <v>4040</v>
      </c>
      <c r="BW92" s="82">
        <v>4040</v>
      </c>
      <c r="BX92" s="82">
        <v>4040</v>
      </c>
      <c r="BY92" s="82">
        <v>4040</v>
      </c>
      <c r="BZ92" s="82">
        <v>4040</v>
      </c>
    </row>
    <row r="93" spans="1:90" ht="18" customHeight="1" thickTop="1" thickBot="1" x14ac:dyDescent="0.35">
      <c r="A93" s="32" t="s">
        <v>350</v>
      </c>
      <c r="B93" s="82">
        <v>460726</v>
      </c>
      <c r="C93" s="82">
        <v>468590</v>
      </c>
      <c r="D93" s="82">
        <v>313053</v>
      </c>
      <c r="E93" s="82">
        <v>313053</v>
      </c>
      <c r="F93" s="82">
        <v>593035</v>
      </c>
      <c r="G93" s="82">
        <v>615214</v>
      </c>
      <c r="H93" s="82">
        <v>345894</v>
      </c>
      <c r="I93" s="82">
        <v>345894</v>
      </c>
      <c r="J93" s="82">
        <v>369981</v>
      </c>
      <c r="K93" s="82">
        <v>369981</v>
      </c>
      <c r="L93" s="82">
        <v>170253</v>
      </c>
      <c r="M93" s="82">
        <v>197550</v>
      </c>
      <c r="N93" s="82">
        <v>275020</v>
      </c>
      <c r="O93" s="82">
        <v>326010.25800999999</v>
      </c>
      <c r="P93" s="82">
        <v>180665</v>
      </c>
      <c r="Q93" s="82">
        <v>220712</v>
      </c>
      <c r="R93" s="82">
        <v>605129</v>
      </c>
      <c r="S93" s="82">
        <v>605082</v>
      </c>
      <c r="T93" s="82">
        <v>476454</v>
      </c>
      <c r="U93" s="82">
        <v>475916</v>
      </c>
      <c r="V93" s="82">
        <v>511899</v>
      </c>
      <c r="W93" s="82">
        <v>505758</v>
      </c>
      <c r="X93" s="82">
        <v>375834</v>
      </c>
      <c r="Y93" s="82">
        <v>376045</v>
      </c>
      <c r="Z93" s="82">
        <v>519074</v>
      </c>
      <c r="AA93" s="82">
        <v>511693</v>
      </c>
      <c r="AB93" s="82">
        <v>353377</v>
      </c>
      <c r="AC93" s="82">
        <v>352934</v>
      </c>
      <c r="AD93" s="82">
        <v>355981</v>
      </c>
      <c r="AE93" s="82">
        <v>392872</v>
      </c>
      <c r="AF93" s="82">
        <v>135582</v>
      </c>
      <c r="AG93" s="82">
        <v>135209</v>
      </c>
      <c r="AH93" s="82">
        <v>135209</v>
      </c>
      <c r="AI93" s="82">
        <v>170671</v>
      </c>
      <c r="AJ93" s="82">
        <v>91367</v>
      </c>
      <c r="AK93" s="82">
        <v>70278</v>
      </c>
      <c r="AL93" s="82">
        <v>116923</v>
      </c>
      <c r="AM93" s="82">
        <v>116615</v>
      </c>
      <c r="AN93" s="82">
        <v>62584</v>
      </c>
      <c r="AO93" s="82">
        <v>60203</v>
      </c>
      <c r="AP93" s="82">
        <v>114697</v>
      </c>
      <c r="AQ93" s="82">
        <v>113514</v>
      </c>
      <c r="AR93" s="82">
        <v>89537</v>
      </c>
      <c r="AS93" s="82">
        <v>114130</v>
      </c>
      <c r="AT93" s="82">
        <v>172302</v>
      </c>
      <c r="AU93" s="82">
        <v>172139</v>
      </c>
      <c r="AV93" s="82">
        <v>131678</v>
      </c>
      <c r="AW93" s="82">
        <v>115634</v>
      </c>
      <c r="AX93" s="82">
        <v>156650</v>
      </c>
      <c r="AY93" s="82">
        <v>173922</v>
      </c>
      <c r="AZ93" s="82">
        <v>146866</v>
      </c>
      <c r="BA93" s="82">
        <v>144960</v>
      </c>
      <c r="BB93" s="82">
        <v>211723</v>
      </c>
      <c r="BC93" s="82">
        <v>220725</v>
      </c>
      <c r="BD93" s="82">
        <v>161241</v>
      </c>
      <c r="BE93" s="82">
        <v>160739</v>
      </c>
      <c r="BF93" s="82">
        <v>141615</v>
      </c>
      <c r="BG93" s="82">
        <v>158721</v>
      </c>
      <c r="BH93" s="82">
        <v>46247</v>
      </c>
      <c r="BI93" s="82">
        <v>46247</v>
      </c>
      <c r="BJ93" s="82">
        <v>46247</v>
      </c>
      <c r="BK93" s="82">
        <v>62605</v>
      </c>
      <c r="BL93" s="82">
        <v>44750</v>
      </c>
      <c r="BM93" s="82">
        <v>44750</v>
      </c>
      <c r="BN93" s="82">
        <v>44750</v>
      </c>
      <c r="BO93" s="82">
        <v>48225</v>
      </c>
      <c r="BP93" s="82">
        <v>24444</v>
      </c>
      <c r="BQ93" s="82">
        <v>33334</v>
      </c>
      <c r="BR93" s="82">
        <v>33334</v>
      </c>
      <c r="BS93" s="82">
        <v>33334</v>
      </c>
      <c r="BT93" s="82">
        <v>2053</v>
      </c>
      <c r="BU93" s="82">
        <v>2053</v>
      </c>
      <c r="BV93" s="82">
        <v>2053</v>
      </c>
      <c r="BW93" s="82">
        <v>2053</v>
      </c>
      <c r="BX93" s="82">
        <v>785</v>
      </c>
      <c r="BY93" s="82">
        <v>785</v>
      </c>
      <c r="BZ93" s="82">
        <v>785</v>
      </c>
    </row>
    <row r="94" spans="1:90" ht="18" customHeight="1" thickTop="1" thickBot="1" x14ac:dyDescent="0.35">
      <c r="A94" s="207" t="s">
        <v>351</v>
      </c>
      <c r="B94" s="89">
        <v>127428</v>
      </c>
      <c r="C94" s="89">
        <v>127428</v>
      </c>
      <c r="D94" s="89">
        <v>100749</v>
      </c>
      <c r="E94" s="89">
        <v>100749</v>
      </c>
      <c r="F94" s="89">
        <v>100749</v>
      </c>
      <c r="G94" s="89">
        <v>100749</v>
      </c>
      <c r="H94" s="89">
        <v>73921</v>
      </c>
      <c r="I94" s="89">
        <v>73921</v>
      </c>
      <c r="J94" s="89">
        <v>73921</v>
      </c>
      <c r="K94" s="89">
        <v>73921</v>
      </c>
      <c r="L94" s="89">
        <v>51313</v>
      </c>
      <c r="M94" s="89">
        <v>51313</v>
      </c>
      <c r="N94" s="89">
        <v>51313</v>
      </c>
      <c r="O94" s="89">
        <v>51313</v>
      </c>
      <c r="P94" s="89">
        <v>32295</v>
      </c>
      <c r="Q94" s="89">
        <v>32295</v>
      </c>
      <c r="R94" s="89">
        <v>32295</v>
      </c>
      <c r="S94" s="89">
        <v>32295</v>
      </c>
      <c r="T94" s="89">
        <v>14238</v>
      </c>
      <c r="U94" s="89">
        <v>14238</v>
      </c>
      <c r="V94" s="89">
        <v>14238</v>
      </c>
      <c r="W94" s="89">
        <v>14238</v>
      </c>
      <c r="X94" s="89">
        <v>0</v>
      </c>
      <c r="Y94" s="89" t="s">
        <v>0</v>
      </c>
      <c r="Z94" s="89">
        <v>101312</v>
      </c>
      <c r="AA94" s="89">
        <v>101312</v>
      </c>
      <c r="AB94" s="89">
        <v>101312</v>
      </c>
      <c r="AC94" s="89">
        <v>101312</v>
      </c>
      <c r="AD94" s="89">
        <v>101312</v>
      </c>
      <c r="AE94" s="89">
        <v>101312</v>
      </c>
      <c r="AF94" s="89">
        <v>77435</v>
      </c>
      <c r="AG94" s="89">
        <v>77435</v>
      </c>
      <c r="AH94" s="89">
        <v>77435</v>
      </c>
      <c r="AI94" s="89">
        <v>77435</v>
      </c>
      <c r="AJ94" s="89">
        <v>66635</v>
      </c>
      <c r="AK94" s="89">
        <v>66635</v>
      </c>
      <c r="AL94" s="89">
        <v>66635</v>
      </c>
      <c r="AM94" s="89">
        <v>66635</v>
      </c>
      <c r="AN94" s="89">
        <v>55588</v>
      </c>
      <c r="AO94" s="89">
        <v>55588</v>
      </c>
      <c r="AP94" s="89">
        <v>55588</v>
      </c>
      <c r="AQ94" s="89">
        <v>55588</v>
      </c>
      <c r="AR94" s="89">
        <v>45852</v>
      </c>
      <c r="AS94" s="89">
        <v>45852</v>
      </c>
      <c r="AT94" s="89">
        <v>45852</v>
      </c>
      <c r="AU94" s="89">
        <v>45852</v>
      </c>
      <c r="AV94" s="89">
        <v>36447</v>
      </c>
      <c r="AW94" s="89">
        <v>36447</v>
      </c>
      <c r="AX94" s="89">
        <v>36447</v>
      </c>
      <c r="AY94" s="89">
        <v>36447</v>
      </c>
      <c r="AZ94" s="89">
        <v>29169</v>
      </c>
      <c r="BA94" s="89">
        <v>29169</v>
      </c>
      <c r="BB94" s="89">
        <v>29169</v>
      </c>
      <c r="BC94" s="89">
        <v>29169</v>
      </c>
      <c r="BD94" s="89">
        <v>21903</v>
      </c>
      <c r="BE94" s="89">
        <v>21903</v>
      </c>
      <c r="BF94" s="89">
        <v>21903</v>
      </c>
      <c r="BG94" s="89">
        <v>21903</v>
      </c>
      <c r="BH94" s="89">
        <v>10953</v>
      </c>
      <c r="BI94" s="89">
        <v>10953</v>
      </c>
      <c r="BJ94" s="89">
        <v>10953</v>
      </c>
      <c r="BK94" s="89">
        <v>10953</v>
      </c>
      <c r="BL94" s="89">
        <v>6767</v>
      </c>
      <c r="BM94" s="89">
        <v>6767</v>
      </c>
      <c r="BN94" s="89">
        <v>6767</v>
      </c>
      <c r="BO94" s="89">
        <v>6767</v>
      </c>
      <c r="BP94" s="89">
        <v>4010</v>
      </c>
      <c r="BQ94" s="89">
        <v>4010</v>
      </c>
      <c r="BR94" s="89">
        <v>4010</v>
      </c>
      <c r="BS94" s="89">
        <v>4010</v>
      </c>
      <c r="BT94" s="89">
        <v>1631</v>
      </c>
      <c r="BU94" s="89">
        <v>1631</v>
      </c>
      <c r="BV94" s="89">
        <v>1631</v>
      </c>
      <c r="BW94" s="89">
        <v>1631</v>
      </c>
      <c r="BX94" s="89">
        <v>785</v>
      </c>
      <c r="BY94" s="89">
        <v>785</v>
      </c>
      <c r="BZ94" s="89">
        <v>785</v>
      </c>
    </row>
    <row r="95" spans="1:90" ht="18" customHeight="1" thickTop="1" thickBot="1" x14ac:dyDescent="0.35">
      <c r="A95" s="72" t="s">
        <v>352</v>
      </c>
      <c r="B95" s="89">
        <v>0</v>
      </c>
      <c r="C95" s="89">
        <v>0</v>
      </c>
      <c r="D95" s="89">
        <v>0</v>
      </c>
      <c r="E95" s="89">
        <v>0</v>
      </c>
      <c r="F95" s="89">
        <v>0</v>
      </c>
      <c r="G95" s="89">
        <v>0</v>
      </c>
      <c r="H95" s="89">
        <v>0</v>
      </c>
      <c r="I95" s="89">
        <v>0</v>
      </c>
      <c r="J95" s="89">
        <v>0</v>
      </c>
      <c r="K95" s="89">
        <v>0</v>
      </c>
      <c r="L95" s="89">
        <v>0</v>
      </c>
      <c r="M95" s="89">
        <v>0</v>
      </c>
      <c r="N95" s="89">
        <v>0</v>
      </c>
      <c r="O95" s="89">
        <v>0</v>
      </c>
      <c r="P95" s="89">
        <v>0</v>
      </c>
      <c r="Q95" s="89">
        <v>0</v>
      </c>
      <c r="R95" s="89">
        <v>0</v>
      </c>
      <c r="S95" s="89">
        <v>0</v>
      </c>
      <c r="T95" s="89">
        <v>0</v>
      </c>
      <c r="U95" s="89">
        <v>0</v>
      </c>
      <c r="V95" s="89">
        <v>0</v>
      </c>
      <c r="W95" s="89">
        <v>0</v>
      </c>
      <c r="X95" s="89">
        <v>0</v>
      </c>
      <c r="Y95" s="89" t="s">
        <v>0</v>
      </c>
      <c r="Z95" s="89" t="s">
        <v>0</v>
      </c>
      <c r="AA95" s="89">
        <v>0</v>
      </c>
      <c r="AB95" s="89">
        <v>293812</v>
      </c>
      <c r="AC95" s="89">
        <v>293812</v>
      </c>
      <c r="AD95" s="89">
        <v>293812</v>
      </c>
      <c r="AE95" s="89">
        <v>293812</v>
      </c>
      <c r="AF95" s="89">
        <v>61438</v>
      </c>
      <c r="AG95" s="89">
        <v>61438</v>
      </c>
      <c r="AH95" s="89">
        <v>61438</v>
      </c>
      <c r="AI95" s="89">
        <v>61438</v>
      </c>
      <c r="AJ95" s="89">
        <v>29040</v>
      </c>
      <c r="AK95" s="89">
        <v>29040</v>
      </c>
      <c r="AL95" s="89">
        <v>29040</v>
      </c>
      <c r="AM95" s="89">
        <v>29040</v>
      </c>
      <c r="AN95" s="89">
        <v>40087</v>
      </c>
      <c r="AO95" s="89">
        <v>40087</v>
      </c>
      <c r="AP95" s="89">
        <v>40087</v>
      </c>
      <c r="AQ95" s="89">
        <v>40087</v>
      </c>
      <c r="AR95" s="89">
        <v>68695</v>
      </c>
      <c r="AS95" s="89">
        <v>68695</v>
      </c>
      <c r="AT95" s="89">
        <v>68695</v>
      </c>
      <c r="AU95" s="89">
        <v>68695</v>
      </c>
      <c r="AV95" s="89">
        <v>96330</v>
      </c>
      <c r="AW95" s="89">
        <v>96330</v>
      </c>
      <c r="AX95" s="89">
        <v>96330</v>
      </c>
      <c r="AY95" s="89">
        <v>96330</v>
      </c>
      <c r="AZ95" s="89">
        <v>117568</v>
      </c>
      <c r="BA95" s="89">
        <v>117568</v>
      </c>
      <c r="BB95" s="89">
        <v>117568</v>
      </c>
      <c r="BC95" s="89">
        <v>117568</v>
      </c>
      <c r="BD95" s="89">
        <v>139209</v>
      </c>
      <c r="BE95" s="89">
        <v>139209</v>
      </c>
      <c r="BF95" s="89">
        <v>139209</v>
      </c>
      <c r="BG95" s="89">
        <v>139209</v>
      </c>
      <c r="BH95" s="89">
        <v>35165</v>
      </c>
      <c r="BI95" s="89">
        <v>35165</v>
      </c>
      <c r="BJ95" s="89">
        <v>35165</v>
      </c>
      <c r="BK95" s="89">
        <v>51523</v>
      </c>
      <c r="BL95" s="89">
        <v>53023</v>
      </c>
      <c r="BM95" s="89">
        <v>53023</v>
      </c>
      <c r="BN95" s="89">
        <v>53023</v>
      </c>
      <c r="BO95" s="89">
        <v>53023</v>
      </c>
      <c r="BP95" s="89">
        <v>29324</v>
      </c>
      <c r="BQ95" s="89">
        <v>29324</v>
      </c>
      <c r="BR95" s="89">
        <v>29324</v>
      </c>
      <c r="BS95" s="89">
        <v>29324</v>
      </c>
      <c r="BT95" s="89">
        <v>422</v>
      </c>
      <c r="BU95" s="89">
        <v>422</v>
      </c>
      <c r="BV95" s="89">
        <v>422</v>
      </c>
      <c r="BW95" s="89">
        <v>422</v>
      </c>
      <c r="BX95" s="89">
        <v>0</v>
      </c>
      <c r="BY95" s="89">
        <v>0</v>
      </c>
      <c r="BZ95" s="89">
        <v>0</v>
      </c>
    </row>
    <row r="96" spans="1:90" ht="18" customHeight="1" thickTop="1" thickBot="1" x14ac:dyDescent="0.35">
      <c r="A96" s="72" t="s">
        <v>353</v>
      </c>
      <c r="B96" s="89">
        <v>129</v>
      </c>
      <c r="C96" s="89">
        <v>129</v>
      </c>
      <c r="D96" s="89">
        <v>129</v>
      </c>
      <c r="E96" s="89">
        <v>129</v>
      </c>
      <c r="F96" s="89">
        <v>129</v>
      </c>
      <c r="G96" s="89">
        <v>129</v>
      </c>
      <c r="H96" s="89">
        <v>129</v>
      </c>
      <c r="I96" s="89">
        <v>129</v>
      </c>
      <c r="J96" s="89">
        <v>129</v>
      </c>
      <c r="K96" s="89">
        <v>129</v>
      </c>
      <c r="L96" s="89">
        <v>129</v>
      </c>
      <c r="M96" s="89">
        <v>129</v>
      </c>
      <c r="N96" s="89">
        <v>129.25800999999998</v>
      </c>
      <c r="O96" s="89">
        <v>129.25800999999998</v>
      </c>
      <c r="P96" s="89">
        <v>129</v>
      </c>
      <c r="Q96" s="89">
        <v>129</v>
      </c>
      <c r="R96" s="89">
        <v>129</v>
      </c>
      <c r="S96" s="89">
        <v>129</v>
      </c>
      <c r="T96" s="89">
        <v>129</v>
      </c>
      <c r="U96" s="89">
        <v>129</v>
      </c>
      <c r="V96" s="89">
        <v>129</v>
      </c>
      <c r="W96" s="89">
        <v>129</v>
      </c>
      <c r="X96" s="89">
        <v>129</v>
      </c>
      <c r="Y96" s="89">
        <v>129</v>
      </c>
      <c r="Z96" s="89">
        <v>129</v>
      </c>
      <c r="AA96" s="89">
        <v>129</v>
      </c>
      <c r="AB96" s="89">
        <v>129</v>
      </c>
      <c r="AC96" s="89">
        <v>129</v>
      </c>
      <c r="AD96" s="89">
        <v>129</v>
      </c>
      <c r="AE96" s="89">
        <v>129</v>
      </c>
      <c r="AF96" s="89">
        <v>129</v>
      </c>
      <c r="AG96" s="89">
        <v>129</v>
      </c>
      <c r="AH96" s="89">
        <v>129</v>
      </c>
      <c r="AI96" s="89">
        <v>129</v>
      </c>
      <c r="AJ96" s="89">
        <v>129</v>
      </c>
      <c r="AK96" s="89">
        <v>129</v>
      </c>
      <c r="AL96" s="89">
        <v>129</v>
      </c>
      <c r="AM96" s="89">
        <v>129</v>
      </c>
      <c r="AN96" s="89">
        <v>129</v>
      </c>
      <c r="AO96" s="89">
        <v>129</v>
      </c>
      <c r="AP96" s="89">
        <v>129</v>
      </c>
      <c r="AQ96" s="89">
        <v>129</v>
      </c>
      <c r="AR96" s="89">
        <v>129</v>
      </c>
      <c r="AS96" s="89">
        <v>129</v>
      </c>
      <c r="AT96" s="89">
        <v>129</v>
      </c>
      <c r="AU96" s="89">
        <v>129</v>
      </c>
      <c r="AV96" s="89">
        <v>129</v>
      </c>
      <c r="AW96" s="89">
        <v>129</v>
      </c>
      <c r="AX96" s="89">
        <v>129</v>
      </c>
      <c r="AY96" s="89">
        <v>129</v>
      </c>
      <c r="AZ96" s="89">
        <v>129</v>
      </c>
      <c r="BA96" s="89">
        <v>129</v>
      </c>
      <c r="BB96" s="89">
        <v>129</v>
      </c>
      <c r="BC96" s="89">
        <v>129</v>
      </c>
      <c r="BD96" s="89">
        <v>129</v>
      </c>
      <c r="BE96" s="89">
        <v>129</v>
      </c>
      <c r="BF96" s="89">
        <v>129</v>
      </c>
      <c r="BG96" s="89">
        <v>129</v>
      </c>
      <c r="BH96" s="89">
        <v>129</v>
      </c>
      <c r="BI96" s="89">
        <v>129</v>
      </c>
      <c r="BJ96" s="89">
        <v>129</v>
      </c>
      <c r="BK96" s="89">
        <v>129</v>
      </c>
      <c r="BL96" s="89">
        <v>0</v>
      </c>
      <c r="BM96" s="89">
        <v>0</v>
      </c>
      <c r="BN96" s="89">
        <v>0</v>
      </c>
      <c r="BO96" s="89">
        <v>0</v>
      </c>
      <c r="BP96" s="89">
        <v>0</v>
      </c>
      <c r="BQ96" s="89">
        <v>0</v>
      </c>
      <c r="BR96" s="89">
        <v>0</v>
      </c>
      <c r="BS96" s="89">
        <v>0</v>
      </c>
      <c r="BT96" s="89">
        <v>0</v>
      </c>
      <c r="BU96" s="89">
        <v>0</v>
      </c>
      <c r="BV96" s="89">
        <v>0</v>
      </c>
      <c r="BW96" s="89">
        <v>0</v>
      </c>
      <c r="BX96" s="89">
        <v>0</v>
      </c>
      <c r="BY96" s="89">
        <v>0</v>
      </c>
      <c r="BZ96" s="89">
        <v>0</v>
      </c>
    </row>
    <row r="97" spans="1:78" ht="18" customHeight="1" thickTop="1" thickBot="1" x14ac:dyDescent="0.35">
      <c r="A97" s="72" t="s">
        <v>354</v>
      </c>
      <c r="B97" s="89">
        <v>81000</v>
      </c>
      <c r="C97" s="89">
        <v>81000</v>
      </c>
      <c r="D97" s="89">
        <v>0</v>
      </c>
      <c r="E97" s="89">
        <v>0</v>
      </c>
      <c r="F97" s="89">
        <v>242492</v>
      </c>
      <c r="G97" s="89">
        <v>242492</v>
      </c>
      <c r="H97" s="89">
        <v>0</v>
      </c>
      <c r="I97" s="89">
        <v>0</v>
      </c>
      <c r="J97" s="89">
        <v>24087</v>
      </c>
      <c r="K97" s="89">
        <v>24087</v>
      </c>
      <c r="L97" s="89">
        <v>0</v>
      </c>
      <c r="M97" s="89">
        <v>0</v>
      </c>
      <c r="N97" s="89" t="s">
        <v>0</v>
      </c>
      <c r="O97" s="89" t="s">
        <v>0</v>
      </c>
      <c r="P97" s="89" t="s">
        <v>0</v>
      </c>
      <c r="Q97" s="89" t="s">
        <v>0</v>
      </c>
      <c r="R97" s="89">
        <v>100713</v>
      </c>
      <c r="S97" s="89">
        <v>100713</v>
      </c>
      <c r="T97" s="89">
        <v>0</v>
      </c>
      <c r="U97" s="89" t="s">
        <v>0</v>
      </c>
      <c r="V97" s="89">
        <v>35983</v>
      </c>
      <c r="W97" s="89">
        <v>35983</v>
      </c>
      <c r="X97" s="89">
        <v>0</v>
      </c>
      <c r="Y97" s="89" t="s">
        <v>0</v>
      </c>
      <c r="Z97" s="89">
        <v>22018</v>
      </c>
      <c r="AA97" s="89">
        <v>22018</v>
      </c>
      <c r="AB97" s="89">
        <v>0</v>
      </c>
      <c r="AC97" s="89">
        <v>0</v>
      </c>
      <c r="AD97" s="89">
        <v>0</v>
      </c>
      <c r="AE97" s="89">
        <v>0</v>
      </c>
      <c r="AF97" s="89">
        <v>0</v>
      </c>
      <c r="AG97" s="89">
        <v>0</v>
      </c>
      <c r="AH97" s="89">
        <v>0</v>
      </c>
      <c r="AI97" s="89">
        <v>35462</v>
      </c>
      <c r="AJ97" s="89">
        <v>0</v>
      </c>
      <c r="AK97" s="89">
        <v>0</v>
      </c>
      <c r="AL97" s="89">
        <v>49331</v>
      </c>
      <c r="AM97" s="89">
        <v>49331</v>
      </c>
      <c r="AN97" s="89">
        <v>0</v>
      </c>
      <c r="AO97" s="89">
        <v>0</v>
      </c>
      <c r="AP97" s="89">
        <v>54494</v>
      </c>
      <c r="AQ97" s="89">
        <v>54494</v>
      </c>
      <c r="AR97" s="89">
        <v>0</v>
      </c>
      <c r="AS97" s="89">
        <v>0</v>
      </c>
      <c r="AT97" s="89">
        <v>58172</v>
      </c>
      <c r="AU97" s="89">
        <v>58172</v>
      </c>
      <c r="AV97" s="89">
        <v>0</v>
      </c>
      <c r="AW97" s="89">
        <v>0</v>
      </c>
      <c r="AX97" s="89">
        <v>41016</v>
      </c>
      <c r="AY97" s="89">
        <v>41016</v>
      </c>
      <c r="AZ97" s="89">
        <v>0</v>
      </c>
      <c r="BA97" s="89" t="s">
        <v>0</v>
      </c>
      <c r="BB97" s="89">
        <v>84594</v>
      </c>
      <c r="BC97" s="89">
        <v>84594</v>
      </c>
      <c r="BD97" s="89">
        <v>0</v>
      </c>
      <c r="BE97" s="89">
        <v>0</v>
      </c>
      <c r="BF97" s="89">
        <v>0</v>
      </c>
      <c r="BG97" s="89">
        <v>0</v>
      </c>
      <c r="BH97" s="89">
        <v>0</v>
      </c>
      <c r="BI97" s="89">
        <v>0</v>
      </c>
      <c r="BJ97" s="89">
        <v>0</v>
      </c>
      <c r="BK97" s="89">
        <v>0</v>
      </c>
      <c r="BL97" s="89">
        <v>0</v>
      </c>
      <c r="BM97" s="89">
        <v>0</v>
      </c>
      <c r="BN97" s="89">
        <v>0</v>
      </c>
      <c r="BO97" s="89">
        <v>0</v>
      </c>
      <c r="BP97" s="89">
        <v>0</v>
      </c>
      <c r="BQ97" s="89">
        <v>0</v>
      </c>
      <c r="BR97" s="89">
        <v>0</v>
      </c>
      <c r="BS97" s="89">
        <v>0</v>
      </c>
      <c r="BT97" s="89">
        <v>0</v>
      </c>
      <c r="BU97" s="89">
        <v>0</v>
      </c>
      <c r="BV97" s="89">
        <v>0</v>
      </c>
      <c r="BW97" s="89">
        <v>0</v>
      </c>
      <c r="BX97" s="89">
        <v>0</v>
      </c>
      <c r="BY97" s="89">
        <v>0</v>
      </c>
      <c r="BZ97" s="89">
        <v>0</v>
      </c>
    </row>
    <row r="98" spans="1:78" ht="18" customHeight="1" thickTop="1" thickBot="1" x14ac:dyDescent="0.35">
      <c r="A98" s="72" t="s">
        <v>355</v>
      </c>
      <c r="B98" s="89">
        <v>-79436</v>
      </c>
      <c r="C98" s="89">
        <v>-71572</v>
      </c>
      <c r="D98" s="89">
        <v>-59669</v>
      </c>
      <c r="E98" s="89">
        <v>-59669</v>
      </c>
      <c r="F98" s="89">
        <v>-22179</v>
      </c>
      <c r="G98" s="89">
        <v>0</v>
      </c>
      <c r="H98" s="89">
        <v>0</v>
      </c>
      <c r="I98" s="89">
        <v>0</v>
      </c>
      <c r="J98" s="89">
        <v>-163046</v>
      </c>
      <c r="K98" s="89">
        <v>-163046</v>
      </c>
      <c r="L98" s="89">
        <v>-155757</v>
      </c>
      <c r="M98" s="89">
        <v>-128460</v>
      </c>
      <c r="N98" s="89">
        <v>-240795</v>
      </c>
      <c r="O98" s="89">
        <v>-189805</v>
      </c>
      <c r="P98" s="89">
        <v>-143297</v>
      </c>
      <c r="Q98" s="89">
        <v>-103251</v>
      </c>
      <c r="R98" s="89">
        <v>-14302</v>
      </c>
      <c r="S98" s="89">
        <v>-14349</v>
      </c>
      <c r="T98" s="89">
        <v>-14349</v>
      </c>
      <c r="U98" s="89">
        <v>-14887</v>
      </c>
      <c r="V98" s="89">
        <v>-14887</v>
      </c>
      <c r="W98" s="89">
        <v>-21028</v>
      </c>
      <c r="X98" s="89">
        <v>-29541</v>
      </c>
      <c r="Y98" s="89">
        <v>-29330</v>
      </c>
      <c r="Z98" s="89">
        <v>-9631</v>
      </c>
      <c r="AA98" s="89">
        <v>-17012</v>
      </c>
      <c r="AB98" s="89">
        <v>-41876</v>
      </c>
      <c r="AC98" s="89">
        <v>-42319</v>
      </c>
      <c r="AD98" s="89">
        <v>-39272</v>
      </c>
      <c r="AE98" s="89">
        <v>-2381</v>
      </c>
      <c r="AF98" s="89">
        <v>-3420</v>
      </c>
      <c r="AG98" s="89">
        <v>-3793</v>
      </c>
      <c r="AH98" s="89">
        <v>-3793</v>
      </c>
      <c r="AI98" s="89">
        <v>-3793</v>
      </c>
      <c r="AJ98" s="89">
        <v>-4437</v>
      </c>
      <c r="AK98" s="89">
        <v>-25526</v>
      </c>
      <c r="AL98" s="89">
        <v>-28212</v>
      </c>
      <c r="AM98" s="89">
        <v>-28520</v>
      </c>
      <c r="AN98" s="89">
        <v>-33220</v>
      </c>
      <c r="AO98" s="89">
        <v>-35601</v>
      </c>
      <c r="AP98" s="89">
        <v>-35601</v>
      </c>
      <c r="AQ98" s="89">
        <v>-36784</v>
      </c>
      <c r="AR98" s="89">
        <v>-25139</v>
      </c>
      <c r="AS98" s="89">
        <v>-546</v>
      </c>
      <c r="AT98" s="89">
        <v>-546</v>
      </c>
      <c r="AU98" s="89">
        <v>-709</v>
      </c>
      <c r="AV98" s="89">
        <v>-1228</v>
      </c>
      <c r="AW98" s="89">
        <v>-17272</v>
      </c>
      <c r="AX98" s="89">
        <v>-17272</v>
      </c>
      <c r="AY98" s="89">
        <v>0</v>
      </c>
      <c r="AZ98" s="89">
        <v>0</v>
      </c>
      <c r="BA98" s="89">
        <v>-1906</v>
      </c>
      <c r="BB98" s="89">
        <v>-19737</v>
      </c>
      <c r="BC98" s="89">
        <v>-10735</v>
      </c>
      <c r="BD98" s="89">
        <v>0</v>
      </c>
      <c r="BE98" s="89">
        <v>-502</v>
      </c>
      <c r="BF98" s="89">
        <v>-19626</v>
      </c>
      <c r="BG98" s="89">
        <v>-2520</v>
      </c>
      <c r="BH98" s="89">
        <v>0</v>
      </c>
      <c r="BI98" s="89">
        <v>0</v>
      </c>
      <c r="BJ98" s="89">
        <v>0</v>
      </c>
      <c r="BK98" s="89">
        <v>0</v>
      </c>
      <c r="BL98" s="89">
        <v>-15040</v>
      </c>
      <c r="BM98" s="89">
        <v>-15040</v>
      </c>
      <c r="BN98" s="89">
        <v>-15040</v>
      </c>
      <c r="BO98" s="89">
        <v>-11565</v>
      </c>
      <c r="BP98" s="89">
        <v>-8890</v>
      </c>
      <c r="BQ98" s="89">
        <v>0</v>
      </c>
      <c r="BR98" s="89">
        <v>0</v>
      </c>
      <c r="BS98" s="89">
        <v>0</v>
      </c>
      <c r="BT98" s="89">
        <v>0</v>
      </c>
      <c r="BU98" s="89">
        <v>0</v>
      </c>
      <c r="BV98" s="89">
        <v>0</v>
      </c>
      <c r="BW98" s="89">
        <v>0</v>
      </c>
      <c r="BX98" s="89">
        <v>0</v>
      </c>
      <c r="BY98" s="89">
        <v>0</v>
      </c>
      <c r="BZ98" s="89">
        <v>0</v>
      </c>
    </row>
    <row r="99" spans="1:78" ht="18" customHeight="1" thickTop="1" thickBot="1" x14ac:dyDescent="0.35">
      <c r="A99" s="72" t="s">
        <v>356</v>
      </c>
      <c r="B99" s="89">
        <v>100000</v>
      </c>
      <c r="C99" s="89">
        <v>100000</v>
      </c>
      <c r="D99" s="89">
        <v>100000</v>
      </c>
      <c r="E99" s="89">
        <v>100000</v>
      </c>
      <c r="F99" s="89">
        <v>100000</v>
      </c>
      <c r="G99" s="89">
        <v>100000</v>
      </c>
      <c r="H99" s="89">
        <v>100000</v>
      </c>
      <c r="I99" s="89">
        <v>100000</v>
      </c>
      <c r="J99" s="89">
        <v>174568</v>
      </c>
      <c r="K99" s="89">
        <v>174568</v>
      </c>
      <c r="L99" s="89">
        <v>174568</v>
      </c>
      <c r="M99" s="89">
        <v>174568</v>
      </c>
      <c r="N99" s="89">
        <v>243147</v>
      </c>
      <c r="O99" s="89">
        <v>243147</v>
      </c>
      <c r="P99" s="89">
        <v>243147</v>
      </c>
      <c r="Q99" s="89">
        <v>243147</v>
      </c>
      <c r="R99" s="89">
        <v>243147</v>
      </c>
      <c r="S99" s="89">
        <v>243147</v>
      </c>
      <c r="T99" s="89">
        <v>238218</v>
      </c>
      <c r="U99" s="89">
        <v>238218</v>
      </c>
      <c r="V99" s="89">
        <v>238218</v>
      </c>
      <c r="W99" s="89">
        <v>238218</v>
      </c>
      <c r="X99" s="89">
        <v>202623</v>
      </c>
      <c r="Y99" s="89">
        <v>202623</v>
      </c>
      <c r="Z99" s="89">
        <v>202623</v>
      </c>
      <c r="AA99" s="89">
        <v>202623</v>
      </c>
      <c r="AB99" s="89">
        <v>0</v>
      </c>
      <c r="AC99" s="89">
        <v>0</v>
      </c>
      <c r="AD99" s="89">
        <v>0</v>
      </c>
      <c r="AE99" s="89">
        <v>0</v>
      </c>
      <c r="AF99" s="89">
        <v>0</v>
      </c>
      <c r="AG99" s="89">
        <v>0</v>
      </c>
      <c r="AH99" s="89">
        <v>0</v>
      </c>
      <c r="AI99" s="89">
        <v>0</v>
      </c>
      <c r="AJ99" s="89">
        <v>0</v>
      </c>
      <c r="AK99" s="89">
        <v>0</v>
      </c>
      <c r="AL99" s="89">
        <v>0</v>
      </c>
      <c r="AM99" s="89">
        <v>0</v>
      </c>
      <c r="AN99" s="89">
        <v>0</v>
      </c>
      <c r="AO99" s="89">
        <v>0</v>
      </c>
      <c r="AP99" s="89">
        <v>0</v>
      </c>
      <c r="AQ99" s="89">
        <v>0</v>
      </c>
      <c r="AR99" s="89">
        <v>0</v>
      </c>
      <c r="AS99" s="89">
        <v>0</v>
      </c>
      <c r="AT99" s="89">
        <v>0</v>
      </c>
      <c r="AU99" s="89">
        <v>0</v>
      </c>
      <c r="AV99" s="89">
        <v>0</v>
      </c>
      <c r="AW99" s="89">
        <v>0</v>
      </c>
      <c r="AX99" s="89">
        <v>0</v>
      </c>
      <c r="AY99" s="89">
        <v>0</v>
      </c>
      <c r="AZ99" s="89">
        <v>0</v>
      </c>
      <c r="BA99" s="89">
        <v>0</v>
      </c>
      <c r="BB99" s="89">
        <v>0</v>
      </c>
      <c r="BC99" s="89">
        <v>0</v>
      </c>
      <c r="BD99" s="89">
        <v>0</v>
      </c>
      <c r="BE99" s="89">
        <v>0</v>
      </c>
      <c r="BF99" s="89">
        <v>0</v>
      </c>
      <c r="BG99" s="89">
        <v>0</v>
      </c>
      <c r="BH99" s="89">
        <v>0</v>
      </c>
      <c r="BI99" s="89">
        <v>0</v>
      </c>
      <c r="BJ99" s="89">
        <v>0</v>
      </c>
      <c r="BK99" s="89">
        <v>0</v>
      </c>
      <c r="BL99" s="89">
        <v>0</v>
      </c>
      <c r="BM99" s="89">
        <v>0</v>
      </c>
      <c r="BN99" s="89">
        <v>0</v>
      </c>
      <c r="BO99" s="89">
        <v>0</v>
      </c>
      <c r="BP99" s="89">
        <v>0</v>
      </c>
      <c r="BQ99" s="89">
        <v>0</v>
      </c>
      <c r="BR99" s="89">
        <v>0</v>
      </c>
      <c r="BS99" s="89">
        <v>0</v>
      </c>
      <c r="BT99" s="89">
        <v>0</v>
      </c>
      <c r="BU99" s="89">
        <v>0</v>
      </c>
      <c r="BV99" s="89">
        <v>0</v>
      </c>
      <c r="BW99" s="89">
        <v>0</v>
      </c>
      <c r="BX99" s="89">
        <v>0</v>
      </c>
      <c r="BY99" s="89">
        <v>0</v>
      </c>
      <c r="BZ99" s="89">
        <v>0</v>
      </c>
    </row>
    <row r="100" spans="1:78" ht="14" thickTop="1" thickBot="1" x14ac:dyDescent="0.35">
      <c r="A100" s="72" t="s">
        <v>357</v>
      </c>
      <c r="B100" s="89">
        <v>231605</v>
      </c>
      <c r="C100" s="89">
        <v>231605</v>
      </c>
      <c r="D100" s="89">
        <v>171844</v>
      </c>
      <c r="E100" s="89">
        <v>171844</v>
      </c>
      <c r="F100" s="89">
        <v>171844</v>
      </c>
      <c r="G100" s="89">
        <v>171844</v>
      </c>
      <c r="H100" s="89">
        <v>171844</v>
      </c>
      <c r="I100" s="89">
        <v>171844</v>
      </c>
      <c r="J100" s="89">
        <v>260322</v>
      </c>
      <c r="K100" s="89">
        <v>260322</v>
      </c>
      <c r="L100" s="89">
        <v>100000</v>
      </c>
      <c r="M100" s="89">
        <v>100000</v>
      </c>
      <c r="N100" s="89">
        <v>221226</v>
      </c>
      <c r="O100" s="89">
        <v>221226</v>
      </c>
      <c r="P100" s="89">
        <v>48391</v>
      </c>
      <c r="Q100" s="89">
        <v>48392</v>
      </c>
      <c r="R100" s="89">
        <v>243147</v>
      </c>
      <c r="S100" s="89">
        <v>243147</v>
      </c>
      <c r="T100" s="89">
        <v>238218</v>
      </c>
      <c r="U100" s="89">
        <v>238218</v>
      </c>
      <c r="V100" s="89">
        <v>238218</v>
      </c>
      <c r="W100" s="89">
        <v>238218</v>
      </c>
      <c r="X100" s="89">
        <v>202623</v>
      </c>
      <c r="Y100" s="89">
        <v>202623</v>
      </c>
      <c r="Z100" s="89">
        <v>202623</v>
      </c>
      <c r="AA100" s="89">
        <v>202623</v>
      </c>
      <c r="AB100" s="89">
        <v>0</v>
      </c>
      <c r="AC100" s="89">
        <v>0</v>
      </c>
      <c r="AD100" s="89">
        <v>0</v>
      </c>
      <c r="AE100" s="89">
        <v>0</v>
      </c>
      <c r="AF100" s="89">
        <v>0</v>
      </c>
      <c r="AG100" s="89">
        <v>0</v>
      </c>
      <c r="AH100" s="89">
        <v>0</v>
      </c>
      <c r="AI100" s="89">
        <v>0</v>
      </c>
      <c r="AJ100" s="89">
        <v>0</v>
      </c>
      <c r="AK100" s="89">
        <v>0</v>
      </c>
      <c r="AL100" s="89">
        <v>0</v>
      </c>
      <c r="AM100" s="89">
        <v>0</v>
      </c>
      <c r="AN100" s="89">
        <v>0</v>
      </c>
      <c r="AO100" s="89">
        <v>0</v>
      </c>
      <c r="AP100" s="89">
        <v>0</v>
      </c>
      <c r="AQ100" s="89">
        <v>0</v>
      </c>
      <c r="AR100" s="89">
        <v>0</v>
      </c>
      <c r="AS100" s="89">
        <v>0</v>
      </c>
      <c r="AT100" s="89">
        <v>0</v>
      </c>
      <c r="AU100" s="89">
        <v>0</v>
      </c>
      <c r="AV100" s="89">
        <v>0</v>
      </c>
      <c r="AW100" s="89">
        <v>0</v>
      </c>
      <c r="AX100" s="89">
        <v>0</v>
      </c>
      <c r="AY100" s="89">
        <v>0</v>
      </c>
      <c r="AZ100" s="89">
        <v>0</v>
      </c>
      <c r="BA100" s="89">
        <v>0</v>
      </c>
      <c r="BB100" s="89">
        <v>0</v>
      </c>
      <c r="BC100" s="89">
        <v>0</v>
      </c>
      <c r="BD100" s="89">
        <v>0</v>
      </c>
      <c r="BE100" s="89">
        <v>0</v>
      </c>
      <c r="BF100" s="89">
        <v>0</v>
      </c>
      <c r="BG100" s="89">
        <v>0</v>
      </c>
      <c r="BH100" s="89">
        <v>0</v>
      </c>
      <c r="BI100" s="89">
        <v>0</v>
      </c>
      <c r="BJ100" s="89">
        <v>0</v>
      </c>
      <c r="BK100" s="89">
        <v>0</v>
      </c>
      <c r="BL100" s="89">
        <v>0</v>
      </c>
      <c r="BM100" s="89">
        <v>0</v>
      </c>
      <c r="BN100" s="89">
        <v>0</v>
      </c>
      <c r="BO100" s="89">
        <v>0</v>
      </c>
      <c r="BP100" s="89">
        <v>0</v>
      </c>
      <c r="BQ100" s="89">
        <v>0</v>
      </c>
      <c r="BR100" s="89">
        <v>0</v>
      </c>
      <c r="BS100" s="89">
        <v>0</v>
      </c>
      <c r="BT100" s="89">
        <v>0</v>
      </c>
      <c r="BU100" s="89">
        <v>0</v>
      </c>
      <c r="BV100" s="89">
        <v>0</v>
      </c>
      <c r="BW100" s="89">
        <v>0</v>
      </c>
      <c r="BX100" s="89">
        <v>0</v>
      </c>
      <c r="BY100" s="89">
        <v>0</v>
      </c>
      <c r="BZ100" s="89">
        <v>0</v>
      </c>
    </row>
    <row r="101" spans="1:78" ht="14" thickTop="1" thickBot="1" x14ac:dyDescent="0.35">
      <c r="A101" s="30" t="s">
        <v>358</v>
      </c>
      <c r="B101" s="88">
        <v>141883</v>
      </c>
      <c r="C101" s="88">
        <v>0</v>
      </c>
      <c r="D101" s="88">
        <v>198267</v>
      </c>
      <c r="E101" s="88">
        <v>160318</v>
      </c>
      <c r="F101" s="88">
        <v>132606</v>
      </c>
      <c r="G101" s="88">
        <v>0</v>
      </c>
      <c r="H101" s="88">
        <v>347365</v>
      </c>
      <c r="I101" s="88">
        <v>244524</v>
      </c>
      <c r="J101" s="88">
        <v>148398</v>
      </c>
      <c r="K101" s="88">
        <v>0</v>
      </c>
      <c r="L101" s="88">
        <v>245695</v>
      </c>
      <c r="M101" s="88">
        <v>167041</v>
      </c>
      <c r="N101" s="88">
        <v>145100</v>
      </c>
      <c r="O101" s="88">
        <v>0</v>
      </c>
      <c r="P101" s="88">
        <v>157465</v>
      </c>
      <c r="Q101" s="88">
        <v>73142</v>
      </c>
      <c r="R101" s="88">
        <v>95754</v>
      </c>
      <c r="S101" s="88">
        <v>0</v>
      </c>
      <c r="T101" s="88">
        <v>130065</v>
      </c>
      <c r="U101" s="88">
        <v>140676</v>
      </c>
      <c r="V101" s="88">
        <v>61358</v>
      </c>
      <c r="W101" s="88">
        <v>0</v>
      </c>
      <c r="X101" s="88">
        <v>86394</v>
      </c>
      <c r="Y101" s="88">
        <v>75672</v>
      </c>
      <c r="Z101" s="88">
        <v>79794</v>
      </c>
      <c r="AA101" s="88">
        <v>0</v>
      </c>
      <c r="AB101" s="88">
        <v>135546</v>
      </c>
      <c r="AC101" s="88">
        <v>112883</v>
      </c>
      <c r="AD101" s="88">
        <v>66870</v>
      </c>
      <c r="AE101" s="88">
        <v>0</v>
      </c>
      <c r="AF101" s="88">
        <v>208431</v>
      </c>
      <c r="AG101" s="88">
        <v>254886</v>
      </c>
      <c r="AH101" s="88">
        <v>56300</v>
      </c>
      <c r="AI101" s="88">
        <v>0</v>
      </c>
      <c r="AJ101" s="88">
        <v>55381</v>
      </c>
      <c r="AK101" s="88">
        <v>46329</v>
      </c>
      <c r="AL101" s="88">
        <v>56870</v>
      </c>
      <c r="AM101" s="88">
        <v>0</v>
      </c>
      <c r="AN101" s="88">
        <v>33808</v>
      </c>
      <c r="AO101" s="88">
        <v>39740</v>
      </c>
      <c r="AP101" s="88">
        <v>59933</v>
      </c>
      <c r="AQ101" s="88">
        <v>0</v>
      </c>
      <c r="AR101" s="88">
        <v>37333</v>
      </c>
      <c r="AS101" s="88">
        <v>39104</v>
      </c>
      <c r="AT101" s="88">
        <v>49808</v>
      </c>
      <c r="AU101" s="88">
        <v>0</v>
      </c>
      <c r="AV101" s="88">
        <v>43023</v>
      </c>
      <c r="AW101" s="88">
        <v>31114</v>
      </c>
      <c r="AX101" s="88">
        <v>50268</v>
      </c>
      <c r="AY101" s="88">
        <v>0</v>
      </c>
      <c r="AZ101" s="88">
        <v>34174</v>
      </c>
      <c r="BA101" s="88">
        <v>41951</v>
      </c>
      <c r="BB101" s="88">
        <v>42386</v>
      </c>
      <c r="BC101" s="88">
        <v>0</v>
      </c>
      <c r="BD101" s="88">
        <v>39087</v>
      </c>
      <c r="BE101" s="88">
        <v>70725</v>
      </c>
      <c r="BF101" s="88">
        <v>35887</v>
      </c>
      <c r="BG101" s="88">
        <v>0</v>
      </c>
      <c r="BH101" s="88">
        <v>187673</v>
      </c>
      <c r="BI101" s="88">
        <v>37550</v>
      </c>
      <c r="BJ101" s="88">
        <v>16417</v>
      </c>
      <c r="BK101" s="88">
        <v>0</v>
      </c>
      <c r="BL101" s="88">
        <v>36251</v>
      </c>
      <c r="BM101" s="88">
        <v>29331</v>
      </c>
      <c r="BN101" s="88">
        <v>15508</v>
      </c>
      <c r="BO101" s="88">
        <v>0</v>
      </c>
      <c r="BP101" s="88">
        <v>35230</v>
      </c>
      <c r="BQ101" s="88">
        <v>29062</v>
      </c>
      <c r="BR101" s="88">
        <v>15755</v>
      </c>
      <c r="BS101" s="88">
        <v>0</v>
      </c>
      <c r="BT101" s="88">
        <v>24270</v>
      </c>
      <c r="BU101" s="88">
        <v>23213</v>
      </c>
      <c r="BV101" s="88">
        <v>11875</v>
      </c>
      <c r="BW101" s="88">
        <v>0</v>
      </c>
      <c r="BX101" s="88">
        <v>13798</v>
      </c>
      <c r="BY101" s="88">
        <v>9687</v>
      </c>
      <c r="BZ101" s="88">
        <v>8732</v>
      </c>
    </row>
    <row r="102" spans="1:78" ht="14" thickTop="1" thickBot="1" x14ac:dyDescent="0.35">
      <c r="A102" s="262" t="s">
        <v>423</v>
      </c>
      <c r="B102" s="263">
        <v>-801</v>
      </c>
      <c r="C102" s="263">
        <v>-795</v>
      </c>
      <c r="D102" s="263">
        <v>-802</v>
      </c>
      <c r="E102" s="263">
        <v>-791</v>
      </c>
      <c r="F102" s="263">
        <v>-793</v>
      </c>
      <c r="G102" s="263">
        <v>-800</v>
      </c>
      <c r="H102" s="263">
        <v>-808</v>
      </c>
      <c r="I102" s="263">
        <v>-810</v>
      </c>
      <c r="J102" s="263">
        <v>-810</v>
      </c>
      <c r="K102" s="263">
        <v>140</v>
      </c>
      <c r="L102" s="263">
        <v>405</v>
      </c>
      <c r="M102" s="263">
        <v>295</v>
      </c>
      <c r="N102" s="263">
        <v>-61</v>
      </c>
      <c r="O102" s="88">
        <v>0</v>
      </c>
      <c r="P102" s="263"/>
      <c r="Q102" s="263"/>
      <c r="R102" s="263"/>
      <c r="S102" s="263"/>
      <c r="T102" s="263"/>
      <c r="U102" s="263"/>
      <c r="V102" s="263"/>
      <c r="W102" s="263"/>
      <c r="X102" s="263"/>
      <c r="Y102" s="263"/>
      <c r="Z102" s="263"/>
      <c r="AA102" s="263"/>
      <c r="AB102" s="263"/>
      <c r="AC102" s="263"/>
      <c r="AD102" s="263"/>
      <c r="AE102" s="263"/>
      <c r="AF102" s="263"/>
      <c r="AG102" s="263"/>
      <c r="AH102" s="263"/>
      <c r="AI102" s="263"/>
      <c r="AJ102" s="263"/>
      <c r="AK102" s="263"/>
      <c r="AL102" s="263"/>
      <c r="AM102" s="263"/>
      <c r="AN102" s="263"/>
      <c r="AO102" s="263"/>
      <c r="AP102" s="263"/>
      <c r="AQ102" s="263"/>
      <c r="AR102" s="263"/>
      <c r="AS102" s="263"/>
      <c r="AT102" s="263"/>
      <c r="AU102" s="263"/>
      <c r="AV102" s="263"/>
      <c r="AW102" s="263"/>
      <c r="AX102" s="263"/>
      <c r="AY102" s="263"/>
      <c r="AZ102" s="263"/>
      <c r="BA102" s="263"/>
      <c r="BB102" s="263"/>
      <c r="BC102" s="263"/>
      <c r="BD102" s="263"/>
      <c r="BE102" s="263"/>
      <c r="BF102" s="263"/>
      <c r="BG102" s="263"/>
      <c r="BH102" s="263"/>
      <c r="BI102" s="263"/>
      <c r="BJ102" s="263"/>
      <c r="BK102" s="263"/>
      <c r="BL102" s="263"/>
      <c r="BM102" s="263"/>
      <c r="BN102" s="263"/>
      <c r="BO102" s="263"/>
      <c r="BP102" s="263"/>
      <c r="BQ102" s="263"/>
      <c r="BR102" s="263"/>
      <c r="BS102" s="263"/>
      <c r="BT102" s="263"/>
      <c r="BU102" s="263"/>
      <c r="BV102" s="263"/>
      <c r="BW102" s="263"/>
      <c r="BX102" s="263"/>
      <c r="BY102" s="263"/>
      <c r="BZ102" s="263"/>
    </row>
    <row r="103" spans="1:78" ht="14" thickTop="1" thickBot="1" x14ac:dyDescent="0.35">
      <c r="A103" s="262" t="s">
        <v>443</v>
      </c>
      <c r="B103" s="263">
        <v>1714</v>
      </c>
      <c r="C103" s="263">
        <v>2449</v>
      </c>
      <c r="D103" s="263">
        <v>1733</v>
      </c>
      <c r="E103" s="263">
        <v>2036</v>
      </c>
      <c r="F103" s="263">
        <v>1910</v>
      </c>
      <c r="G103" s="263">
        <v>1390</v>
      </c>
      <c r="H103" s="263">
        <v>1462</v>
      </c>
      <c r="I103" s="263">
        <v>1308</v>
      </c>
      <c r="J103" s="263">
        <v>1159</v>
      </c>
      <c r="K103" s="263"/>
      <c r="L103" s="263"/>
      <c r="M103" s="263"/>
      <c r="N103" s="263"/>
      <c r="O103" s="88"/>
      <c r="P103" s="263"/>
      <c r="Q103" s="263"/>
      <c r="R103" s="263"/>
      <c r="S103" s="263"/>
      <c r="T103" s="263"/>
      <c r="U103" s="263"/>
      <c r="V103" s="263"/>
      <c r="W103" s="263"/>
      <c r="X103" s="263"/>
      <c r="Y103" s="263"/>
      <c r="Z103" s="263"/>
      <c r="AA103" s="263"/>
      <c r="AB103" s="263"/>
      <c r="AC103" s="263"/>
      <c r="AD103" s="263"/>
      <c r="AE103" s="263"/>
      <c r="AF103" s="263"/>
      <c r="AG103" s="263"/>
      <c r="AH103" s="263"/>
      <c r="AI103" s="263"/>
      <c r="AJ103" s="263"/>
      <c r="AK103" s="263"/>
      <c r="AL103" s="263"/>
      <c r="AM103" s="263"/>
      <c r="AN103" s="263"/>
      <c r="AO103" s="263"/>
      <c r="AP103" s="263"/>
      <c r="AQ103" s="263"/>
      <c r="AR103" s="263"/>
      <c r="AS103" s="263"/>
      <c r="AT103" s="263"/>
      <c r="AU103" s="263"/>
      <c r="AV103" s="263"/>
      <c r="AW103" s="263"/>
      <c r="AX103" s="263"/>
      <c r="AY103" s="263"/>
      <c r="AZ103" s="263"/>
      <c r="BA103" s="263"/>
      <c r="BB103" s="263"/>
      <c r="BC103" s="263"/>
      <c r="BD103" s="263"/>
      <c r="BE103" s="263"/>
      <c r="BF103" s="263"/>
      <c r="BG103" s="263"/>
      <c r="BH103" s="263"/>
      <c r="BI103" s="263"/>
      <c r="BJ103" s="263"/>
      <c r="BK103" s="263"/>
      <c r="BL103" s="263"/>
      <c r="BM103" s="263"/>
      <c r="BN103" s="263"/>
      <c r="BO103" s="263"/>
      <c r="BP103" s="263"/>
      <c r="BQ103" s="263"/>
      <c r="BR103" s="263"/>
      <c r="BS103" s="263"/>
      <c r="BT103" s="263"/>
      <c r="BU103" s="263"/>
      <c r="BV103" s="263"/>
      <c r="BW103" s="263"/>
      <c r="BX103" s="263"/>
      <c r="BY103" s="263"/>
      <c r="BZ103" s="263"/>
    </row>
    <row r="104" spans="1:78" ht="14" thickTop="1" thickBot="1" x14ac:dyDescent="0.35">
      <c r="A104" s="116" t="s">
        <v>359</v>
      </c>
      <c r="B104" s="80">
        <v>309</v>
      </c>
      <c r="C104" s="80">
        <v>464</v>
      </c>
      <c r="D104" s="80">
        <v>508</v>
      </c>
      <c r="E104" s="80">
        <v>402</v>
      </c>
      <c r="F104" s="80">
        <v>526</v>
      </c>
      <c r="G104" s="80">
        <v>680</v>
      </c>
      <c r="H104" s="80">
        <v>677</v>
      </c>
      <c r="I104" s="80">
        <v>587</v>
      </c>
      <c r="J104" s="80">
        <v>470</v>
      </c>
      <c r="K104" s="80">
        <v>1359</v>
      </c>
      <c r="L104" s="80">
        <v>4563</v>
      </c>
      <c r="M104" s="80">
        <v>4794</v>
      </c>
      <c r="N104" s="80">
        <v>4555</v>
      </c>
      <c r="O104" s="80">
        <v>5445</v>
      </c>
      <c r="P104" s="80">
        <v>5782</v>
      </c>
      <c r="Q104" s="80">
        <v>5602</v>
      </c>
      <c r="R104" s="80">
        <v>4698</v>
      </c>
      <c r="S104" s="80">
        <v>4306</v>
      </c>
      <c r="T104" s="80">
        <v>4175</v>
      </c>
      <c r="U104" s="80">
        <v>4510</v>
      </c>
      <c r="V104" s="80">
        <v>4853</v>
      </c>
      <c r="W104" s="80">
        <v>5128</v>
      </c>
      <c r="X104" s="80">
        <v>5309</v>
      </c>
      <c r="Y104" s="80">
        <v>5167</v>
      </c>
      <c r="Z104" s="80">
        <v>4519</v>
      </c>
      <c r="AA104" s="80">
        <v>4232</v>
      </c>
      <c r="AB104" s="80">
        <v>4214</v>
      </c>
      <c r="AC104" s="80">
        <v>3824</v>
      </c>
      <c r="AD104" s="80">
        <v>3373</v>
      </c>
      <c r="AE104" s="80">
        <v>3367</v>
      </c>
      <c r="AF104" s="80">
        <v>3645</v>
      </c>
      <c r="AG104" s="80">
        <v>3233</v>
      </c>
      <c r="AH104" s="80">
        <v>3117</v>
      </c>
      <c r="AI104" s="80">
        <v>4134</v>
      </c>
      <c r="AJ104" s="80">
        <v>4207</v>
      </c>
      <c r="AK104" s="80">
        <v>3774</v>
      </c>
      <c r="AL104" s="80">
        <v>2079</v>
      </c>
      <c r="AM104" s="80">
        <v>2189</v>
      </c>
      <c r="AN104" s="80">
        <v>2192</v>
      </c>
      <c r="AO104" s="80">
        <v>2082</v>
      </c>
      <c r="AP104" s="80">
        <v>2031</v>
      </c>
      <c r="AQ104" s="80">
        <v>2218</v>
      </c>
      <c r="AR104" s="80">
        <v>2277</v>
      </c>
      <c r="AS104" s="80">
        <v>2117</v>
      </c>
      <c r="AT104" s="80">
        <v>2062</v>
      </c>
      <c r="AU104" s="80">
        <v>2107</v>
      </c>
      <c r="AV104" s="80">
        <v>2120</v>
      </c>
      <c r="AW104" s="80">
        <v>1879</v>
      </c>
      <c r="AX104" s="80">
        <v>1257</v>
      </c>
      <c r="AY104" s="80">
        <v>1288</v>
      </c>
      <c r="AZ104" s="80">
        <v>1266</v>
      </c>
      <c r="BA104" s="80">
        <v>1196</v>
      </c>
      <c r="BB104" s="80">
        <v>1476</v>
      </c>
      <c r="BC104" s="80">
        <v>1434</v>
      </c>
      <c r="BD104" s="80">
        <v>1345</v>
      </c>
      <c r="BE104" s="80">
        <v>1289</v>
      </c>
      <c r="BF104" s="80">
        <v>1228</v>
      </c>
      <c r="BG104" s="80">
        <v>1085</v>
      </c>
      <c r="BH104" s="80">
        <v>981</v>
      </c>
      <c r="BI104" s="80">
        <v>924</v>
      </c>
      <c r="BJ104" s="80">
        <v>776</v>
      </c>
      <c r="BK104" s="80">
        <v>663</v>
      </c>
      <c r="BL104" s="80">
        <v>641</v>
      </c>
      <c r="BM104" s="80">
        <v>590</v>
      </c>
      <c r="BN104" s="80">
        <v>485</v>
      </c>
      <c r="BO104" s="80">
        <v>510</v>
      </c>
      <c r="BP104" s="80">
        <v>531</v>
      </c>
      <c r="BQ104" s="80">
        <v>0</v>
      </c>
      <c r="BR104" s="80">
        <v>0</v>
      </c>
      <c r="BS104" s="80">
        <v>0</v>
      </c>
      <c r="BT104" s="80">
        <v>0</v>
      </c>
      <c r="BU104" s="80">
        <v>0</v>
      </c>
      <c r="BV104" s="80">
        <v>0</v>
      </c>
      <c r="BW104" s="80">
        <v>0</v>
      </c>
      <c r="BX104" s="80">
        <v>0</v>
      </c>
      <c r="BY104" s="80">
        <v>0</v>
      </c>
      <c r="BZ104" s="80">
        <v>0</v>
      </c>
    </row>
    <row r="105" spans="1:78" ht="14" thickTop="1" thickBot="1" x14ac:dyDescent="0.35">
      <c r="A105" s="116" t="s">
        <v>360</v>
      </c>
      <c r="B105" s="80">
        <v>1419237.5541400001</v>
      </c>
      <c r="C105" s="80">
        <v>1286115</v>
      </c>
      <c r="D105" s="80">
        <v>1328166</v>
      </c>
      <c r="E105" s="80">
        <v>1290424.5541400001</v>
      </c>
      <c r="F105" s="80">
        <v>1542691</v>
      </c>
      <c r="G105" s="80">
        <v>1431891</v>
      </c>
      <c r="H105" s="80">
        <v>1509997</v>
      </c>
      <c r="I105" s="80">
        <v>1406952</v>
      </c>
      <c r="J105" s="80">
        <v>1334647</v>
      </c>
      <c r="K105" s="80">
        <v>1185518</v>
      </c>
      <c r="L105" s="80">
        <v>1210645</v>
      </c>
      <c r="M105" s="80">
        <v>1167219</v>
      </c>
      <c r="N105" s="80">
        <v>1219538.5541400001</v>
      </c>
      <c r="O105" s="80">
        <v>1121249.3082099999</v>
      </c>
      <c r="P105" s="80">
        <v>1135165</v>
      </c>
      <c r="Q105" s="80">
        <v>1092667</v>
      </c>
      <c r="R105" s="80">
        <v>1300183</v>
      </c>
      <c r="S105" s="80">
        <v>1206585</v>
      </c>
      <c r="T105" s="80">
        <v>1208761</v>
      </c>
      <c r="U105" s="80">
        <v>1221922</v>
      </c>
      <c r="V105" s="80">
        <v>1181259</v>
      </c>
      <c r="W105" s="80">
        <v>1116493</v>
      </c>
      <c r="X105" s="80">
        <v>1079040</v>
      </c>
      <c r="Y105" s="80">
        <v>1071465</v>
      </c>
      <c r="Z105" s="80">
        <v>1117812</v>
      </c>
      <c r="AA105" s="80">
        <v>1031688</v>
      </c>
      <c r="AB105" s="80">
        <v>1013574</v>
      </c>
      <c r="AC105" s="80">
        <v>991280</v>
      </c>
      <c r="AD105" s="80">
        <v>955957</v>
      </c>
      <c r="AE105" s="80">
        <v>926609</v>
      </c>
      <c r="AF105" s="80">
        <v>875198</v>
      </c>
      <c r="AG105" s="80">
        <v>917100</v>
      </c>
      <c r="AH105" s="80">
        <v>718664</v>
      </c>
      <c r="AI105" s="80">
        <v>697709</v>
      </c>
      <c r="AJ105" s="80">
        <v>670437</v>
      </c>
      <c r="AK105" s="80">
        <v>639352</v>
      </c>
      <c r="AL105" s="80">
        <v>713255</v>
      </c>
      <c r="AM105" s="80">
        <v>653791</v>
      </c>
      <c r="AN105" s="80">
        <v>632020</v>
      </c>
      <c r="AO105" s="80">
        <v>633082</v>
      </c>
      <c r="AP105" s="80">
        <v>706169</v>
      </c>
      <c r="AQ105" s="80">
        <v>644248</v>
      </c>
      <c r="AR105" s="80">
        <v>659086</v>
      </c>
      <c r="AS105" s="80">
        <v>682220</v>
      </c>
      <c r="AT105" s="80">
        <v>749301</v>
      </c>
      <c r="AU105" s="80">
        <v>697802</v>
      </c>
      <c r="AV105" s="80">
        <v>698993</v>
      </c>
      <c r="AW105" s="80">
        <v>677139</v>
      </c>
      <c r="AX105" s="80">
        <v>735476</v>
      </c>
      <c r="AY105" s="80">
        <v>701301</v>
      </c>
      <c r="AZ105" s="80">
        <v>707187</v>
      </c>
      <c r="BA105" s="80">
        <v>714157</v>
      </c>
      <c r="BB105" s="80">
        <v>798412</v>
      </c>
      <c r="BC105" s="80">
        <v>764040</v>
      </c>
      <c r="BD105" s="80">
        <v>742609</v>
      </c>
      <c r="BE105" s="80">
        <v>773579</v>
      </c>
      <c r="BF105" s="80">
        <v>739176</v>
      </c>
      <c r="BG105" s="80">
        <v>719458</v>
      </c>
      <c r="BH105" s="80">
        <v>791995</v>
      </c>
      <c r="BI105" s="80">
        <v>645710</v>
      </c>
      <c r="BJ105" s="80">
        <v>871436</v>
      </c>
      <c r="BK105" s="80">
        <v>870271</v>
      </c>
      <c r="BL105" s="80">
        <v>279443</v>
      </c>
      <c r="BM105" s="80">
        <v>271970</v>
      </c>
      <c r="BN105" s="80">
        <v>257412</v>
      </c>
      <c r="BO105" s="80">
        <v>244924</v>
      </c>
      <c r="BP105" s="80">
        <v>254370</v>
      </c>
      <c r="BQ105" s="80">
        <v>256561</v>
      </c>
      <c r="BR105" s="80">
        <v>243254</v>
      </c>
      <c r="BS105" s="80">
        <v>227499</v>
      </c>
      <c r="BT105" s="80">
        <v>220488</v>
      </c>
      <c r="BU105" s="80">
        <v>219431</v>
      </c>
      <c r="BV105" s="80">
        <v>208093</v>
      </c>
      <c r="BW105" s="80">
        <v>196218</v>
      </c>
      <c r="BX105" s="80">
        <v>22548</v>
      </c>
      <c r="BY105" s="80">
        <v>18437</v>
      </c>
      <c r="BZ105" s="80">
        <v>17482</v>
      </c>
    </row>
    <row r="106" spans="1:78" ht="13.5" thickTop="1" x14ac:dyDescent="0.3">
      <c r="A106" s="221" t="s">
        <v>361</v>
      </c>
      <c r="B106" s="218">
        <f>B52+B73+B105</f>
        <v>2322060.5541400001</v>
      </c>
      <c r="C106" s="218">
        <f>C52+C73+C105</f>
        <v>2180646</v>
      </c>
      <c r="D106" s="218">
        <v>2394530</v>
      </c>
      <c r="E106" s="218">
        <v>2454783.5541400001</v>
      </c>
      <c r="F106" s="218">
        <v>2398046</v>
      </c>
      <c r="G106" s="218">
        <v>2237269</v>
      </c>
      <c r="H106" s="218">
        <v>2159402</v>
      </c>
      <c r="I106" s="218">
        <v>2280473</v>
      </c>
      <c r="J106" s="218">
        <v>2185710</v>
      </c>
      <c r="K106" s="218">
        <v>2019853</v>
      </c>
      <c r="L106" s="218">
        <v>2127468</v>
      </c>
      <c r="M106" s="218">
        <v>2043495</v>
      </c>
      <c r="N106" s="218">
        <v>2012258.5541400001</v>
      </c>
      <c r="O106" s="218">
        <v>1933841.3082099999</v>
      </c>
      <c r="P106" s="218">
        <v>1900406</v>
      </c>
      <c r="Q106" s="218">
        <v>2020126</v>
      </c>
      <c r="R106" s="218">
        <v>2032142</v>
      </c>
      <c r="S106" s="218">
        <v>1921049</v>
      </c>
      <c r="T106" s="218">
        <v>2036036</v>
      </c>
      <c r="U106" s="218">
        <v>1969398</v>
      </c>
      <c r="V106" s="218">
        <v>1867827</v>
      </c>
      <c r="W106" s="218">
        <v>1768742</v>
      </c>
      <c r="X106" s="218">
        <v>1740997</v>
      </c>
      <c r="Y106" s="218">
        <v>1695501</v>
      </c>
      <c r="Z106" s="218">
        <v>1736720</v>
      </c>
      <c r="AA106" s="218">
        <v>1647584</v>
      </c>
      <c r="AB106" s="218">
        <v>1582253</v>
      </c>
      <c r="AC106" s="218">
        <v>1441286</v>
      </c>
      <c r="AD106" s="218">
        <v>1412051</v>
      </c>
      <c r="AE106" s="218">
        <v>1389568</v>
      </c>
      <c r="AF106" s="218">
        <v>1293896</v>
      </c>
      <c r="AG106" s="218">
        <v>1333899</v>
      </c>
      <c r="AH106" s="218">
        <v>1438375</v>
      </c>
      <c r="AI106" s="218">
        <v>1351386</v>
      </c>
      <c r="AJ106" s="218">
        <v>1320006</v>
      </c>
      <c r="AK106" s="218">
        <v>1251035</v>
      </c>
      <c r="AL106" s="218">
        <v>1278607</v>
      </c>
      <c r="AM106" s="218">
        <v>1195650</v>
      </c>
      <c r="AN106" s="218">
        <v>1156069</v>
      </c>
      <c r="AO106" s="218">
        <v>1121346</v>
      </c>
      <c r="AP106" s="218">
        <v>1176522</v>
      </c>
      <c r="AQ106" s="218">
        <v>1102673</v>
      </c>
      <c r="AR106" s="218">
        <v>1100804</v>
      </c>
      <c r="AS106" s="218">
        <v>1086949</v>
      </c>
      <c r="AT106" s="218">
        <v>1146180</v>
      </c>
      <c r="AU106" s="218">
        <v>1073885</v>
      </c>
      <c r="AV106" s="218">
        <v>1066173</v>
      </c>
      <c r="AW106" s="218">
        <v>1035148</v>
      </c>
      <c r="AX106" s="218">
        <v>1078439</v>
      </c>
      <c r="AY106" s="218">
        <v>1035921</v>
      </c>
      <c r="AZ106" s="218">
        <v>1015138</v>
      </c>
      <c r="BA106" s="218">
        <v>1006958</v>
      </c>
      <c r="BB106" s="218">
        <v>1087051</v>
      </c>
      <c r="BC106" s="218">
        <v>1031352</v>
      </c>
      <c r="BD106" s="218">
        <v>948708</v>
      </c>
      <c r="BE106" s="218">
        <v>974647</v>
      </c>
      <c r="BF106" s="218">
        <v>960803</v>
      </c>
      <c r="BG106" s="218">
        <v>912974</v>
      </c>
      <c r="BH106" s="218">
        <v>961153</v>
      </c>
      <c r="BI106" s="218">
        <v>822671</v>
      </c>
      <c r="BJ106" s="218">
        <v>1165471</v>
      </c>
      <c r="BK106" s="218">
        <v>1215075</v>
      </c>
      <c r="BL106" s="218">
        <v>372375</v>
      </c>
      <c r="BM106" s="218">
        <v>358600</v>
      </c>
      <c r="BN106" s="218">
        <v>353051</v>
      </c>
      <c r="BO106" s="218">
        <v>339047</v>
      </c>
      <c r="BP106" s="218">
        <v>330605</v>
      </c>
      <c r="BQ106" s="218">
        <v>336361</v>
      </c>
      <c r="BR106" s="218">
        <v>300937</v>
      </c>
      <c r="BS106" s="218">
        <v>306139</v>
      </c>
      <c r="BT106" s="218">
        <v>283086</v>
      </c>
      <c r="BU106" s="218">
        <v>274967</v>
      </c>
      <c r="BV106" s="218">
        <v>263030</v>
      </c>
      <c r="BW106" s="218">
        <v>244086</v>
      </c>
      <c r="BX106" s="218">
        <v>59315</v>
      </c>
      <c r="BY106" s="218">
        <v>48725</v>
      </c>
      <c r="BZ106" s="218">
        <v>49079</v>
      </c>
    </row>
    <row r="108" spans="1:78" x14ac:dyDescent="0.3">
      <c r="B108" s="96"/>
      <c r="C108" s="96"/>
      <c r="D108" s="96"/>
      <c r="E108" s="96"/>
      <c r="F108" s="96"/>
      <c r="G108" s="96"/>
      <c r="K108" s="96"/>
      <c r="O108" s="96"/>
      <c r="S108" s="96"/>
      <c r="W108" s="96"/>
      <c r="AA108" s="96"/>
      <c r="AE108" s="96"/>
      <c r="AI108" s="96"/>
    </row>
  </sheetData>
  <phoneticPr fontId="0" type="noConversion"/>
  <printOptions horizontalCentered="1"/>
  <pageMargins left="0" right="0" top="0.19685039370078741" bottom="0.19685039370078741" header="0.51181102362204722" footer="0.51181102362204722"/>
  <pageSetup paperSize="9" scale="19" orientation="landscape" horizontalDpi="4294967295" verticalDpi="4294967295" r:id="rId1"/>
  <headerFooter alignWithMargins="0"/>
  <drawing r:id="rId2"/>
  <webPublishItems count="3">
    <webPublishItem id="32636" divId="Fundamentos e Planilhas (português e inglês)_32636" sourceType="sheet" destinationFile="P:\Departamentos\Relações com Investidores\1Arquivos Site\Fundamentos e Planilhas - Excel\Fundamentos e Planilhas - 3T08 e 3Q08\portugues3T08\balanco3t080611.htm"/>
    <webPublishItem id="25912" divId="Fundamentos e Planilhas (português e inglês)_25912" sourceType="printArea" destinationFile="P:\Departamentos\Relações com Investidores\1Arquivos Site\Fundamentos e Planilhas - Excel\Fundamentos e Planilhas - 3T08 e 3Q08\portugues3T08-061108\balanco3t080611.htm"/>
    <webPublishItem id="22171" divId="Fundamentos e Planilhas (português e inglês)_22171" sourceType="range" sourceRef="A1:BZ86" destinationFile="P:\Departamentos\Relações com Investidores\1Arquivos Site\Fundamentos e Planilhas - Excel\Fundamentos e Planilhas - 3T08 e 3Q08\portugues3T08-061108\balanco3t080611.htm"/>
  </webPublishItem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E49"/>
  <sheetViews>
    <sheetView showGridLines="0" workbookViewId="0">
      <pane xSplit="1" ySplit="2" topLeftCell="AE16" activePane="bottomRight" state="frozen"/>
      <selection activeCell="BH26" sqref="BH26"/>
      <selection pane="topRight" activeCell="BH26" sqref="BH26"/>
      <selection pane="bottomLeft" activeCell="BH26" sqref="BH26"/>
      <selection pane="bottomRight" activeCell="BE2" sqref="BE2"/>
    </sheetView>
  </sheetViews>
  <sheetFormatPr defaultColWidth="53.81640625" defaultRowHeight="12.5" outlineLevelCol="1" x14ac:dyDescent="0.25"/>
  <cols>
    <col min="1" max="1" width="69.453125" customWidth="1"/>
    <col min="2" max="5" width="9.81640625" style="134" hidden="1" customWidth="1" outlineLevel="1"/>
    <col min="6" max="6" width="9.81640625" style="134" customWidth="1" collapsed="1"/>
    <col min="7" max="10" width="9.81640625" style="134" hidden="1" customWidth="1" outlineLevel="1"/>
    <col min="11" max="11" width="9.81640625" style="134" customWidth="1" collapsed="1"/>
    <col min="12" max="15" width="9.81640625" style="134" hidden="1" customWidth="1" outlineLevel="1"/>
    <col min="16" max="16" width="9.81640625" style="134" customWidth="1" collapsed="1"/>
    <col min="17" max="20" width="9.81640625" style="134" hidden="1" customWidth="1" outlineLevel="1"/>
    <col min="21" max="21" width="9.81640625" style="134" customWidth="1" collapsed="1"/>
    <col min="22" max="25" width="9.81640625" hidden="1" customWidth="1" outlineLevel="1"/>
    <col min="26" max="26" width="9.81640625" customWidth="1" collapsed="1"/>
    <col min="27" max="30" width="9.81640625" hidden="1" customWidth="1" outlineLevel="1"/>
    <col min="31" max="31" width="9.81640625" customWidth="1" collapsed="1"/>
    <col min="32" max="35" width="9.81640625" hidden="1" customWidth="1" outlineLevel="1"/>
    <col min="36" max="36" width="9.81640625" customWidth="1" collapsed="1"/>
    <col min="37" max="40" width="9.81640625" hidden="1" customWidth="1" outlineLevel="1"/>
    <col min="41" max="41" width="9.81640625" customWidth="1" collapsed="1"/>
    <col min="42" max="45" width="9.81640625" hidden="1" customWidth="1" outlineLevel="1"/>
    <col min="46" max="46" width="9.81640625" customWidth="1" collapsed="1"/>
    <col min="47" max="50" width="9.81640625" hidden="1" customWidth="1" outlineLevel="1"/>
    <col min="51" max="51" width="9.81640625" customWidth="1" collapsed="1"/>
    <col min="52" max="55" width="9.81640625" hidden="1" customWidth="1" outlineLevel="1"/>
    <col min="56" max="56" width="9.81640625" customWidth="1" collapsed="1"/>
    <col min="57" max="57" width="9.81640625" customWidth="1"/>
  </cols>
  <sheetData>
    <row r="1" spans="1:57" ht="39.65" customHeight="1" thickBot="1" x14ac:dyDescent="0.3"/>
    <row r="2" spans="1:57" ht="25.5" customHeight="1" thickTop="1" thickBot="1" x14ac:dyDescent="0.3">
      <c r="A2" s="211" t="s">
        <v>362</v>
      </c>
      <c r="B2" s="212" t="s">
        <v>168</v>
      </c>
      <c r="C2" s="212" t="s">
        <v>167</v>
      </c>
      <c r="D2" s="212" t="s">
        <v>166</v>
      </c>
      <c r="E2" s="212" t="s">
        <v>165</v>
      </c>
      <c r="F2" s="212" t="s">
        <v>17</v>
      </c>
      <c r="G2" s="212" t="s">
        <v>164</v>
      </c>
      <c r="H2" s="212" t="s">
        <v>163</v>
      </c>
      <c r="I2" s="212" t="s">
        <v>162</v>
      </c>
      <c r="J2" s="212" t="s">
        <v>161</v>
      </c>
      <c r="K2" s="212" t="s">
        <v>18</v>
      </c>
      <c r="L2" s="212" t="s">
        <v>160</v>
      </c>
      <c r="M2" s="212" t="s">
        <v>159</v>
      </c>
      <c r="N2" s="212" t="s">
        <v>158</v>
      </c>
      <c r="O2" s="212" t="s">
        <v>157</v>
      </c>
      <c r="P2" s="212" t="s">
        <v>21</v>
      </c>
      <c r="Q2" s="212" t="s">
        <v>156</v>
      </c>
      <c r="R2" s="212" t="s">
        <v>155</v>
      </c>
      <c r="S2" s="212" t="s">
        <v>154</v>
      </c>
      <c r="T2" s="212" t="s">
        <v>153</v>
      </c>
      <c r="U2" s="212" t="s">
        <v>25</v>
      </c>
      <c r="V2" s="212" t="s">
        <v>39</v>
      </c>
      <c r="W2" s="212" t="s">
        <v>40</v>
      </c>
      <c r="X2" s="212" t="s">
        <v>41</v>
      </c>
      <c r="Y2" s="212" t="s">
        <v>42</v>
      </c>
      <c r="Z2" s="212" t="s">
        <v>31</v>
      </c>
      <c r="AA2" s="212" t="s">
        <v>43</v>
      </c>
      <c r="AB2" s="212" t="s">
        <v>44</v>
      </c>
      <c r="AC2" s="212" t="s">
        <v>45</v>
      </c>
      <c r="AD2" s="212" t="s">
        <v>46</v>
      </c>
      <c r="AE2" s="212" t="s">
        <v>33</v>
      </c>
      <c r="AF2" s="212" t="s">
        <v>392</v>
      </c>
      <c r="AG2" s="212" t="s">
        <v>396</v>
      </c>
      <c r="AH2" s="212" t="s">
        <v>397</v>
      </c>
      <c r="AI2" s="212" t="s">
        <v>399</v>
      </c>
      <c r="AJ2" s="212" t="s">
        <v>400</v>
      </c>
      <c r="AK2" s="212" t="s">
        <v>404</v>
      </c>
      <c r="AL2" s="212" t="s">
        <v>408</v>
      </c>
      <c r="AM2" s="212" t="s">
        <v>413</v>
      </c>
      <c r="AN2" s="212" t="s">
        <v>415</v>
      </c>
      <c r="AO2" s="212" t="s">
        <v>416</v>
      </c>
      <c r="AP2" s="212" t="s">
        <v>419</v>
      </c>
      <c r="AQ2" s="212" t="s">
        <v>424</v>
      </c>
      <c r="AR2" s="212" t="s">
        <v>427</v>
      </c>
      <c r="AS2" s="212" t="s">
        <v>429</v>
      </c>
      <c r="AT2" s="212" t="s">
        <v>430</v>
      </c>
      <c r="AU2" s="212" t="s">
        <v>432</v>
      </c>
      <c r="AV2" s="212" t="s">
        <v>434</v>
      </c>
      <c r="AW2" s="212" t="s">
        <v>438</v>
      </c>
      <c r="AX2" s="212" t="s">
        <v>441</v>
      </c>
      <c r="AY2" s="212" t="s">
        <v>442</v>
      </c>
      <c r="AZ2" s="212" t="s">
        <v>477</v>
      </c>
      <c r="BA2" s="212" t="s">
        <v>484</v>
      </c>
      <c r="BB2" s="212" t="s">
        <v>497</v>
      </c>
      <c r="BC2" s="212" t="s">
        <v>500</v>
      </c>
      <c r="BD2" s="212" t="s">
        <v>501</v>
      </c>
      <c r="BE2" s="212" t="s">
        <v>503</v>
      </c>
    </row>
    <row r="3" spans="1:57" ht="15" customHeight="1" thickTop="1" thickBot="1" x14ac:dyDescent="0.3">
      <c r="A3" s="121" t="s">
        <v>363</v>
      </c>
      <c r="B3" s="126">
        <v>14.747986119566091</v>
      </c>
      <c r="C3" s="126">
        <v>14.853652520233936</v>
      </c>
      <c r="D3" s="126">
        <v>15.0218781285473</v>
      </c>
      <c r="E3" s="126">
        <v>15.530392263099033</v>
      </c>
      <c r="F3" s="126">
        <v>14.981501147118117</v>
      </c>
      <c r="G3" s="126">
        <v>15.526206747479373</v>
      </c>
      <c r="H3" s="126">
        <v>15.317809414574391</v>
      </c>
      <c r="I3" s="126">
        <v>15.965588710601109</v>
      </c>
      <c r="J3" s="126">
        <v>16.148155236159592</v>
      </c>
      <c r="K3" s="126">
        <v>15.74201567373786</v>
      </c>
      <c r="L3" s="126">
        <v>16.268564207477766</v>
      </c>
      <c r="M3" s="126">
        <v>16.569178069433654</v>
      </c>
      <c r="N3" s="126">
        <v>16.729236465785714</v>
      </c>
      <c r="O3" s="126">
        <v>17.032422659630015</v>
      </c>
      <c r="P3" s="126">
        <v>16.517705142617078</v>
      </c>
      <c r="Q3" s="126">
        <v>16.826226073261214</v>
      </c>
      <c r="R3" s="126">
        <v>16.920677836332878</v>
      </c>
      <c r="S3" s="126">
        <v>17.226590928596966</v>
      </c>
      <c r="T3" s="126">
        <v>17.23416972934394</v>
      </c>
      <c r="U3" s="126">
        <v>16.907141761366233</v>
      </c>
      <c r="V3" s="126">
        <v>17.342854509021102</v>
      </c>
      <c r="W3" s="126">
        <v>17.368981415984909</v>
      </c>
      <c r="X3" s="126">
        <v>17.47181608131773</v>
      </c>
      <c r="Y3" s="126">
        <v>17.301322533257203</v>
      </c>
      <c r="Z3" s="126">
        <v>17.266505021484129</v>
      </c>
      <c r="AA3" s="126">
        <v>17.188320696524784</v>
      </c>
      <c r="AB3" s="126">
        <v>17.288156314294923</v>
      </c>
      <c r="AC3" s="126">
        <v>17.276910027743352</v>
      </c>
      <c r="AD3" s="126">
        <v>17.228518688406353</v>
      </c>
      <c r="AE3" s="126">
        <v>17.082696577544485</v>
      </c>
      <c r="AF3" s="126">
        <v>17.068982065295206</v>
      </c>
      <c r="AG3" s="126">
        <v>16.57411506910675</v>
      </c>
      <c r="AH3" s="126">
        <v>16.647439812046393</v>
      </c>
      <c r="AI3" s="126">
        <v>16.666042114363119</v>
      </c>
      <c r="AJ3" s="126">
        <v>16.642625146921215</v>
      </c>
      <c r="AK3" s="126">
        <v>16.509713026354571</v>
      </c>
      <c r="AL3" s="126">
        <v>16.307878582709531</v>
      </c>
      <c r="AM3" s="126">
        <v>16.224281217355998</v>
      </c>
      <c r="AN3" s="126">
        <v>16.132016030116898</v>
      </c>
      <c r="AO3" s="126">
        <v>16.229976350371231</v>
      </c>
      <c r="AP3" s="126">
        <v>16.239453441665496</v>
      </c>
      <c r="AQ3" s="126">
        <v>16.41</v>
      </c>
      <c r="AR3" s="126">
        <v>16.590159859159463</v>
      </c>
      <c r="AS3" s="126">
        <v>16.836006180510505</v>
      </c>
      <c r="AT3" s="126">
        <v>16.392768226402449</v>
      </c>
      <c r="AU3" s="126">
        <v>16.818820482663156</v>
      </c>
      <c r="AV3" s="126">
        <v>16.895397858328192</v>
      </c>
      <c r="AW3" s="126">
        <v>17.043728962616687</v>
      </c>
      <c r="AX3" s="126">
        <v>17.052947572044122</v>
      </c>
      <c r="AY3" s="126">
        <v>16.881599160357741</v>
      </c>
      <c r="AZ3" s="126">
        <v>17.098715998189807</v>
      </c>
      <c r="BA3" s="126">
        <v>17.403446466038037</v>
      </c>
      <c r="BB3" s="126">
        <v>17.77</v>
      </c>
      <c r="BC3" s="126">
        <v>17.95</v>
      </c>
      <c r="BD3" s="126">
        <v>17.52</v>
      </c>
      <c r="BE3" s="130">
        <v>18.059999999999999</v>
      </c>
    </row>
    <row r="4" spans="1:57" ht="15" customHeight="1" thickTop="1" thickBot="1" x14ac:dyDescent="0.3">
      <c r="A4" s="125" t="s">
        <v>364</v>
      </c>
      <c r="B4" s="127">
        <v>4993.8320000000003</v>
      </c>
      <c r="C4" s="127">
        <v>4988.4489999999996</v>
      </c>
      <c r="D4" s="127">
        <v>5056.951</v>
      </c>
      <c r="E4" s="127">
        <v>5110.1220000000003</v>
      </c>
      <c r="F4" s="127">
        <v>5110.1220000000003</v>
      </c>
      <c r="G4" s="127">
        <v>5084.7269999999999</v>
      </c>
      <c r="H4" s="127">
        <v>5039.3490000000002</v>
      </c>
      <c r="I4" s="127">
        <v>5050.518</v>
      </c>
      <c r="J4" s="127">
        <v>5002.973</v>
      </c>
      <c r="K4" s="127">
        <v>5002.973</v>
      </c>
      <c r="L4" s="127">
        <v>4911.8950000000004</v>
      </c>
      <c r="M4" s="127">
        <v>4787.3590000000004</v>
      </c>
      <c r="N4" s="127">
        <v>4701.777</v>
      </c>
      <c r="O4" s="127">
        <v>4696.0640000000003</v>
      </c>
      <c r="P4" s="127">
        <v>4696.0640000000003</v>
      </c>
      <c r="Q4" s="127">
        <v>4649.1840000000002</v>
      </c>
      <c r="R4" s="127">
        <v>4621.04</v>
      </c>
      <c r="S4" s="127">
        <v>4669.5950000000003</v>
      </c>
      <c r="T4" s="127">
        <v>4703.6620000000003</v>
      </c>
      <c r="U4" s="127">
        <v>4703.6620000000003</v>
      </c>
      <c r="V4" s="127">
        <v>4712.2619999999997</v>
      </c>
      <c r="W4" s="127">
        <v>4810.9440000000004</v>
      </c>
      <c r="X4" s="127">
        <v>5124.2879999999996</v>
      </c>
      <c r="Y4" s="127">
        <v>5140.3310000000001</v>
      </c>
      <c r="Z4" s="127">
        <v>5140.3310000000001</v>
      </c>
      <c r="AA4" s="127">
        <v>5144.1750000000002</v>
      </c>
      <c r="AB4" s="127">
        <v>5085.8639999999996</v>
      </c>
      <c r="AC4" s="127">
        <v>5128.3549999999996</v>
      </c>
      <c r="AD4" s="127">
        <v>5228.9880000000003</v>
      </c>
      <c r="AE4" s="127">
        <v>5228.9880000000003</v>
      </c>
      <c r="AF4" s="127">
        <v>5305.9870000000001</v>
      </c>
      <c r="AG4" s="127">
        <v>5195.7370000000001</v>
      </c>
      <c r="AH4" s="127">
        <v>5197.6080000000002</v>
      </c>
      <c r="AI4" s="127">
        <v>5318.7250000000004</v>
      </c>
      <c r="AJ4" s="127">
        <v>5318.7250000000004</v>
      </c>
      <c r="AK4" s="127">
        <v>5335.2150000000001</v>
      </c>
      <c r="AL4" s="127">
        <v>5479.8639999999996</v>
      </c>
      <c r="AM4" s="127">
        <v>5586.1980000000003</v>
      </c>
      <c r="AN4" s="127">
        <v>5670.0309999999999</v>
      </c>
      <c r="AO4" s="127">
        <v>5670.0309999999999</v>
      </c>
      <c r="AP4" s="127">
        <v>5670.0420000000004</v>
      </c>
      <c r="AQ4" s="127">
        <v>5720.4520000000002</v>
      </c>
      <c r="AR4" s="127">
        <v>5768.2860000000001</v>
      </c>
      <c r="AS4" s="127">
        <v>5888.5720000000001</v>
      </c>
      <c r="AT4" s="127">
        <v>5888.5720000000001</v>
      </c>
      <c r="AU4" s="127">
        <v>5863.4610000000002</v>
      </c>
      <c r="AV4" s="127">
        <v>5973.7089999999998</v>
      </c>
      <c r="AW4" s="127">
        <v>6054.98</v>
      </c>
      <c r="AX4" s="127">
        <v>6107.8440000000001</v>
      </c>
      <c r="AY4" s="127">
        <v>6107.8440000000001</v>
      </c>
      <c r="AZ4" s="127">
        <v>6104.4960000000001</v>
      </c>
      <c r="BA4" s="127">
        <v>6273.0330000000004</v>
      </c>
      <c r="BB4" s="127">
        <v>6261</v>
      </c>
      <c r="BC4" s="127">
        <v>6358.62</v>
      </c>
      <c r="BD4" s="127">
        <v>6358.62</v>
      </c>
      <c r="BE4" s="131">
        <v>6299.89</v>
      </c>
    </row>
    <row r="5" spans="1:57" ht="15" customHeight="1" thickTop="1" thickBot="1" x14ac:dyDescent="0.3">
      <c r="A5" s="125" t="s">
        <v>365</v>
      </c>
      <c r="B5" s="127">
        <v>4981.4485000000004</v>
      </c>
      <c r="C5" s="127">
        <v>4991.1404999999995</v>
      </c>
      <c r="D5" s="127">
        <v>5022.7</v>
      </c>
      <c r="E5" s="127">
        <v>5083.5365000000002</v>
      </c>
      <c r="F5" s="127">
        <v>5039.5935000000009</v>
      </c>
      <c r="G5" s="127">
        <v>5097.4245000000001</v>
      </c>
      <c r="H5" s="127">
        <v>5062.0380000000005</v>
      </c>
      <c r="I5" s="127">
        <v>5044.9335000000001</v>
      </c>
      <c r="J5" s="127">
        <v>5026.7455</v>
      </c>
      <c r="K5" s="127">
        <v>5056.5475000000006</v>
      </c>
      <c r="L5" s="127">
        <v>4957.4340000000002</v>
      </c>
      <c r="M5" s="127">
        <v>4849.6270000000004</v>
      </c>
      <c r="N5" s="127">
        <v>4744.5680000000002</v>
      </c>
      <c r="O5" s="127">
        <v>4698.9205000000002</v>
      </c>
      <c r="P5" s="127">
        <v>4849.5185000000001</v>
      </c>
      <c r="Q5" s="127">
        <v>4672.6239999999998</v>
      </c>
      <c r="R5" s="127">
        <v>4635.1120000000001</v>
      </c>
      <c r="S5" s="127">
        <v>4645.3175000000001</v>
      </c>
      <c r="T5" s="127">
        <v>4686.6285000000007</v>
      </c>
      <c r="U5" s="127">
        <v>4699.8630000000003</v>
      </c>
      <c r="V5" s="127">
        <v>4707.9619999999995</v>
      </c>
      <c r="W5" s="127">
        <v>4761.6030000000001</v>
      </c>
      <c r="X5" s="127">
        <v>4967.616</v>
      </c>
      <c r="Y5" s="127">
        <v>5132.3094999999994</v>
      </c>
      <c r="Z5" s="127">
        <v>4921.9965000000002</v>
      </c>
      <c r="AA5" s="127">
        <v>5142.2530000000006</v>
      </c>
      <c r="AB5" s="127">
        <v>5115.0195000000003</v>
      </c>
      <c r="AC5" s="127">
        <v>5107.1094999999996</v>
      </c>
      <c r="AD5" s="127">
        <v>5178.6715000000004</v>
      </c>
      <c r="AE5" s="127">
        <v>5184.6594999999998</v>
      </c>
      <c r="AF5" s="127">
        <v>5267.4875000000002</v>
      </c>
      <c r="AG5" s="127">
        <v>5250.8620000000001</v>
      </c>
      <c r="AH5" s="127">
        <v>5196.6725000000006</v>
      </c>
      <c r="AI5" s="127">
        <v>5258.1665000000003</v>
      </c>
      <c r="AJ5" s="127">
        <v>5273.8564999999999</v>
      </c>
      <c r="AK5" s="127">
        <v>5326.97</v>
      </c>
      <c r="AL5" s="127">
        <v>5407.5394999999999</v>
      </c>
      <c r="AM5" s="127">
        <v>5533.0309999999999</v>
      </c>
      <c r="AN5" s="127">
        <v>5628.1144999999997</v>
      </c>
      <c r="AO5" s="127">
        <v>5494.3780000000006</v>
      </c>
      <c r="AP5" s="127">
        <v>5670.0365000000002</v>
      </c>
      <c r="AQ5" s="127">
        <v>5695.2470000000003</v>
      </c>
      <c r="AR5" s="127">
        <v>5744.3690000000006</v>
      </c>
      <c r="AS5" s="127">
        <v>5828.4290000000001</v>
      </c>
      <c r="AT5" s="127">
        <v>5779.3014999999996</v>
      </c>
      <c r="AU5" s="127">
        <v>5876.0164999999997</v>
      </c>
      <c r="AV5" s="127">
        <v>5918.585</v>
      </c>
      <c r="AW5" s="127">
        <v>6014.3444999999992</v>
      </c>
      <c r="AX5" s="127">
        <v>6081.4120000000003</v>
      </c>
      <c r="AY5" s="127">
        <v>5998.2080000000005</v>
      </c>
      <c r="AZ5" s="127">
        <v>6106.17</v>
      </c>
      <c r="BA5" s="127">
        <v>6188.7645000000002</v>
      </c>
      <c r="BB5" s="127">
        <v>6267</v>
      </c>
      <c r="BC5" s="127">
        <v>6309.57</v>
      </c>
      <c r="BD5" s="127">
        <v>6233.23</v>
      </c>
      <c r="BE5" s="131">
        <v>6329.26</v>
      </c>
    </row>
    <row r="6" spans="1:57" ht="15" customHeight="1" thickTop="1" thickBot="1" x14ac:dyDescent="0.3">
      <c r="A6" s="125" t="s">
        <v>366</v>
      </c>
      <c r="B6" s="127">
        <v>220399</v>
      </c>
      <c r="C6" s="127">
        <v>222410</v>
      </c>
      <c r="D6" s="127">
        <v>226351.16182876355</v>
      </c>
      <c r="E6" s="127">
        <v>236847.94778634462</v>
      </c>
      <c r="F6" s="127">
        <v>906008.10961510823</v>
      </c>
      <c r="G6" s="127">
        <v>237431</v>
      </c>
      <c r="H6" s="127">
        <v>232618</v>
      </c>
      <c r="I6" s="127">
        <v>241636</v>
      </c>
      <c r="J6" s="127">
        <v>243518</v>
      </c>
      <c r="K6" s="127">
        <v>955203</v>
      </c>
      <c r="L6" s="127">
        <v>241951</v>
      </c>
      <c r="M6" s="127">
        <v>241063</v>
      </c>
      <c r="N6" s="127">
        <v>238119</v>
      </c>
      <c r="O6" s="127">
        <v>240102</v>
      </c>
      <c r="P6" s="127">
        <v>961235</v>
      </c>
      <c r="Q6" s="127">
        <v>235867.88333803829</v>
      </c>
      <c r="R6" s="127">
        <v>235287.7106619617</v>
      </c>
      <c r="S6" s="127">
        <v>240068.9529178582</v>
      </c>
      <c r="T6" s="127">
        <v>242310.45308214182</v>
      </c>
      <c r="U6" s="127">
        <v>953535</v>
      </c>
      <c r="V6" s="127">
        <v>244948.5</v>
      </c>
      <c r="W6" s="127">
        <v>248112.58205189399</v>
      </c>
      <c r="X6" s="127">
        <v>260379.81934383378</v>
      </c>
      <c r="Y6" s="127">
        <v>266387.22600000002</v>
      </c>
      <c r="Z6" s="127">
        <v>1019828.1273957277</v>
      </c>
      <c r="AA6" s="127">
        <v>265160.08100000001</v>
      </c>
      <c r="AB6" s="127">
        <v>265287.77</v>
      </c>
      <c r="AC6" s="127">
        <v>264705.21399999998</v>
      </c>
      <c r="AD6" s="127">
        <v>267662.51615660213</v>
      </c>
      <c r="AE6" s="127">
        <v>1062815.5811566021</v>
      </c>
      <c r="AF6" s="127">
        <v>269731.94900000002</v>
      </c>
      <c r="AG6" s="127">
        <v>261085.17300000001</v>
      </c>
      <c r="AH6" s="127">
        <v>259533.87800000003</v>
      </c>
      <c r="AI6" s="127">
        <v>262898.473</v>
      </c>
      <c r="AJ6" s="127">
        <v>1053249.8016978467</v>
      </c>
      <c r="AK6" s="127">
        <v>263840.23800000001</v>
      </c>
      <c r="AL6" s="127">
        <v>264556.49279161741</v>
      </c>
      <c r="AM6" s="127">
        <v>269308.3527850454</v>
      </c>
      <c r="AN6" s="127">
        <v>272378.5</v>
      </c>
      <c r="AO6" s="127">
        <v>1070083.5</v>
      </c>
      <c r="AP6" s="127">
        <v>276234.88126288197</v>
      </c>
      <c r="AQ6" s="127">
        <v>280347</v>
      </c>
      <c r="AR6" s="127">
        <v>285900</v>
      </c>
      <c r="AS6" s="127">
        <v>294382.40000000002</v>
      </c>
      <c r="AT6" s="127">
        <v>1136865</v>
      </c>
      <c r="AU6" s="127">
        <v>296483</v>
      </c>
      <c r="AV6" s="127">
        <v>299990.54500000004</v>
      </c>
      <c r="AW6" s="127">
        <v>307520.57263741305</v>
      </c>
      <c r="AX6" s="127">
        <v>311118</v>
      </c>
      <c r="AY6" s="127">
        <v>1215112.1176374131</v>
      </c>
      <c r="AZ6" s="127">
        <v>313223</v>
      </c>
      <c r="BA6" s="127">
        <v>323117.495</v>
      </c>
      <c r="BB6" s="127">
        <v>334016</v>
      </c>
      <c r="BC6" s="127">
        <v>339798</v>
      </c>
      <c r="BD6" s="127">
        <v>1310155.5</v>
      </c>
      <c r="BE6" s="131">
        <v>342866.09</v>
      </c>
    </row>
    <row r="7" spans="1:57" ht="15" customHeight="1" thickTop="1" thickBot="1" x14ac:dyDescent="0.3">
      <c r="A7" s="183" t="s">
        <v>367</v>
      </c>
      <c r="B7" s="127">
        <v>7948</v>
      </c>
      <c r="C7" s="127">
        <v>8327.3932155395742</v>
      </c>
      <c r="D7" s="127">
        <v>8050.4910644605261</v>
      </c>
      <c r="E7" s="127">
        <v>8162.5939554531042</v>
      </c>
      <c r="F7" s="127">
        <v>32488.478235453204</v>
      </c>
      <c r="G7" s="127">
        <v>9197</v>
      </c>
      <c r="H7" s="127">
        <v>8250</v>
      </c>
      <c r="I7" s="127">
        <v>8270</v>
      </c>
      <c r="J7" s="127">
        <v>8200.7674234958977</v>
      </c>
      <c r="K7" s="127">
        <v>33917.767423495898</v>
      </c>
      <c r="L7" s="127">
        <v>9114</v>
      </c>
      <c r="M7" s="127">
        <v>7333</v>
      </c>
      <c r="N7" s="127">
        <v>6806</v>
      </c>
      <c r="O7" s="127">
        <v>8056</v>
      </c>
      <c r="P7" s="127">
        <v>31309</v>
      </c>
      <c r="Q7" s="127">
        <v>8417.3694088708198</v>
      </c>
      <c r="R7" s="127">
        <v>7975.7295911291785</v>
      </c>
      <c r="S7" s="127">
        <v>7447.5137343135102</v>
      </c>
      <c r="T7" s="127">
        <v>7579.2447840509922</v>
      </c>
      <c r="U7" s="127">
        <v>31419.857518364501</v>
      </c>
      <c r="V7" s="127">
        <v>12804.949739151609</v>
      </c>
      <c r="W7" s="127">
        <v>10843.317868675349</v>
      </c>
      <c r="X7" s="127">
        <v>10897.669052306121</v>
      </c>
      <c r="Y7" s="127">
        <v>11658.006000000001</v>
      </c>
      <c r="Z7" s="127">
        <v>46203.942660133078</v>
      </c>
      <c r="AA7" s="127">
        <v>12200.59</v>
      </c>
      <c r="AB7" s="127">
        <v>9286.0079999999998</v>
      </c>
      <c r="AC7" s="127">
        <v>8618</v>
      </c>
      <c r="AD7" s="127">
        <v>9197.9030000000002</v>
      </c>
      <c r="AE7" s="127">
        <v>39302.501000000004</v>
      </c>
      <c r="AF7" s="127">
        <v>10601.876</v>
      </c>
      <c r="AG7" s="127">
        <v>12379.159000000001</v>
      </c>
      <c r="AH7" s="127">
        <v>11165.964999999997</v>
      </c>
      <c r="AI7" s="127">
        <v>10016.226000000001</v>
      </c>
      <c r="AJ7" s="127">
        <v>44163.288839351575</v>
      </c>
      <c r="AK7" s="127">
        <v>11179.76</v>
      </c>
      <c r="AL7" s="127">
        <v>9626.3754842879753</v>
      </c>
      <c r="AM7" s="127">
        <v>9749.0446418693537</v>
      </c>
      <c r="AN7" s="127">
        <v>10215.5</v>
      </c>
      <c r="AO7" s="127">
        <v>40770.5</v>
      </c>
      <c r="AP7" s="127">
        <v>11910.4528664599</v>
      </c>
      <c r="AQ7" s="127">
        <v>9295</v>
      </c>
      <c r="AR7" s="127">
        <v>9722</v>
      </c>
      <c r="AS7" s="127">
        <v>10087</v>
      </c>
      <c r="AT7" s="127">
        <v>41014</v>
      </c>
      <c r="AU7" s="127">
        <v>12354</v>
      </c>
      <c r="AV7" s="127">
        <v>11341.629000000001</v>
      </c>
      <c r="AW7" s="127">
        <v>10336.299999999999</v>
      </c>
      <c r="AX7" s="127">
        <v>11052</v>
      </c>
      <c r="AY7" s="127">
        <v>45083.929000000004</v>
      </c>
      <c r="AZ7" s="127">
        <v>12295</v>
      </c>
      <c r="BA7" s="127">
        <v>12399.82</v>
      </c>
      <c r="BB7" s="127">
        <v>12973</v>
      </c>
      <c r="BC7" s="127">
        <v>12832</v>
      </c>
      <c r="BD7" s="127">
        <v>50495.82</v>
      </c>
      <c r="BE7" s="131">
        <v>14234.31</v>
      </c>
    </row>
    <row r="8" spans="1:57" ht="15" customHeight="1" thickTop="1" thickBot="1" x14ac:dyDescent="0.3">
      <c r="A8" s="122" t="s">
        <v>368</v>
      </c>
      <c r="B8" s="128">
        <v>212451</v>
      </c>
      <c r="C8" s="128">
        <v>214082.60678446043</v>
      </c>
      <c r="D8" s="128">
        <v>218300.67076430301</v>
      </c>
      <c r="E8" s="128">
        <v>228685.35383089152</v>
      </c>
      <c r="F8" s="128">
        <v>873519.63137965498</v>
      </c>
      <c r="G8" s="128">
        <v>228234</v>
      </c>
      <c r="H8" s="128">
        <v>224368</v>
      </c>
      <c r="I8" s="128">
        <v>233366</v>
      </c>
      <c r="J8" s="128">
        <v>235317.23257650412</v>
      </c>
      <c r="K8" s="128">
        <v>921285.23257650412</v>
      </c>
      <c r="L8" s="128">
        <v>232837</v>
      </c>
      <c r="M8" s="128">
        <v>233730</v>
      </c>
      <c r="N8" s="128">
        <v>231313</v>
      </c>
      <c r="O8" s="128">
        <v>232046</v>
      </c>
      <c r="P8" s="128">
        <v>929926</v>
      </c>
      <c r="Q8" s="128">
        <v>227450.51392916747</v>
      </c>
      <c r="R8" s="128">
        <v>227311.98107083252</v>
      </c>
      <c r="S8" s="128">
        <v>232621.43918354472</v>
      </c>
      <c r="T8" s="128">
        <v>234731.20829809085</v>
      </c>
      <c r="U8" s="128">
        <v>922115.14248163556</v>
      </c>
      <c r="V8" s="128">
        <v>232143.55026084839</v>
      </c>
      <c r="W8" s="128">
        <v>237269.26418321865</v>
      </c>
      <c r="X8" s="128">
        <v>249482.15029152768</v>
      </c>
      <c r="Y8" s="128">
        <v>254729.22000000003</v>
      </c>
      <c r="Z8" s="128">
        <v>973624.18473559455</v>
      </c>
      <c r="AA8" s="128">
        <v>252959.49100000001</v>
      </c>
      <c r="AB8" s="128">
        <v>256001.76200000002</v>
      </c>
      <c r="AC8" s="128">
        <v>256087.21399999998</v>
      </c>
      <c r="AD8" s="128">
        <v>258464.61315660214</v>
      </c>
      <c r="AE8" s="128">
        <v>1023513.0801566021</v>
      </c>
      <c r="AF8" s="128">
        <v>259130.07300000003</v>
      </c>
      <c r="AG8" s="128">
        <v>248706.014</v>
      </c>
      <c r="AH8" s="128">
        <v>248367.91300000003</v>
      </c>
      <c r="AI8" s="128">
        <v>252882.247</v>
      </c>
      <c r="AJ8" s="128">
        <v>1009086.5128584951</v>
      </c>
      <c r="AK8" s="128">
        <v>252660.478</v>
      </c>
      <c r="AL8" s="128">
        <v>254930.11730732943</v>
      </c>
      <c r="AM8" s="128">
        <v>259559.30814317605</v>
      </c>
      <c r="AN8" s="128">
        <v>262163</v>
      </c>
      <c r="AO8" s="128">
        <v>1029313</v>
      </c>
      <c r="AP8" s="128">
        <v>264324.42839642207</v>
      </c>
      <c r="AQ8" s="128">
        <v>271052</v>
      </c>
      <c r="AR8" s="128">
        <v>276178</v>
      </c>
      <c r="AS8" s="128">
        <v>284295.40000000002</v>
      </c>
      <c r="AT8" s="128">
        <v>1095851</v>
      </c>
      <c r="AU8" s="128">
        <v>284129</v>
      </c>
      <c r="AV8" s="128">
        <v>288648.91600000003</v>
      </c>
      <c r="AW8" s="128">
        <v>297184.27263741306</v>
      </c>
      <c r="AX8" s="128">
        <v>300065</v>
      </c>
      <c r="AY8" s="128">
        <v>1170027.1886374131</v>
      </c>
      <c r="AZ8" s="128">
        <v>300928</v>
      </c>
      <c r="BA8" s="128">
        <v>310717.67499999999</v>
      </c>
      <c r="BB8" s="128">
        <v>321043</v>
      </c>
      <c r="BC8" s="128">
        <v>326966</v>
      </c>
      <c r="BD8" s="128">
        <v>1259658.3799999999</v>
      </c>
      <c r="BE8" s="132">
        <v>328631.78000000003</v>
      </c>
    </row>
    <row r="9" spans="1:57" ht="15" customHeight="1" thickTop="1" thickBot="1" x14ac:dyDescent="0.3">
      <c r="A9" s="125" t="s">
        <v>369</v>
      </c>
      <c r="B9" s="127">
        <v>101353</v>
      </c>
      <c r="C9" s="127">
        <v>104129</v>
      </c>
      <c r="D9" s="127">
        <v>114121</v>
      </c>
      <c r="E9" s="127">
        <v>118776.1637789692</v>
      </c>
      <c r="F9" s="127">
        <v>438379.1637789692</v>
      </c>
      <c r="G9" s="127">
        <v>110030</v>
      </c>
      <c r="H9" s="127">
        <v>111284</v>
      </c>
      <c r="I9" s="127">
        <v>125589</v>
      </c>
      <c r="J9" s="127">
        <v>126839</v>
      </c>
      <c r="K9" s="127">
        <v>473742</v>
      </c>
      <c r="L9" s="127">
        <v>119094</v>
      </c>
      <c r="M9" s="127">
        <v>130070</v>
      </c>
      <c r="N9" s="127">
        <v>139966</v>
      </c>
      <c r="O9" s="127">
        <v>134062</v>
      </c>
      <c r="P9" s="127">
        <v>523192</v>
      </c>
      <c r="Q9" s="127">
        <v>119460.2699181444</v>
      </c>
      <c r="R9" s="127">
        <v>121996.8330818556</v>
      </c>
      <c r="S9" s="127">
        <v>124415.1552408767</v>
      </c>
      <c r="T9" s="127">
        <v>118491.97907117626</v>
      </c>
      <c r="U9" s="127">
        <v>484364.23731205298</v>
      </c>
      <c r="V9" s="127">
        <v>112385.601712976</v>
      </c>
      <c r="W9" s="127">
        <v>122989.36120642321</v>
      </c>
      <c r="X9" s="127">
        <v>131098.7683430333</v>
      </c>
      <c r="Y9" s="127">
        <v>127376.48699999999</v>
      </c>
      <c r="Z9" s="127">
        <v>493850.21826243249</v>
      </c>
      <c r="AA9" s="127">
        <v>117863.633855639</v>
      </c>
      <c r="AB9" s="127">
        <v>132536.29499999998</v>
      </c>
      <c r="AC9" s="127">
        <v>137157.609</v>
      </c>
      <c r="AD9" s="127">
        <v>133205.46930229699</v>
      </c>
      <c r="AE9" s="127">
        <v>520763.00715793599</v>
      </c>
      <c r="AF9" s="127">
        <v>122038.82985321009</v>
      </c>
      <c r="AG9" s="127">
        <v>78263.222000000009</v>
      </c>
      <c r="AH9" s="127">
        <v>107197.94814678992</v>
      </c>
      <c r="AI9" s="127">
        <v>117502.038</v>
      </c>
      <c r="AJ9" s="127">
        <v>425002.37747964059</v>
      </c>
      <c r="AK9" s="127">
        <v>106712.052</v>
      </c>
      <c r="AL9" s="127">
        <v>121191.94202990455</v>
      </c>
      <c r="AM9" s="127">
        <v>124259.98701581583</v>
      </c>
      <c r="AN9" s="127">
        <v>126127.4</v>
      </c>
      <c r="AO9" s="127">
        <v>478291.60000000003</v>
      </c>
      <c r="AP9" s="127">
        <v>113278.91382734</v>
      </c>
      <c r="AQ9" s="127">
        <v>139926</v>
      </c>
      <c r="AR9" s="127">
        <v>146242</v>
      </c>
      <c r="AS9" s="127">
        <v>147483</v>
      </c>
      <c r="AT9" s="127">
        <v>546930</v>
      </c>
      <c r="AU9" s="127">
        <v>127362</v>
      </c>
      <c r="AV9" s="127">
        <v>154780.50599999999</v>
      </c>
      <c r="AW9" s="127">
        <v>166557.7060501622</v>
      </c>
      <c r="AX9" s="127">
        <v>152400</v>
      </c>
      <c r="AY9" s="127">
        <v>601100.21205016226</v>
      </c>
      <c r="AZ9" s="127">
        <v>133623.6</v>
      </c>
      <c r="BA9" s="127">
        <v>161919.86500000002</v>
      </c>
      <c r="BB9" s="127">
        <v>153517</v>
      </c>
      <c r="BC9" s="127">
        <v>169138</v>
      </c>
      <c r="BD9" s="127">
        <v>618421.47</v>
      </c>
      <c r="BE9" s="131">
        <v>151427.95000000001</v>
      </c>
    </row>
    <row r="10" spans="1:57" ht="15" customHeight="1" thickTop="1" thickBot="1" x14ac:dyDescent="0.3">
      <c r="A10" s="122" t="s">
        <v>370</v>
      </c>
      <c r="B10" s="129">
        <v>47.706529976323949</v>
      </c>
      <c r="C10" s="129">
        <v>48.639635682705254</v>
      </c>
      <c r="D10" s="129">
        <v>52.276980918311175</v>
      </c>
      <c r="E10" s="129">
        <v>51.938684217967854</v>
      </c>
      <c r="F10" s="129">
        <v>50.185381991539678</v>
      </c>
      <c r="G10" s="129">
        <v>48.209293970223541</v>
      </c>
      <c r="H10" s="129">
        <v>49.598873279612064</v>
      </c>
      <c r="I10" s="129">
        <v>53.81632285765707</v>
      </c>
      <c r="J10" s="129">
        <v>53.901279821809609</v>
      </c>
      <c r="K10" s="129">
        <v>51.421859729056294</v>
      </c>
      <c r="L10" s="129">
        <v>51.14908712962287</v>
      </c>
      <c r="M10" s="129">
        <v>55.649681256150259</v>
      </c>
      <c r="N10" s="129">
        <v>60.509353127580376</v>
      </c>
      <c r="O10" s="129">
        <v>57.77388965980883</v>
      </c>
      <c r="P10" s="129">
        <v>56.261681036985735</v>
      </c>
      <c r="Q10" s="129">
        <v>52.521433279920693</v>
      </c>
      <c r="R10" s="129">
        <v>53.669336964618793</v>
      </c>
      <c r="S10" s="129">
        <v>53.483959035568397</v>
      </c>
      <c r="T10" s="129">
        <v>50.479857335672392</v>
      </c>
      <c r="U10" s="129">
        <v>52.527522323135415</v>
      </c>
      <c r="V10" s="129">
        <v>48.412114653495117</v>
      </c>
      <c r="W10" s="129">
        <v>51.835353234564415</v>
      </c>
      <c r="X10" s="129">
        <v>52.548355940431122</v>
      </c>
      <c r="Y10" s="129">
        <v>50.004662598189555</v>
      </c>
      <c r="Z10" s="129">
        <v>50.722879115471699</v>
      </c>
      <c r="AA10" s="129">
        <v>46.593876904835717</v>
      </c>
      <c r="AB10" s="129">
        <v>51.771633899926037</v>
      </c>
      <c r="AC10" s="129">
        <v>53.558944571125679</v>
      </c>
      <c r="AD10" s="129">
        <v>51.537217290781932</v>
      </c>
      <c r="AE10" s="129">
        <v>50.87995622667146</v>
      </c>
      <c r="AF10" s="129">
        <v>47.095587339725739</v>
      </c>
      <c r="AG10" s="129">
        <v>31.468166266377462</v>
      </c>
      <c r="AH10" s="129">
        <v>43.160948953494611</v>
      </c>
      <c r="AI10" s="129">
        <v>46.46511939606421</v>
      </c>
      <c r="AJ10" s="129">
        <v>42.11753621359113</v>
      </c>
      <c r="AK10" s="129">
        <v>42.235355859652891</v>
      </c>
      <c r="AL10" s="129">
        <v>47.53927990540339</v>
      </c>
      <c r="AM10" s="129">
        <v>47.873446691140245</v>
      </c>
      <c r="AN10" s="129">
        <v>48.110297791831798</v>
      </c>
      <c r="AO10" s="129">
        <v>46.467070754959863</v>
      </c>
      <c r="AP10" s="129">
        <v>42.856013919927719</v>
      </c>
      <c r="AQ10" s="129">
        <v>51.623304753331468</v>
      </c>
      <c r="AR10" s="129">
        <v>52.952081628514946</v>
      </c>
      <c r="AS10" s="129">
        <v>51.87667475449831</v>
      </c>
      <c r="AT10" s="129">
        <v>49.909157358071489</v>
      </c>
      <c r="AU10" s="129">
        <v>44.825413808516558</v>
      </c>
      <c r="AV10" s="129">
        <v>53.622410277819988</v>
      </c>
      <c r="AW10" s="129">
        <v>56.045262615015631</v>
      </c>
      <c r="AX10" s="129">
        <v>50.788995717594517</v>
      </c>
      <c r="AY10" s="129">
        <v>51.374892642468403</v>
      </c>
      <c r="AZ10" s="129">
        <v>44.403844108889835</v>
      </c>
      <c r="BA10" s="129">
        <v>52.111572024346543</v>
      </c>
      <c r="BB10" s="129">
        <v>47.8</v>
      </c>
      <c r="BC10" s="129">
        <v>51.73</v>
      </c>
      <c r="BD10" s="129">
        <v>49.09</v>
      </c>
      <c r="BE10" s="133">
        <v>46.08</v>
      </c>
    </row>
    <row r="11" spans="1:57" ht="15" customHeight="1" thickTop="1" thickBot="1" x14ac:dyDescent="0.3">
      <c r="A11" s="122" t="s">
        <v>371</v>
      </c>
      <c r="B11" s="129">
        <v>6.7820300326969809</v>
      </c>
      <c r="C11" s="129">
        <v>6.954255578793398</v>
      </c>
      <c r="D11" s="129">
        <v>7.5736821497069968</v>
      </c>
      <c r="E11" s="129">
        <v>7.7882896273076296</v>
      </c>
      <c r="F11" s="129">
        <v>7.2489173941471199</v>
      </c>
      <c r="G11" s="129">
        <v>7.1951368120639492</v>
      </c>
      <c r="H11" s="129">
        <v>7.3280103125789777</v>
      </c>
      <c r="I11" s="129">
        <v>8.2980281107768814</v>
      </c>
      <c r="J11" s="129">
        <v>8.4109423615471819</v>
      </c>
      <c r="K11" s="129">
        <v>7.8074021849888675</v>
      </c>
      <c r="L11" s="129">
        <v>8.0077717625691029</v>
      </c>
      <c r="M11" s="129">
        <v>8.9402064667378873</v>
      </c>
      <c r="N11" s="129">
        <v>9.8334207315256794</v>
      </c>
      <c r="O11" s="129">
        <v>9.5101275566022725</v>
      </c>
      <c r="P11" s="129">
        <v>8.9904458212363423</v>
      </c>
      <c r="Q11" s="129">
        <v>8.5219974842218864</v>
      </c>
      <c r="R11" s="129">
        <v>8.7733826123910692</v>
      </c>
      <c r="S11" s="129">
        <v>8.9276391578456309</v>
      </c>
      <c r="T11" s="129">
        <v>8.4276631606406927</v>
      </c>
      <c r="U11" s="129">
        <v>8.5882687309547272</v>
      </c>
      <c r="V11" s="129">
        <v>7.9571303331799763</v>
      </c>
      <c r="W11" s="129">
        <v>8.6098008875318683</v>
      </c>
      <c r="X11" s="129">
        <v>8.7968936100692492</v>
      </c>
      <c r="Y11" s="129">
        <v>8.2728504584534512</v>
      </c>
      <c r="Z11" s="129">
        <v>8.3612787727912252</v>
      </c>
      <c r="AA11" s="129">
        <v>7.6402071138622816</v>
      </c>
      <c r="AB11" s="129">
        <v>8.6370667795108087</v>
      </c>
      <c r="AC11" s="129">
        <v>8.9520702463888835</v>
      </c>
      <c r="AD11" s="129">
        <v>8.573979465730865</v>
      </c>
      <c r="AE11" s="129">
        <v>8.370254066474633</v>
      </c>
      <c r="AF11" s="129">
        <v>7.7227729446097451</v>
      </c>
      <c r="AG11" s="129">
        <v>4.9682777164333531</v>
      </c>
      <c r="AH11" s="129">
        <v>6.8760633621347695</v>
      </c>
      <c r="AI11" s="129">
        <v>7.4488599780931244</v>
      </c>
      <c r="AJ11" s="129">
        <v>6.7155533697153205</v>
      </c>
      <c r="AK11" s="129">
        <v>6.6774703067597523</v>
      </c>
      <c r="AL11" s="129">
        <v>7.4705536612295083</v>
      </c>
      <c r="AM11" s="129">
        <v>7.4859504080021617</v>
      </c>
      <c r="AN11" s="129">
        <v>7.470080195892721</v>
      </c>
      <c r="AO11" s="129">
        <v>7.2542575944598875</v>
      </c>
      <c r="AP11" s="129">
        <v>6.6595052681665576</v>
      </c>
      <c r="AQ11" s="129">
        <v>8.1896360245657469</v>
      </c>
      <c r="AR11" s="129">
        <v>8.4861075835019175</v>
      </c>
      <c r="AS11" s="129">
        <v>8.4346914065522629</v>
      </c>
      <c r="AT11" s="129">
        <v>7.8863336685237835</v>
      </c>
      <c r="AU11" s="129">
        <v>7.2249626936888278</v>
      </c>
      <c r="AV11" s="129">
        <v>8.7200000000000006</v>
      </c>
      <c r="AW11" s="129">
        <v>9.231136551964072</v>
      </c>
      <c r="AX11" s="129">
        <v>8.3533232084917106</v>
      </c>
      <c r="AY11" s="129">
        <v>8.3511082539174222</v>
      </c>
      <c r="AZ11" s="129">
        <v>7.2944579007790482</v>
      </c>
      <c r="BA11" s="129">
        <v>8.7211733995264051</v>
      </c>
      <c r="BB11" s="129">
        <v>8.1999999999999993</v>
      </c>
      <c r="BC11" s="129">
        <v>8.94</v>
      </c>
      <c r="BD11" s="129">
        <v>8.27</v>
      </c>
      <c r="BE11" s="133">
        <v>7.98</v>
      </c>
    </row>
    <row r="12" spans="1:57" ht="15" customHeight="1" thickTop="1" thickBot="1" x14ac:dyDescent="0.3">
      <c r="A12" s="122" t="s">
        <v>372</v>
      </c>
      <c r="B12" s="128">
        <v>111098</v>
      </c>
      <c r="C12" s="128">
        <v>109953.60678446043</v>
      </c>
      <c r="D12" s="128">
        <v>104179.67076430301</v>
      </c>
      <c r="E12" s="128">
        <v>109909.19005192231</v>
      </c>
      <c r="F12" s="128">
        <v>435140.46760068578</v>
      </c>
      <c r="G12" s="128">
        <v>118204</v>
      </c>
      <c r="H12" s="128">
        <v>113084</v>
      </c>
      <c r="I12" s="128">
        <v>107777</v>
      </c>
      <c r="J12" s="128">
        <v>108478.23257650412</v>
      </c>
      <c r="K12" s="128">
        <v>447543.23257650412</v>
      </c>
      <c r="L12" s="128">
        <v>113743</v>
      </c>
      <c r="M12" s="128">
        <v>103660</v>
      </c>
      <c r="N12" s="128">
        <v>91347</v>
      </c>
      <c r="O12" s="128">
        <v>97984</v>
      </c>
      <c r="P12" s="128">
        <v>406734</v>
      </c>
      <c r="Q12" s="128">
        <v>107990.24401102307</v>
      </c>
      <c r="R12" s="128">
        <v>105315.14798897693</v>
      </c>
      <c r="S12" s="128">
        <v>108206.28394266801</v>
      </c>
      <c r="T12" s="128">
        <v>116239.22922691458</v>
      </c>
      <c r="U12" s="128">
        <v>437750.90516958258</v>
      </c>
      <c r="V12" s="128">
        <v>119757.94854787239</v>
      </c>
      <c r="W12" s="128">
        <v>114279.90297679543</v>
      </c>
      <c r="X12" s="128">
        <v>118383.38194849438</v>
      </c>
      <c r="Y12" s="128">
        <v>127352.73300000004</v>
      </c>
      <c r="Z12" s="128">
        <v>479773.96647316206</v>
      </c>
      <c r="AA12" s="128">
        <v>135095.85714436101</v>
      </c>
      <c r="AB12" s="128">
        <v>123465.46700000003</v>
      </c>
      <c r="AC12" s="128">
        <v>118929.60499999998</v>
      </c>
      <c r="AD12" s="128">
        <v>125259.14385430515</v>
      </c>
      <c r="AE12" s="128">
        <v>502750.07299866609</v>
      </c>
      <c r="AF12" s="128">
        <v>137091.24314678996</v>
      </c>
      <c r="AG12" s="128">
        <v>170442.79199999999</v>
      </c>
      <c r="AH12" s="128">
        <v>141169.96485321011</v>
      </c>
      <c r="AI12" s="128">
        <v>135380.209</v>
      </c>
      <c r="AJ12" s="128">
        <v>584084.13537885458</v>
      </c>
      <c r="AK12" s="128">
        <v>145948.42600000001</v>
      </c>
      <c r="AL12" s="128">
        <v>133738.17527742489</v>
      </c>
      <c r="AM12" s="128">
        <v>135299.32112736022</v>
      </c>
      <c r="AN12" s="128">
        <v>136035.6</v>
      </c>
      <c r="AO12" s="128">
        <v>551021.39999999991</v>
      </c>
      <c r="AP12" s="128">
        <v>151045.51456908206</v>
      </c>
      <c r="AQ12" s="128">
        <v>131126</v>
      </c>
      <c r="AR12" s="128">
        <v>129936</v>
      </c>
      <c r="AS12" s="128">
        <v>136812.40000000002</v>
      </c>
      <c r="AT12" s="128">
        <v>548921</v>
      </c>
      <c r="AU12" s="128">
        <v>156767</v>
      </c>
      <c r="AV12" s="128">
        <v>133868.41000000003</v>
      </c>
      <c r="AW12" s="128">
        <v>130626.56658725085</v>
      </c>
      <c r="AX12" s="128">
        <v>147665</v>
      </c>
      <c r="AY12" s="128">
        <v>568926.97658725083</v>
      </c>
      <c r="AZ12" s="128">
        <v>167304.4</v>
      </c>
      <c r="BA12" s="128">
        <v>148797.80999999997</v>
      </c>
      <c r="BB12" s="128">
        <v>167526</v>
      </c>
      <c r="BC12" s="128">
        <v>157828</v>
      </c>
      <c r="BD12" s="128">
        <v>641236.91</v>
      </c>
      <c r="BE12" s="132">
        <v>177203.82</v>
      </c>
    </row>
    <row r="13" spans="1:57" ht="15" customHeight="1" thickTop="1" thickBot="1" x14ac:dyDescent="0.3">
      <c r="A13" s="153" t="s">
        <v>373</v>
      </c>
      <c r="B13" s="148">
        <v>12706</v>
      </c>
      <c r="C13" s="148">
        <v>12880</v>
      </c>
      <c r="D13" s="148">
        <v>12919.645059999999</v>
      </c>
      <c r="E13" s="148">
        <v>13186.296040000001</v>
      </c>
      <c r="F13" s="148">
        <v>51691.941099999996</v>
      </c>
      <c r="G13" s="148">
        <v>13322</v>
      </c>
      <c r="H13" s="148">
        <v>13701</v>
      </c>
      <c r="I13" s="148">
        <v>14068.255379999939</v>
      </c>
      <c r="J13" s="148">
        <v>14363</v>
      </c>
      <c r="K13" s="148">
        <v>55454.255379999937</v>
      </c>
      <c r="L13" s="148">
        <v>12879</v>
      </c>
      <c r="M13" s="148">
        <v>13071</v>
      </c>
      <c r="N13" s="148">
        <v>13011</v>
      </c>
      <c r="O13" s="148">
        <v>13117</v>
      </c>
      <c r="P13" s="148">
        <v>52078</v>
      </c>
      <c r="Q13" s="148">
        <v>13016.036370000071</v>
      </c>
      <c r="R13" s="148">
        <v>12294.066629999928</v>
      </c>
      <c r="S13" s="148">
        <v>13500.75440999999</v>
      </c>
      <c r="T13" s="148">
        <v>13161.999950000107</v>
      </c>
      <c r="U13" s="148">
        <v>51972.857360000096</v>
      </c>
      <c r="V13" s="148">
        <v>17741.664840000019</v>
      </c>
      <c r="W13" s="148">
        <v>10655.29923000003</v>
      </c>
      <c r="X13" s="148">
        <v>14770.564050000001</v>
      </c>
      <c r="Y13" s="148">
        <v>17738.161</v>
      </c>
      <c r="Z13" s="148">
        <v>60905.689120000046</v>
      </c>
      <c r="AA13" s="148">
        <v>17866.116000000002</v>
      </c>
      <c r="AB13" s="148">
        <v>16665.967999999997</v>
      </c>
      <c r="AC13" s="148">
        <v>15200.60945424059</v>
      </c>
      <c r="AD13" s="148">
        <v>15050.898999999999</v>
      </c>
      <c r="AE13" s="148">
        <v>64783.592454240592</v>
      </c>
      <c r="AF13" s="148">
        <v>16619.247000000003</v>
      </c>
      <c r="AG13" s="148">
        <v>18625.960999999999</v>
      </c>
      <c r="AH13" s="148">
        <v>15567.792000000001</v>
      </c>
      <c r="AI13" s="148">
        <v>14933.413</v>
      </c>
      <c r="AJ13" s="148">
        <v>65746.530744806383</v>
      </c>
      <c r="AK13" s="148">
        <v>15688.138000000001</v>
      </c>
      <c r="AL13" s="148">
        <v>16828.521734172053</v>
      </c>
      <c r="AM13" s="148">
        <v>16588.339442895071</v>
      </c>
      <c r="AN13" s="148">
        <v>15536.4</v>
      </c>
      <c r="AO13" s="148">
        <v>64641.599999999999</v>
      </c>
      <c r="AP13" s="148">
        <v>19643.514926446402</v>
      </c>
      <c r="AQ13" s="148">
        <v>16624</v>
      </c>
      <c r="AR13" s="148">
        <v>18583</v>
      </c>
      <c r="AS13" s="148">
        <v>20682</v>
      </c>
      <c r="AT13" s="148">
        <v>75532</v>
      </c>
      <c r="AU13" s="148">
        <v>19657</v>
      </c>
      <c r="AV13" s="148">
        <v>19618.5</v>
      </c>
      <c r="AW13" s="148">
        <v>19360.099999999999</v>
      </c>
      <c r="AX13" s="148">
        <v>21945</v>
      </c>
      <c r="AY13" s="148">
        <v>80580.600000000006</v>
      </c>
      <c r="AZ13" s="148">
        <v>21625</v>
      </c>
      <c r="BA13" s="148">
        <v>21480.371999999999</v>
      </c>
      <c r="BB13" s="148">
        <v>24161</v>
      </c>
      <c r="BC13" s="148">
        <v>25445</v>
      </c>
      <c r="BD13" s="148">
        <v>92711.37</v>
      </c>
      <c r="BE13" s="150">
        <v>20775.36</v>
      </c>
    </row>
    <row r="14" spans="1:57" ht="15" customHeight="1" thickTop="1" thickBot="1" x14ac:dyDescent="0.3">
      <c r="A14" s="154" t="s">
        <v>374</v>
      </c>
      <c r="B14" s="149">
        <v>5.9806731905239321</v>
      </c>
      <c r="C14" s="149">
        <v>6.0163691919949649</v>
      </c>
      <c r="D14" s="149">
        <v>5.9182800560192543</v>
      </c>
      <c r="E14" s="149">
        <v>5.7661305453566642</v>
      </c>
      <c r="F14" s="149">
        <v>5.9176622073572265</v>
      </c>
      <c r="G14" s="149">
        <v>5.8369918592321914</v>
      </c>
      <c r="H14" s="149">
        <v>6.1064857733723166</v>
      </c>
      <c r="I14" s="149">
        <v>6.028408328548263</v>
      </c>
      <c r="J14" s="149">
        <v>6.1036753843900646</v>
      </c>
      <c r="K14" s="149">
        <v>6.0192276419013346</v>
      </c>
      <c r="L14" s="149">
        <v>5.5313373733556093</v>
      </c>
      <c r="M14" s="149">
        <v>5.5923501476062123</v>
      </c>
      <c r="N14" s="149">
        <v>5.6248459879038357</v>
      </c>
      <c r="O14" s="149">
        <v>5.652758504779225</v>
      </c>
      <c r="P14" s="149">
        <v>5.6002305559797234</v>
      </c>
      <c r="Q14" s="149">
        <v>5.7225794504265304</v>
      </c>
      <c r="R14" s="149">
        <v>5.4084551866049608</v>
      </c>
      <c r="S14" s="149">
        <v>5.803744683802563</v>
      </c>
      <c r="T14" s="149">
        <v>5.6072646008303098</v>
      </c>
      <c r="U14" s="149">
        <v>5.6362654689878022</v>
      </c>
      <c r="V14" s="149">
        <v>7.6425404970607946</v>
      </c>
      <c r="W14" s="149">
        <v>4.4908046841549769</v>
      </c>
      <c r="X14" s="149">
        <v>5.9204893146624462</v>
      </c>
      <c r="Y14" s="149">
        <v>6.9635360246460918</v>
      </c>
      <c r="Z14" s="149">
        <v>6.2555645263208097</v>
      </c>
      <c r="AA14" s="149">
        <v>7.0628367923147026</v>
      </c>
      <c r="AB14" s="149">
        <v>6.5100989422096234</v>
      </c>
      <c r="AC14" s="149">
        <v>5.9357158902281588</v>
      </c>
      <c r="AD14" s="149">
        <v>5.8231952204926216</v>
      </c>
      <c r="AE14" s="149">
        <v>6.3295324417669789</v>
      </c>
      <c r="AF14" s="149">
        <v>6.413476756130887</v>
      </c>
      <c r="AG14" s="149">
        <v>7.4891478096705777</v>
      </c>
      <c r="AH14" s="149">
        <v>6.2680367250176952</v>
      </c>
      <c r="AI14" s="149">
        <v>5.9052832601570486</v>
      </c>
      <c r="AJ14" s="149">
        <v>6.5154503510866029</v>
      </c>
      <c r="AK14" s="149">
        <v>6.2091776775630105</v>
      </c>
      <c r="AL14" s="149">
        <v>6.6012293533307922</v>
      </c>
      <c r="AM14" s="149">
        <v>6.3909630371432264</v>
      </c>
      <c r="AN14" s="149">
        <v>5.9262367305836445</v>
      </c>
      <c r="AO14" s="149">
        <v>6.2800722423597088</v>
      </c>
      <c r="AP14" s="149">
        <v>7.4315927005376619</v>
      </c>
      <c r="AQ14" s="149">
        <v>6.1331405044050591</v>
      </c>
      <c r="AR14" s="149">
        <v>6.7286315347348458</v>
      </c>
      <c r="AS14" s="149">
        <v>7.2748275209517992</v>
      </c>
      <c r="AT14" s="149">
        <v>6.8925428730730722</v>
      </c>
      <c r="AU14" s="149">
        <v>6.9183363894569014</v>
      </c>
      <c r="AV14" s="149">
        <v>6.796665053126338</v>
      </c>
      <c r="AW14" s="149">
        <v>6.5145102828576533</v>
      </c>
      <c r="AX14" s="149">
        <v>7.3134154266575573</v>
      </c>
      <c r="AY14" s="149">
        <v>6.8870707264369075</v>
      </c>
      <c r="AZ14" s="149">
        <v>7.1861043173117825</v>
      </c>
      <c r="BA14" s="149">
        <v>6.9131477634801435</v>
      </c>
      <c r="BB14" s="149">
        <v>7.5</v>
      </c>
      <c r="BC14" s="149">
        <v>7.78</v>
      </c>
      <c r="BD14" s="149">
        <v>7.36</v>
      </c>
      <c r="BE14" s="133">
        <v>6.32</v>
      </c>
    </row>
    <row r="15" spans="1:57" ht="15" customHeight="1" thickTop="1" thickBot="1" x14ac:dyDescent="0.3">
      <c r="A15" s="125" t="s">
        <v>375</v>
      </c>
      <c r="B15" s="127">
        <v>98392</v>
      </c>
      <c r="C15" s="127">
        <v>97073.606784460426</v>
      </c>
      <c r="D15" s="127">
        <v>91260.025704303014</v>
      </c>
      <c r="E15" s="127">
        <v>96722.894011922326</v>
      </c>
      <c r="F15" s="127">
        <v>383448.52650068578</v>
      </c>
      <c r="G15" s="127">
        <v>104882</v>
      </c>
      <c r="H15" s="127">
        <v>99383</v>
      </c>
      <c r="I15" s="127">
        <v>93708.74462000007</v>
      </c>
      <c r="J15" s="127">
        <v>94115.232576504117</v>
      </c>
      <c r="K15" s="127">
        <v>392088.97719650413</v>
      </c>
      <c r="L15" s="127">
        <v>100864</v>
      </c>
      <c r="M15" s="127">
        <v>90589</v>
      </c>
      <c r="N15" s="127">
        <v>78336</v>
      </c>
      <c r="O15" s="127">
        <v>84867</v>
      </c>
      <c r="P15" s="127">
        <v>354656</v>
      </c>
      <c r="Q15" s="127">
        <v>94974.607641023002</v>
      </c>
      <c r="R15" s="127">
        <v>93021.081358977011</v>
      </c>
      <c r="S15" s="127">
        <v>94705.529532668035</v>
      </c>
      <c r="T15" s="127">
        <v>103077.22927691447</v>
      </c>
      <c r="U15" s="127">
        <v>385778.04780958244</v>
      </c>
      <c r="V15" s="127">
        <v>102016.28370787238</v>
      </c>
      <c r="W15" s="127">
        <v>103624.60374679542</v>
      </c>
      <c r="X15" s="127">
        <v>103612.81789849437</v>
      </c>
      <c r="Y15" s="127">
        <v>109614.57200000004</v>
      </c>
      <c r="Z15" s="127">
        <v>418868.27735316206</v>
      </c>
      <c r="AA15" s="127">
        <v>117229.741144361</v>
      </c>
      <c r="AB15" s="127">
        <v>106799.49900000004</v>
      </c>
      <c r="AC15" s="127">
        <v>103728.99554575939</v>
      </c>
      <c r="AD15" s="127">
        <v>110208.24485430514</v>
      </c>
      <c r="AE15" s="127">
        <v>437966.48054442555</v>
      </c>
      <c r="AF15" s="127">
        <v>120471.99614678993</v>
      </c>
      <c r="AG15" s="127">
        <v>151816.83100000001</v>
      </c>
      <c r="AH15" s="127">
        <v>125602.17285321011</v>
      </c>
      <c r="AI15" s="127">
        <v>120446.796</v>
      </c>
      <c r="AJ15" s="127">
        <v>518337.60463404813</v>
      </c>
      <c r="AK15" s="127">
        <v>130260.288</v>
      </c>
      <c r="AL15" s="127">
        <v>116909.65354325285</v>
      </c>
      <c r="AM15" s="127">
        <v>118710.98168446517</v>
      </c>
      <c r="AN15" s="127">
        <v>120499.20000000001</v>
      </c>
      <c r="AO15" s="127">
        <v>486379.79999999993</v>
      </c>
      <c r="AP15" s="127">
        <v>131401.99964263567</v>
      </c>
      <c r="AQ15" s="127">
        <v>114502</v>
      </c>
      <c r="AR15" s="127">
        <v>111353</v>
      </c>
      <c r="AS15" s="127">
        <v>116130.40000000002</v>
      </c>
      <c r="AT15" s="127">
        <v>473388</v>
      </c>
      <c r="AU15" s="127">
        <v>137110</v>
      </c>
      <c r="AV15" s="127">
        <v>114249.91000000003</v>
      </c>
      <c r="AW15" s="127">
        <v>111266.46658725085</v>
      </c>
      <c r="AX15" s="127">
        <v>125720</v>
      </c>
      <c r="AY15" s="127">
        <v>488346.37658725085</v>
      </c>
      <c r="AZ15" s="127">
        <v>145679.4</v>
      </c>
      <c r="BA15" s="127">
        <v>127317.43799999997</v>
      </c>
      <c r="BB15" s="127">
        <v>143365</v>
      </c>
      <c r="BC15" s="127">
        <v>132383</v>
      </c>
      <c r="BD15" s="127">
        <v>548526.54</v>
      </c>
      <c r="BE15" s="150">
        <v>156429.46</v>
      </c>
    </row>
    <row r="16" spans="1:57" ht="15" customHeight="1" thickTop="1" thickBot="1" x14ac:dyDescent="0.3">
      <c r="A16" s="122" t="s">
        <v>376</v>
      </c>
      <c r="B16" s="129">
        <v>46.312796833152113</v>
      </c>
      <c r="C16" s="129">
        <v>45.343995125299777</v>
      </c>
      <c r="D16" s="129">
        <v>41.804739025669569</v>
      </c>
      <c r="E16" s="129">
        <v>42.295185236675486</v>
      </c>
      <c r="F16" s="129">
        <v>43.89695580110309</v>
      </c>
      <c r="G16" s="129">
        <v>45.953714170544266</v>
      </c>
      <c r="H16" s="129">
        <v>44.294640947015615</v>
      </c>
      <c r="I16" s="129">
        <v>40.15526881379467</v>
      </c>
      <c r="J16" s="129">
        <v>39.995044793800325</v>
      </c>
      <c r="K16" s="129">
        <v>42.558912629042368</v>
      </c>
      <c r="L16" s="129">
        <v>43.319575497021525</v>
      </c>
      <c r="M16" s="129">
        <v>38.757968596243529</v>
      </c>
      <c r="N16" s="129">
        <v>33.865800884515785</v>
      </c>
      <c r="O16" s="129">
        <v>36.573351835411941</v>
      </c>
      <c r="P16" s="129">
        <v>38.138088407034537</v>
      </c>
      <c r="Q16" s="129">
        <v>41.756163132082413</v>
      </c>
      <c r="R16" s="129">
        <v>40.922207848776246</v>
      </c>
      <c r="S16" s="129">
        <v>40.712296280629047</v>
      </c>
      <c r="T16" s="129">
        <v>43.912878063497288</v>
      </c>
      <c r="U16" s="129">
        <v>41.836212207876791</v>
      </c>
      <c r="V16" s="129">
        <v>43.945344849444083</v>
      </c>
      <c r="W16" s="129">
        <v>43.673842081280611</v>
      </c>
      <c r="X16" s="129">
        <v>41.531154744906424</v>
      </c>
      <c r="Y16" s="129">
        <v>43.031801377164356</v>
      </c>
      <c r="Z16" s="129">
        <v>43.021556358207498</v>
      </c>
      <c r="AA16" s="129">
        <v>46.34328630284957</v>
      </c>
      <c r="AB16" s="129">
        <v>41.718267157864339</v>
      </c>
      <c r="AC16" s="129">
        <v>40.505339538646155</v>
      </c>
      <c r="AD16" s="129">
        <v>42.639587488725446</v>
      </c>
      <c r="AE16" s="129">
        <v>42.790511331561561</v>
      </c>
      <c r="AF16" s="129">
        <v>46.490935904143363</v>
      </c>
      <c r="AG16" s="129">
        <v>61.042685923951964</v>
      </c>
      <c r="AH16" s="129">
        <v>50.571014321487695</v>
      </c>
      <c r="AI16" s="129">
        <v>47.629597343778748</v>
      </c>
      <c r="AJ16" s="129">
        <v>51.367013435322264</v>
      </c>
      <c r="AK16" s="129">
        <v>51.555466462784103</v>
      </c>
      <c r="AL16" s="129">
        <v>45.859490741265823</v>
      </c>
      <c r="AM16" s="129">
        <v>45.735590271716532</v>
      </c>
      <c r="AN16" s="129">
        <v>45.963465477584556</v>
      </c>
      <c r="AO16" s="129">
        <v>47.252857002680422</v>
      </c>
      <c r="AP16" s="129">
        <v>49.712393379534625</v>
      </c>
      <c r="AQ16" s="129">
        <v>42.243554742263477</v>
      </c>
      <c r="AR16" s="129">
        <v>40.319286836750209</v>
      </c>
      <c r="AS16" s="129">
        <v>40.848497724549894</v>
      </c>
      <c r="AT16" s="129">
        <v>43.198208515573747</v>
      </c>
      <c r="AU16" s="129">
        <v>48.256249802026545</v>
      </c>
      <c r="AV16" s="129">
        <v>39.580924669053672</v>
      </c>
      <c r="AW16" s="129">
        <v>37.440227102126705</v>
      </c>
      <c r="AX16" s="129">
        <v>41.897588855747919</v>
      </c>
      <c r="AY16" s="129">
        <v>41.738036631094687</v>
      </c>
      <c r="AZ16" s="129">
        <v>48.410051573798377</v>
      </c>
      <c r="BA16" s="129">
        <v>40.97528021217331</v>
      </c>
      <c r="BB16" s="129">
        <v>44.7</v>
      </c>
      <c r="BC16" s="129">
        <v>40.49</v>
      </c>
      <c r="BD16" s="129">
        <v>43.55</v>
      </c>
      <c r="BE16" s="133">
        <v>47.6</v>
      </c>
    </row>
    <row r="17" spans="1:57" ht="13.5" thickTop="1" thickBot="1" x14ac:dyDescent="0.3"/>
    <row r="18" spans="1:57" ht="13.5" thickTop="1" thickBot="1" x14ac:dyDescent="0.3">
      <c r="A18" s="213" t="s">
        <v>377</v>
      </c>
      <c r="B18" s="212" t="s">
        <v>168</v>
      </c>
      <c r="C18" s="212" t="s">
        <v>167</v>
      </c>
      <c r="D18" s="212" t="s">
        <v>166</v>
      </c>
      <c r="E18" s="212" t="s">
        <v>165</v>
      </c>
      <c r="F18" s="212" t="s">
        <v>17</v>
      </c>
      <c r="G18" s="212" t="s">
        <v>164</v>
      </c>
      <c r="H18" s="212" t="s">
        <v>163</v>
      </c>
      <c r="I18" s="212" t="s">
        <v>162</v>
      </c>
      <c r="J18" s="212" t="s">
        <v>161</v>
      </c>
      <c r="K18" s="212" t="s">
        <v>18</v>
      </c>
      <c r="L18" s="212" t="s">
        <v>160</v>
      </c>
      <c r="M18" s="212" t="s">
        <v>159</v>
      </c>
      <c r="N18" s="212" t="s">
        <v>158</v>
      </c>
      <c r="O18" s="212" t="s">
        <v>157</v>
      </c>
      <c r="P18" s="212" t="s">
        <v>21</v>
      </c>
      <c r="Q18" s="212" t="s">
        <v>156</v>
      </c>
      <c r="R18" s="212" t="s">
        <v>155</v>
      </c>
      <c r="S18" s="212" t="s">
        <v>154</v>
      </c>
      <c r="T18" s="212" t="s">
        <v>153</v>
      </c>
      <c r="U18" s="212" t="s">
        <v>25</v>
      </c>
      <c r="V18" s="212" t="s">
        <v>39</v>
      </c>
      <c r="W18" s="212" t="s">
        <v>40</v>
      </c>
      <c r="X18" s="212" t="s">
        <v>41</v>
      </c>
      <c r="Y18" s="212" t="s">
        <v>42</v>
      </c>
      <c r="Z18" s="212" t="s">
        <v>31</v>
      </c>
      <c r="AA18" s="212" t="s">
        <v>43</v>
      </c>
      <c r="AB18" s="212" t="s">
        <v>44</v>
      </c>
      <c r="AC18" s="212" t="s">
        <v>45</v>
      </c>
      <c r="AD18" s="212" t="s">
        <v>46</v>
      </c>
      <c r="AE18" s="212" t="s">
        <v>33</v>
      </c>
      <c r="AF18" s="212" t="s">
        <v>392</v>
      </c>
      <c r="AG18" s="212" t="s">
        <v>396</v>
      </c>
      <c r="AH18" s="212" t="str">
        <f>AH2</f>
        <v>3Q20</v>
      </c>
      <c r="AI18" s="212" t="s">
        <v>399</v>
      </c>
      <c r="AJ18" s="212" t="s">
        <v>400</v>
      </c>
      <c r="AK18" s="212" t="str">
        <f>AK2</f>
        <v>1Q21</v>
      </c>
      <c r="AL18" s="212" t="s">
        <v>408</v>
      </c>
      <c r="AM18" s="212" t="s">
        <v>413</v>
      </c>
      <c r="AN18" s="212" t="s">
        <v>415</v>
      </c>
      <c r="AO18" s="212" t="s">
        <v>416</v>
      </c>
      <c r="AP18" s="212" t="s">
        <v>419</v>
      </c>
      <c r="AQ18" s="212" t="s">
        <v>424</v>
      </c>
      <c r="AR18" s="212" t="s">
        <v>427</v>
      </c>
      <c r="AS18" s="212" t="s">
        <v>429</v>
      </c>
      <c r="AT18" s="212" t="s">
        <v>430</v>
      </c>
      <c r="AU18" s="212" t="s">
        <v>432</v>
      </c>
      <c r="AV18" s="212" t="s">
        <v>434</v>
      </c>
      <c r="AW18" s="212" t="s">
        <v>440</v>
      </c>
      <c r="AX18" s="212" t="s">
        <v>441</v>
      </c>
      <c r="AY18" s="212" t="s">
        <v>442</v>
      </c>
      <c r="AZ18" s="212" t="s">
        <v>477</v>
      </c>
      <c r="BA18" s="212" t="s">
        <v>484</v>
      </c>
      <c r="BB18" s="212" t="s">
        <v>497</v>
      </c>
      <c r="BC18" s="212" t="s">
        <v>500</v>
      </c>
      <c r="BD18" s="212" t="s">
        <v>501</v>
      </c>
      <c r="BE18" s="212" t="s">
        <v>503</v>
      </c>
    </row>
    <row r="19" spans="1:57" ht="15" customHeight="1" thickTop="1" thickBot="1" x14ac:dyDescent="0.3">
      <c r="A19" s="121" t="s">
        <v>363</v>
      </c>
      <c r="B19" s="126">
        <v>16.295395114038403</v>
      </c>
      <c r="C19" s="126">
        <v>16.191401020404424</v>
      </c>
      <c r="D19" s="126">
        <v>16.40340485997438</v>
      </c>
      <c r="E19" s="126">
        <v>16.837981583523902</v>
      </c>
      <c r="F19" s="126">
        <v>16.248962192815366</v>
      </c>
      <c r="G19" s="126">
        <v>16.98038297482465</v>
      </c>
      <c r="H19" s="126">
        <v>17.376298763694951</v>
      </c>
      <c r="I19" s="126">
        <v>17.341225128741367</v>
      </c>
      <c r="J19" s="126">
        <v>17.944969184824725</v>
      </c>
      <c r="K19" s="126">
        <v>17.255014386325364</v>
      </c>
      <c r="L19" s="126">
        <v>17.982203200457459</v>
      </c>
      <c r="M19" s="126">
        <v>18.410178751569202</v>
      </c>
      <c r="N19" s="126">
        <v>18.957835014550859</v>
      </c>
      <c r="O19" s="126">
        <v>19.558604701103349</v>
      </c>
      <c r="P19" s="126">
        <v>18.538423879188347</v>
      </c>
      <c r="Q19" s="126">
        <v>19.537383851869119</v>
      </c>
      <c r="R19" s="126">
        <v>20.373040427504836</v>
      </c>
      <c r="S19" s="126">
        <v>21.012069023245299</v>
      </c>
      <c r="T19" s="126">
        <v>21.406433732452467</v>
      </c>
      <c r="U19" s="126">
        <v>20.413759370308124</v>
      </c>
      <c r="V19" s="126">
        <v>22.379809043187507</v>
      </c>
      <c r="W19" s="126">
        <v>20.815517235116129</v>
      </c>
      <c r="X19" s="126">
        <v>22.668175142034972</v>
      </c>
      <c r="Y19" s="126">
        <v>22.062414306277986</v>
      </c>
      <c r="Z19" s="126">
        <v>21.643029798996295</v>
      </c>
      <c r="AA19" s="126">
        <v>22.943746862851828</v>
      </c>
      <c r="AB19" s="126">
        <v>23.201114756766419</v>
      </c>
      <c r="AC19" s="126">
        <v>23.644594707223295</v>
      </c>
      <c r="AD19" s="126">
        <v>23.83880444628279</v>
      </c>
      <c r="AE19" s="126">
        <v>23.038257017552443</v>
      </c>
      <c r="AF19" s="126">
        <v>23.86091687046213</v>
      </c>
      <c r="AG19" s="126">
        <v>23.80713269863071</v>
      </c>
      <c r="AH19" s="126">
        <v>24.450293766967715</v>
      </c>
      <c r="AI19" s="126">
        <v>24.434508644507517</v>
      </c>
      <c r="AJ19" s="126">
        <v>23.544576634980189</v>
      </c>
      <c r="AK19" s="126">
        <v>24.478251102954985</v>
      </c>
      <c r="AL19" s="126">
        <v>24.874601292926631</v>
      </c>
      <c r="AM19" s="126">
        <v>24.845040209837986</v>
      </c>
      <c r="AN19" s="126">
        <v>25.237009307101417</v>
      </c>
      <c r="AO19" s="126">
        <v>24.609677693686194</v>
      </c>
      <c r="AP19" s="126">
        <v>24.950753409006893</v>
      </c>
      <c r="AQ19" s="126">
        <v>25.43</v>
      </c>
      <c r="AR19" s="126">
        <v>25.939757150204613</v>
      </c>
      <c r="AS19" s="126">
        <v>26.667244995945669</v>
      </c>
      <c r="AT19" s="126">
        <v>25.585793505785816</v>
      </c>
      <c r="AU19" s="126">
        <v>26.58852658011762</v>
      </c>
      <c r="AV19" s="126">
        <v>26.229957283905886</v>
      </c>
      <c r="AW19" s="126">
        <v>26.220122100787663</v>
      </c>
      <c r="AX19" s="126">
        <v>25.760708376222038</v>
      </c>
      <c r="AY19" s="126">
        <v>25.757466333371507</v>
      </c>
      <c r="AZ19" s="126">
        <v>25.471149817403372</v>
      </c>
      <c r="BA19" s="126">
        <v>25.732409694575662</v>
      </c>
      <c r="BB19" s="126">
        <v>26.39</v>
      </c>
      <c r="BC19" s="126">
        <v>27.22</v>
      </c>
      <c r="BD19" s="126">
        <v>26.06</v>
      </c>
      <c r="BE19" s="130">
        <v>26.52</v>
      </c>
    </row>
    <row r="20" spans="1:57" ht="15" customHeight="1" thickTop="1" thickBot="1" x14ac:dyDescent="0.3">
      <c r="A20" s="125" t="s">
        <v>364</v>
      </c>
      <c r="B20" s="127">
        <v>721.19399999999996</v>
      </c>
      <c r="C20" s="127">
        <v>732.87</v>
      </c>
      <c r="D20" s="127">
        <v>747.37099999999998</v>
      </c>
      <c r="E20" s="127">
        <v>781.40499999999997</v>
      </c>
      <c r="F20" s="127">
        <v>781.40499999999997</v>
      </c>
      <c r="G20" s="127">
        <v>790.29100000000005</v>
      </c>
      <c r="H20" s="127">
        <v>800.22799999999995</v>
      </c>
      <c r="I20" s="127">
        <v>827.45399999999995</v>
      </c>
      <c r="J20" s="127">
        <v>851.048</v>
      </c>
      <c r="K20" s="127">
        <v>851.048</v>
      </c>
      <c r="L20" s="127">
        <v>856.93700000000001</v>
      </c>
      <c r="M20" s="127">
        <v>862.61900000000003</v>
      </c>
      <c r="N20" s="127">
        <v>875.30799999999999</v>
      </c>
      <c r="O20" s="127">
        <v>903.55100000000004</v>
      </c>
      <c r="P20" s="127">
        <v>903.55100000000004</v>
      </c>
      <c r="Q20" s="127">
        <v>911.75900000000001</v>
      </c>
      <c r="R20" s="127">
        <v>912.4</v>
      </c>
      <c r="S20" s="127">
        <v>943.14099999999996</v>
      </c>
      <c r="T20" s="127">
        <v>963.15300000000002</v>
      </c>
      <c r="U20" s="127">
        <v>963.15300000000002</v>
      </c>
      <c r="V20" s="127">
        <v>974.97400000000005</v>
      </c>
      <c r="W20" s="127">
        <v>956.45399999999995</v>
      </c>
      <c r="X20" s="127">
        <v>1114.4739999999999</v>
      </c>
      <c r="Y20" s="127">
        <v>1111.903</v>
      </c>
      <c r="Z20" s="127">
        <v>1111.903</v>
      </c>
      <c r="AA20" s="127">
        <v>1088.875</v>
      </c>
      <c r="AB20" s="127">
        <v>1098.508</v>
      </c>
      <c r="AC20" s="127">
        <v>1123.6869999999999</v>
      </c>
      <c r="AD20" s="127">
        <v>1143.376</v>
      </c>
      <c r="AE20" s="127">
        <v>1143.376</v>
      </c>
      <c r="AF20" s="127">
        <v>1135.8699999999999</v>
      </c>
      <c r="AG20" s="127">
        <v>1065.896</v>
      </c>
      <c r="AH20" s="127">
        <v>1099.3689999999999</v>
      </c>
      <c r="AI20" s="127">
        <v>1131.643</v>
      </c>
      <c r="AJ20" s="127">
        <v>1131.643</v>
      </c>
      <c r="AK20" s="127">
        <v>1149.124</v>
      </c>
      <c r="AL20" s="127">
        <v>1157.7339999999999</v>
      </c>
      <c r="AM20" s="127">
        <v>1218.6479999999999</v>
      </c>
      <c r="AN20" s="127">
        <v>1251.473</v>
      </c>
      <c r="AO20" s="127">
        <v>1251.473</v>
      </c>
      <c r="AP20" s="127">
        <v>1256.1690000000001</v>
      </c>
      <c r="AQ20" s="127">
        <v>1316.8219999999999</v>
      </c>
      <c r="AR20" s="127">
        <v>1366.318</v>
      </c>
      <c r="AS20" s="127">
        <v>1400.2719999999999</v>
      </c>
      <c r="AT20" s="127">
        <v>1400.2719999999999</v>
      </c>
      <c r="AU20" s="127">
        <v>1394.367</v>
      </c>
      <c r="AV20" s="127">
        <v>1442.8150000000001</v>
      </c>
      <c r="AW20" s="127">
        <v>1492.4649999999999</v>
      </c>
      <c r="AX20" s="127">
        <v>1551.2660000000001</v>
      </c>
      <c r="AY20" s="127">
        <v>1551.2660000000001</v>
      </c>
      <c r="AZ20" s="127">
        <v>1564.162</v>
      </c>
      <c r="BA20" s="127">
        <v>1538.4939999999999</v>
      </c>
      <c r="BB20" s="127">
        <v>1600</v>
      </c>
      <c r="BC20" s="127">
        <v>1608.5</v>
      </c>
      <c r="BD20" s="127">
        <v>1608.5</v>
      </c>
      <c r="BE20" s="131">
        <v>1646.33</v>
      </c>
    </row>
    <row r="21" spans="1:57" ht="15" customHeight="1" thickTop="1" thickBot="1" x14ac:dyDescent="0.3">
      <c r="A21" s="125" t="s">
        <v>365</v>
      </c>
      <c r="B21" s="127">
        <v>715.1099999999999</v>
      </c>
      <c r="C21" s="127">
        <v>727.03199999999993</v>
      </c>
      <c r="D21" s="127">
        <v>740.12049999999999</v>
      </c>
      <c r="E21" s="127">
        <v>764.38799999999992</v>
      </c>
      <c r="F21" s="127">
        <v>745.21550000000002</v>
      </c>
      <c r="G21" s="127">
        <v>785.84799999999996</v>
      </c>
      <c r="H21" s="127">
        <v>795.2595</v>
      </c>
      <c r="I21" s="127">
        <v>813.84099999999989</v>
      </c>
      <c r="J21" s="127">
        <v>839.25099999999998</v>
      </c>
      <c r="K21" s="127">
        <v>816.22649999999999</v>
      </c>
      <c r="L21" s="127">
        <v>853.99250000000006</v>
      </c>
      <c r="M21" s="127">
        <v>859.77800000000002</v>
      </c>
      <c r="N21" s="127">
        <v>868.96350000000007</v>
      </c>
      <c r="O21" s="127">
        <v>889.42949999999996</v>
      </c>
      <c r="P21" s="127">
        <v>877.29950000000008</v>
      </c>
      <c r="Q21" s="127">
        <v>907.65499999999997</v>
      </c>
      <c r="R21" s="127">
        <v>912.07950000000005</v>
      </c>
      <c r="S21" s="127">
        <v>927.77049999999997</v>
      </c>
      <c r="T21" s="127">
        <v>953.14699999999993</v>
      </c>
      <c r="U21" s="127">
        <v>933.35200000000009</v>
      </c>
      <c r="V21" s="127">
        <v>969.06349999999998</v>
      </c>
      <c r="W21" s="127">
        <v>965.71399999999994</v>
      </c>
      <c r="X21" s="127">
        <v>1035.4639999999999</v>
      </c>
      <c r="Y21" s="127">
        <v>1113.1885</v>
      </c>
      <c r="Z21" s="127">
        <v>1037.528</v>
      </c>
      <c r="AA21" s="127">
        <v>1100.3890000000001</v>
      </c>
      <c r="AB21" s="127">
        <v>1093.6914999999999</v>
      </c>
      <c r="AC21" s="127">
        <v>1111.0974999999999</v>
      </c>
      <c r="AD21" s="127">
        <v>1133.5315000000001</v>
      </c>
      <c r="AE21" s="127">
        <v>1127.6395</v>
      </c>
      <c r="AF21" s="127">
        <v>1139.623</v>
      </c>
      <c r="AG21" s="127">
        <v>1100.8829999999998</v>
      </c>
      <c r="AH21" s="127">
        <v>1082.6324999999999</v>
      </c>
      <c r="AI21" s="127">
        <v>1115.5059999999999</v>
      </c>
      <c r="AJ21" s="127">
        <v>1137.5095000000001</v>
      </c>
      <c r="AK21" s="127">
        <v>1140.3834999999999</v>
      </c>
      <c r="AL21" s="127">
        <v>1153.4290000000001</v>
      </c>
      <c r="AM21" s="127">
        <v>1188.1909999999998</v>
      </c>
      <c r="AN21" s="127">
        <v>1235.0605</v>
      </c>
      <c r="AO21" s="127">
        <v>1191.558</v>
      </c>
      <c r="AP21" s="127">
        <v>1253.8209999999999</v>
      </c>
      <c r="AQ21" s="127">
        <v>1286.4955</v>
      </c>
      <c r="AR21" s="127">
        <v>1341.57</v>
      </c>
      <c r="AS21" s="127">
        <v>1383.2950000000001</v>
      </c>
      <c r="AT21" s="127">
        <v>1325.8724999999999</v>
      </c>
      <c r="AU21" s="127">
        <v>1397.3195000000001</v>
      </c>
      <c r="AV21" s="127">
        <v>1418.5909999999999</v>
      </c>
      <c r="AW21" s="127">
        <v>1467.6399999999999</v>
      </c>
      <c r="AX21" s="127">
        <v>1521.8654999999999</v>
      </c>
      <c r="AY21" s="127">
        <v>1475.769</v>
      </c>
      <c r="AZ21" s="127">
        <v>1557.7139999999999</v>
      </c>
      <c r="BA21" s="127">
        <v>1551.328</v>
      </c>
      <c r="BB21" s="127">
        <v>1569</v>
      </c>
      <c r="BC21" s="127">
        <v>1604.45</v>
      </c>
      <c r="BD21" s="127">
        <v>1579.89</v>
      </c>
      <c r="BE21" s="131">
        <v>1627.42</v>
      </c>
    </row>
    <row r="22" spans="1:57" ht="15" customHeight="1" thickTop="1" thickBot="1" x14ac:dyDescent="0.3">
      <c r="A22" s="125" t="s">
        <v>366</v>
      </c>
      <c r="B22" s="127">
        <v>34959</v>
      </c>
      <c r="C22" s="127">
        <v>35315</v>
      </c>
      <c r="D22" s="127">
        <v>36421.488620000004</v>
      </c>
      <c r="E22" s="127">
        <v>38612.253199999999</v>
      </c>
      <c r="F22" s="127">
        <v>145307.74182</v>
      </c>
      <c r="G22" s="127">
        <v>40032</v>
      </c>
      <c r="H22" s="127">
        <v>41456</v>
      </c>
      <c r="I22" s="127">
        <v>42339</v>
      </c>
      <c r="J22" s="127">
        <v>45181</v>
      </c>
      <c r="K22" s="127">
        <v>169008</v>
      </c>
      <c r="L22" s="127">
        <v>46070</v>
      </c>
      <c r="M22" s="127">
        <v>47486</v>
      </c>
      <c r="N22" s="127">
        <v>49421</v>
      </c>
      <c r="O22" s="127">
        <v>52188</v>
      </c>
      <c r="P22" s="127">
        <v>195165</v>
      </c>
      <c r="Q22" s="127">
        <v>53199.612420204801</v>
      </c>
      <c r="R22" s="127">
        <v>55745.497579795199</v>
      </c>
      <c r="S22" s="127">
        <v>58483.133351192402</v>
      </c>
      <c r="T22" s="127">
        <v>61210.434278357599</v>
      </c>
      <c r="U22" s="127">
        <v>228638.67762954999</v>
      </c>
      <c r="V22" s="127">
        <v>65062.368242168806</v>
      </c>
      <c r="W22" s="127">
        <v>60305.509233578807</v>
      </c>
      <c r="X22" s="127">
        <v>70416.237915816295</v>
      </c>
      <c r="Y22" s="127">
        <v>73678.8776639524</v>
      </c>
      <c r="Z22" s="127">
        <v>269462.99305551633</v>
      </c>
      <c r="AA22" s="127">
        <v>75741.14</v>
      </c>
      <c r="AB22" s="127">
        <v>76124.585999999996</v>
      </c>
      <c r="AC22" s="127">
        <v>78814.350203127105</v>
      </c>
      <c r="AD22" s="127">
        <v>81066.107286604805</v>
      </c>
      <c r="AE22" s="127">
        <v>311746.18348973192</v>
      </c>
      <c r="AF22" s="127">
        <v>81577.348999999987</v>
      </c>
      <c r="AG22" s="127">
        <v>78626.603000000003</v>
      </c>
      <c r="AH22" s="127">
        <v>79412.04800000001</v>
      </c>
      <c r="AI22" s="127">
        <v>81770.523000000001</v>
      </c>
      <c r="AJ22" s="127">
        <v>321386.15514921601</v>
      </c>
      <c r="AK22" s="127">
        <v>83743.780999999988</v>
      </c>
      <c r="AL22" s="127">
        <v>86073.259484097216</v>
      </c>
      <c r="AM22" s="127">
        <v>88561.959515902796</v>
      </c>
      <c r="AN22" s="127">
        <v>93507.7</v>
      </c>
      <c r="AO22" s="127">
        <v>351886.3</v>
      </c>
      <c r="AP22" s="127">
        <v>93851.335770103295</v>
      </c>
      <c r="AQ22" s="127">
        <v>98164</v>
      </c>
      <c r="AR22" s="127">
        <v>104400</v>
      </c>
      <c r="AS22" s="127">
        <v>110666</v>
      </c>
      <c r="AT22" s="127">
        <v>407082</v>
      </c>
      <c r="AU22" s="127">
        <v>111458</v>
      </c>
      <c r="AV22" s="127">
        <v>111628.74399999999</v>
      </c>
      <c r="AW22" s="127">
        <v>115445.1</v>
      </c>
      <c r="AX22" s="127">
        <v>117613</v>
      </c>
      <c r="AY22" s="127">
        <v>456144.84400000004</v>
      </c>
      <c r="AZ22" s="127">
        <v>119030.30000000002</v>
      </c>
      <c r="BA22" s="127">
        <v>119758.223</v>
      </c>
      <c r="BB22" s="127">
        <v>124270</v>
      </c>
      <c r="BC22" s="127">
        <v>131039</v>
      </c>
      <c r="BD22" s="127">
        <v>494097.52</v>
      </c>
      <c r="BE22" s="131">
        <v>129490.38</v>
      </c>
    </row>
    <row r="23" spans="1:57" ht="15" customHeight="1" thickTop="1" thickBot="1" x14ac:dyDescent="0.3">
      <c r="A23" s="125" t="s">
        <v>367</v>
      </c>
      <c r="B23" s="127">
        <v>1363</v>
      </c>
      <c r="C23" s="127">
        <v>1709.2398775636684</v>
      </c>
      <c r="D23" s="127">
        <v>1583</v>
      </c>
      <c r="E23" s="127">
        <v>1594.9911739569998</v>
      </c>
      <c r="F23" s="127">
        <v>6250.2310515206682</v>
      </c>
      <c r="G23" s="127">
        <v>2082</v>
      </c>
      <c r="H23" s="127">
        <v>1569</v>
      </c>
      <c r="I23" s="127">
        <v>1731</v>
      </c>
      <c r="J23" s="127">
        <v>1860</v>
      </c>
      <c r="K23" s="127">
        <v>7242</v>
      </c>
      <c r="L23" s="127">
        <v>1999</v>
      </c>
      <c r="M23" s="127">
        <v>1818</v>
      </c>
      <c r="N23" s="127">
        <v>1824</v>
      </c>
      <c r="O23" s="127">
        <v>2136</v>
      </c>
      <c r="P23" s="127">
        <v>7777</v>
      </c>
      <c r="Q23" s="127">
        <v>2293.7306959864836</v>
      </c>
      <c r="R23" s="127">
        <v>2281.0943040135162</v>
      </c>
      <c r="S23" s="127">
        <v>2214.3896929614029</v>
      </c>
      <c r="T23" s="127">
        <v>2362.7763433653472</v>
      </c>
      <c r="U23" s="127">
        <v>9151.99103632675</v>
      </c>
      <c r="V23" s="127">
        <v>4094.9943810923596</v>
      </c>
      <c r="W23" s="127">
        <v>2883</v>
      </c>
      <c r="X23" s="127">
        <v>3698.2663845278803</v>
      </c>
      <c r="Y23" s="127">
        <v>3826.1653860323195</v>
      </c>
      <c r="Z23" s="127">
        <v>14502.42615165256</v>
      </c>
      <c r="AA23" s="127">
        <v>4112.3490000000002</v>
      </c>
      <c r="AB23" s="127">
        <v>3418.5860000000002</v>
      </c>
      <c r="AC23" s="127">
        <v>3549.4700000000003</v>
      </c>
      <c r="AD23" s="127">
        <v>3637.6859999999997</v>
      </c>
      <c r="AE23" s="127">
        <v>14718.091</v>
      </c>
      <c r="AF23" s="127">
        <v>4023.9440000000004</v>
      </c>
      <c r="AG23" s="127">
        <v>4231.3130000000001</v>
      </c>
      <c r="AH23" s="127">
        <v>4299.7429999999986</v>
      </c>
      <c r="AI23" s="127">
        <v>4047.05</v>
      </c>
      <c r="AJ23" s="127">
        <v>16602.082599240137</v>
      </c>
      <c r="AK23" s="127">
        <v>4503.0659999999998</v>
      </c>
      <c r="AL23" s="127">
        <v>4370.3912057844955</v>
      </c>
      <c r="AM23" s="127">
        <v>4371.5427942155038</v>
      </c>
      <c r="AN23" s="127">
        <v>4832.2</v>
      </c>
      <c r="AO23" s="127">
        <v>18076.8</v>
      </c>
      <c r="AP23" s="127">
        <v>5265.9901165041201</v>
      </c>
      <c r="AQ23" s="127">
        <v>5355</v>
      </c>
      <c r="AR23" s="127">
        <v>5538</v>
      </c>
      <c r="AS23" s="127">
        <v>5732</v>
      </c>
      <c r="AT23" s="127">
        <v>21891</v>
      </c>
      <c r="AU23" s="127">
        <v>6067</v>
      </c>
      <c r="AV23" s="127">
        <v>5902.1769999999997</v>
      </c>
      <c r="AW23" s="127">
        <v>5798.1359072545401</v>
      </c>
      <c r="AX23" s="127">
        <v>5890</v>
      </c>
      <c r="AY23" s="127">
        <v>23657.312907254542</v>
      </c>
      <c r="AZ23" s="127">
        <v>6205.8</v>
      </c>
      <c r="BA23" s="127">
        <v>6441.4229999999998</v>
      </c>
      <c r="BB23" s="127">
        <v>6268</v>
      </c>
      <c r="BC23" s="127">
        <v>6687</v>
      </c>
      <c r="BD23" s="127">
        <v>25603.22</v>
      </c>
      <c r="BE23" s="131">
        <v>6890.1</v>
      </c>
    </row>
    <row r="24" spans="1:57" ht="15" customHeight="1" thickTop="1" thickBot="1" x14ac:dyDescent="0.3">
      <c r="A24" s="122" t="s">
        <v>368</v>
      </c>
      <c r="B24" s="128">
        <v>33596</v>
      </c>
      <c r="C24" s="128">
        <v>33605.760122436332</v>
      </c>
      <c r="D24" s="128">
        <v>34838.488620000004</v>
      </c>
      <c r="E24" s="128">
        <v>37017.262026042998</v>
      </c>
      <c r="F24" s="128">
        <v>139057.51076847932</v>
      </c>
      <c r="G24" s="128">
        <v>37950</v>
      </c>
      <c r="H24" s="128">
        <v>39887</v>
      </c>
      <c r="I24" s="128">
        <v>40608</v>
      </c>
      <c r="J24" s="128">
        <v>43321</v>
      </c>
      <c r="K24" s="128">
        <v>161766</v>
      </c>
      <c r="L24" s="128">
        <v>44071</v>
      </c>
      <c r="M24" s="128">
        <v>45668</v>
      </c>
      <c r="N24" s="128">
        <v>47597</v>
      </c>
      <c r="O24" s="128">
        <v>50052</v>
      </c>
      <c r="P24" s="128">
        <v>187388</v>
      </c>
      <c r="Q24" s="128">
        <v>50905.881724218314</v>
      </c>
      <c r="R24" s="128">
        <v>53464.403275781689</v>
      </c>
      <c r="S24" s="128">
        <v>56268.743658231004</v>
      </c>
      <c r="T24" s="128">
        <v>58847.657934992225</v>
      </c>
      <c r="U24" s="128">
        <v>219486.68659322325</v>
      </c>
      <c r="V24" s="128">
        <v>60967.373861076449</v>
      </c>
      <c r="W24" s="128">
        <v>57422.509233578807</v>
      </c>
      <c r="X24" s="128">
        <v>66717.971531288422</v>
      </c>
      <c r="Y24" s="128">
        <v>69852.712277920087</v>
      </c>
      <c r="Z24" s="128">
        <v>254960.56690386377</v>
      </c>
      <c r="AA24" s="128">
        <v>71628.790999999997</v>
      </c>
      <c r="AB24" s="128">
        <v>72706</v>
      </c>
      <c r="AC24" s="128">
        <v>75264.880203127104</v>
      </c>
      <c r="AD24" s="128">
        <v>77428.421286604804</v>
      </c>
      <c r="AE24" s="128">
        <v>297028.09248973191</v>
      </c>
      <c r="AF24" s="128">
        <v>77553.404999999999</v>
      </c>
      <c r="AG24" s="128">
        <v>74395.290000000008</v>
      </c>
      <c r="AH24" s="128">
        <v>75112.305000000008</v>
      </c>
      <c r="AI24" s="128">
        <v>77723.472999999998</v>
      </c>
      <c r="AJ24" s="128">
        <v>304784.07254997588</v>
      </c>
      <c r="AK24" s="128">
        <v>79240.714999999982</v>
      </c>
      <c r="AL24" s="128">
        <v>81702.868278312715</v>
      </c>
      <c r="AM24" s="128">
        <v>84190.416721687288</v>
      </c>
      <c r="AN24" s="128">
        <v>88675.5</v>
      </c>
      <c r="AO24" s="128">
        <v>333809.40000000002</v>
      </c>
      <c r="AP24" s="128">
        <v>88585.345653599172</v>
      </c>
      <c r="AQ24" s="128">
        <v>92809</v>
      </c>
      <c r="AR24" s="128">
        <v>98862</v>
      </c>
      <c r="AS24" s="128">
        <v>104934</v>
      </c>
      <c r="AT24" s="128">
        <v>385191</v>
      </c>
      <c r="AU24" s="128">
        <v>105391</v>
      </c>
      <c r="AV24" s="128">
        <v>105726.567</v>
      </c>
      <c r="AW24" s="128">
        <v>109646.96409274546</v>
      </c>
      <c r="AX24" s="128">
        <v>111723</v>
      </c>
      <c r="AY24" s="128">
        <v>432487.53109274543</v>
      </c>
      <c r="AZ24" s="128">
        <v>112824.5</v>
      </c>
      <c r="BA24" s="128">
        <v>113316.8</v>
      </c>
      <c r="BB24" s="128">
        <v>118002</v>
      </c>
      <c r="BC24" s="128">
        <v>124352</v>
      </c>
      <c r="BD24" s="128">
        <v>468494.3</v>
      </c>
      <c r="BE24" s="132">
        <v>122600.28</v>
      </c>
    </row>
    <row r="25" spans="1:57" ht="15" customHeight="1" thickTop="1" thickBot="1" x14ac:dyDescent="0.3">
      <c r="A25" s="125" t="s">
        <v>369</v>
      </c>
      <c r="B25" s="127">
        <v>12642</v>
      </c>
      <c r="C25" s="127">
        <v>11535</v>
      </c>
      <c r="D25" s="127">
        <v>13968</v>
      </c>
      <c r="E25" s="127">
        <v>16019.252611338681</v>
      </c>
      <c r="F25" s="127">
        <v>54164.252611338685</v>
      </c>
      <c r="G25" s="127">
        <v>11418</v>
      </c>
      <c r="H25" s="127">
        <v>17767</v>
      </c>
      <c r="I25" s="127">
        <v>17594</v>
      </c>
      <c r="J25" s="127">
        <v>18889</v>
      </c>
      <c r="K25" s="127">
        <v>65668</v>
      </c>
      <c r="L25" s="127">
        <v>18256</v>
      </c>
      <c r="M25" s="127">
        <v>20451</v>
      </c>
      <c r="N25" s="127">
        <v>23712</v>
      </c>
      <c r="O25" s="127">
        <v>22844</v>
      </c>
      <c r="P25" s="127">
        <v>85263</v>
      </c>
      <c r="Q25" s="127">
        <v>21312.88911366191</v>
      </c>
      <c r="R25" s="127">
        <v>23095.588886338093</v>
      </c>
      <c r="S25" s="127">
        <v>24687.770844720031</v>
      </c>
      <c r="T25" s="127">
        <v>23927.827442694266</v>
      </c>
      <c r="U25" s="127">
        <v>93024.076287414297</v>
      </c>
      <c r="V25" s="127">
        <v>22530.963569842221</v>
      </c>
      <c r="W25" s="127">
        <v>24738.070970322471</v>
      </c>
      <c r="X25" s="127">
        <v>27731.036774630142</v>
      </c>
      <c r="Y25" s="127">
        <v>27606.940999999999</v>
      </c>
      <c r="Z25" s="127">
        <v>102607.01231479483</v>
      </c>
      <c r="AA25" s="127">
        <v>25865.892746852402</v>
      </c>
      <c r="AB25" s="127">
        <v>29040.358999999997</v>
      </c>
      <c r="AC25" s="127">
        <v>29160.093000000001</v>
      </c>
      <c r="AD25" s="127">
        <v>28607.043364936206</v>
      </c>
      <c r="AE25" s="127">
        <v>112673.3881117886</v>
      </c>
      <c r="AF25" s="127">
        <v>25574.881000000001</v>
      </c>
      <c r="AG25" s="127">
        <v>15600.853999999999</v>
      </c>
      <c r="AH25" s="127">
        <v>21150.264999999999</v>
      </c>
      <c r="AI25" s="127">
        <v>24329.471000000001</v>
      </c>
      <c r="AJ25" s="127">
        <v>86655.463191396178</v>
      </c>
      <c r="AK25" s="127">
        <v>21511.123</v>
      </c>
      <c r="AL25" s="127">
        <v>23926.857112522441</v>
      </c>
      <c r="AM25" s="127">
        <v>25324.004055709782</v>
      </c>
      <c r="AN25" s="127">
        <v>24535</v>
      </c>
      <c r="AO25" s="127">
        <v>95297</v>
      </c>
      <c r="AP25" s="127">
        <v>20017.6389459823</v>
      </c>
      <c r="AQ25" s="127">
        <v>25745</v>
      </c>
      <c r="AR25" s="127">
        <v>29293</v>
      </c>
      <c r="AS25" s="127">
        <v>28456</v>
      </c>
      <c r="AT25" s="127">
        <v>103511.6389459823</v>
      </c>
      <c r="AU25" s="127">
        <v>25510</v>
      </c>
      <c r="AV25" s="127">
        <v>31797.152000000002</v>
      </c>
      <c r="AW25" s="127">
        <v>33909.5</v>
      </c>
      <c r="AX25" s="127">
        <v>30978</v>
      </c>
      <c r="AY25" s="127">
        <v>122194.652</v>
      </c>
      <c r="AZ25" s="127">
        <v>27135.599999999999</v>
      </c>
      <c r="BA25" s="127">
        <v>32797.286</v>
      </c>
      <c r="BB25" s="127">
        <v>29182</v>
      </c>
      <c r="BC25" s="127">
        <v>32612.5</v>
      </c>
      <c r="BD25" s="127">
        <v>121683.39</v>
      </c>
      <c r="BE25" s="131">
        <v>29127.32</v>
      </c>
    </row>
    <row r="26" spans="1:57" ht="15" customHeight="1" thickTop="1" thickBot="1" x14ac:dyDescent="0.3">
      <c r="A26" s="122" t="s">
        <v>370</v>
      </c>
      <c r="B26" s="129">
        <v>37.629479699964278</v>
      </c>
      <c r="C26" s="129">
        <v>34.324472822439887</v>
      </c>
      <c r="D26" s="129">
        <v>40.093587733829764</v>
      </c>
      <c r="E26" s="129">
        <v>43.275087714668231</v>
      </c>
      <c r="F26" s="129">
        <v>38.950972379707153</v>
      </c>
      <c r="G26" s="129">
        <v>30.086956521739129</v>
      </c>
      <c r="H26" s="129">
        <v>44.543334921152258</v>
      </c>
      <c r="I26" s="129">
        <v>43.326438140267925</v>
      </c>
      <c r="J26" s="129">
        <v>43.602409916668591</v>
      </c>
      <c r="K26" s="129">
        <v>40.594438880852593</v>
      </c>
      <c r="L26" s="129">
        <v>41.424065712146309</v>
      </c>
      <c r="M26" s="129">
        <v>44.781904177980202</v>
      </c>
      <c r="N26" s="129">
        <v>49.818265857091831</v>
      </c>
      <c r="O26" s="129">
        <v>45.640533844801404</v>
      </c>
      <c r="P26" s="129">
        <v>45.500779132068217</v>
      </c>
      <c r="Q26" s="129">
        <v>41.867242824953109</v>
      </c>
      <c r="R26" s="129">
        <v>43.198067258332117</v>
      </c>
      <c r="S26" s="129">
        <v>43.874750420358282</v>
      </c>
      <c r="T26" s="129">
        <v>40.660628277045177</v>
      </c>
      <c r="U26" s="129">
        <v>42.382559840550464</v>
      </c>
      <c r="V26" s="129">
        <v>36.955771821798479</v>
      </c>
      <c r="W26" s="129">
        <v>43.080790617656348</v>
      </c>
      <c r="X26" s="129">
        <v>41.564568193781561</v>
      </c>
      <c r="Y26" s="129">
        <v>39.521645043876617</v>
      </c>
      <c r="Z26" s="129">
        <v>40.244267402136799</v>
      </c>
      <c r="AA26" s="129">
        <v>36.11102796199981</v>
      </c>
      <c r="AB26" s="129">
        <v>39.942176711688163</v>
      </c>
      <c r="AC26" s="129">
        <v>38.743292916034505</v>
      </c>
      <c r="AD26" s="129">
        <v>36.946437612418755</v>
      </c>
      <c r="AE26" s="129">
        <v>37.933579671654684</v>
      </c>
      <c r="AF26" s="129">
        <v>32.977122023204529</v>
      </c>
      <c r="AG26" s="129">
        <v>20.970217334995265</v>
      </c>
      <c r="AH26" s="129">
        <v>28.158189260734307</v>
      </c>
      <c r="AI26" s="129">
        <v>31.302604040866782</v>
      </c>
      <c r="AJ26" s="129">
        <v>28.431755789071673</v>
      </c>
      <c r="AK26" s="129">
        <v>27.146553384835059</v>
      </c>
      <c r="AL26" s="129">
        <v>29.285210686873285</v>
      </c>
      <c r="AM26" s="129">
        <v>30.079437828921407</v>
      </c>
      <c r="AN26" s="129">
        <v>27.668296203573707</v>
      </c>
      <c r="AO26" s="129">
        <v>28.548327278980157</v>
      </c>
      <c r="AP26" s="129">
        <v>22.597009469555527</v>
      </c>
      <c r="AQ26" s="129">
        <v>27.739766617461669</v>
      </c>
      <c r="AR26" s="129">
        <v>29.630191580182476</v>
      </c>
      <c r="AS26" s="129">
        <v>27.117997979682468</v>
      </c>
      <c r="AT26" s="129">
        <v>26.872808281081927</v>
      </c>
      <c r="AU26" s="129">
        <v>24.205102902524882</v>
      </c>
      <c r="AV26" s="129">
        <v>30.074893096642402</v>
      </c>
      <c r="AW26" s="129">
        <v>30.926072856260273</v>
      </c>
      <c r="AX26" s="129">
        <v>27.727504631991621</v>
      </c>
      <c r="AY26" s="129">
        <v>28.253913284218079</v>
      </c>
      <c r="AZ26" s="129">
        <v>24.051159101081769</v>
      </c>
      <c r="BA26" s="129">
        <v>28.943004038236165</v>
      </c>
      <c r="BB26" s="129">
        <v>24.7</v>
      </c>
      <c r="BC26" s="129">
        <v>26.23</v>
      </c>
      <c r="BD26" s="129">
        <v>25.97</v>
      </c>
      <c r="BE26" s="133">
        <v>23.76</v>
      </c>
    </row>
    <row r="27" spans="1:57" ht="15" customHeight="1" thickTop="1" thickBot="1" x14ac:dyDescent="0.3">
      <c r="A27" s="122" t="s">
        <v>371</v>
      </c>
      <c r="B27" s="129">
        <v>5.8927997091356588</v>
      </c>
      <c r="C27" s="129">
        <v>5.2886255350521028</v>
      </c>
      <c r="D27" s="129">
        <v>6.2908675006299646</v>
      </c>
      <c r="E27" s="129">
        <v>6.9856550213323958</v>
      </c>
      <c r="F27" s="129">
        <v>6.0568892053527561</v>
      </c>
      <c r="G27" s="129">
        <v>4.8431757795400641</v>
      </c>
      <c r="H27" s="129">
        <v>7.4470450630685114</v>
      </c>
      <c r="I27" s="129">
        <v>7.2061577957692817</v>
      </c>
      <c r="J27" s="129">
        <v>7.5023244933081203</v>
      </c>
      <c r="K27" s="129">
        <v>6.704429877409436</v>
      </c>
      <c r="L27" s="129">
        <v>7.12574563984266</v>
      </c>
      <c r="M27" s="129">
        <v>7.9287909204469065</v>
      </c>
      <c r="N27" s="129">
        <v>9.0958941313415345</v>
      </c>
      <c r="O27" s="129">
        <v>8.5612931285353895</v>
      </c>
      <c r="P27" s="129">
        <v>8.0990015382432095</v>
      </c>
      <c r="Q27" s="129">
        <v>7.8270888952527526</v>
      </c>
      <c r="R27" s="129">
        <v>8.4406344280069501</v>
      </c>
      <c r="S27" s="129">
        <v>8.869927366994327</v>
      </c>
      <c r="T27" s="129">
        <v>8.3680087970670733</v>
      </c>
      <c r="U27" s="129">
        <v>8.3055549859908417</v>
      </c>
      <c r="V27" s="129">
        <v>7.7500815890263199</v>
      </c>
      <c r="W27" s="129">
        <v>8.5387844193769151</v>
      </c>
      <c r="X27" s="129">
        <v>8.9270886528906015</v>
      </c>
      <c r="Y27" s="129">
        <v>8.2666266015743659</v>
      </c>
      <c r="Z27" s="129">
        <v>8.241304677624349</v>
      </c>
      <c r="AA27" s="129">
        <v>7.8353784424878832</v>
      </c>
      <c r="AB27" s="129">
        <v>8.8508685188343019</v>
      </c>
      <c r="AC27" s="129">
        <v>8.7481350646545426</v>
      </c>
      <c r="AD27" s="129">
        <v>8.412365356979846</v>
      </c>
      <c r="AE27" s="129">
        <v>8.3266407476110214</v>
      </c>
      <c r="AF27" s="129">
        <v>7.4805091976323164</v>
      </c>
      <c r="AG27" s="129">
        <v>4.7237396405128136</v>
      </c>
      <c r="AH27" s="129">
        <v>6.5119866005623637</v>
      </c>
      <c r="AI27" s="129">
        <v>7.2700852049802229</v>
      </c>
      <c r="AJ27" s="129">
        <v>6.3483325627460809</v>
      </c>
      <c r="AK27" s="129">
        <v>6.2876868468662819</v>
      </c>
      <c r="AL27" s="129">
        <v>6.9147030614866454</v>
      </c>
      <c r="AM27" s="129">
        <v>7.1043583777663661</v>
      </c>
      <c r="AN27" s="129">
        <v>6.6218078655526051</v>
      </c>
      <c r="AO27" s="129">
        <v>6.6647336232618697</v>
      </c>
      <c r="AP27" s="129">
        <v>5.3217694673541391</v>
      </c>
      <c r="AQ27" s="129">
        <v>6.6705765132226782</v>
      </c>
      <c r="AR27" s="129">
        <v>7.2782883735722583</v>
      </c>
      <c r="AS27" s="129">
        <v>6.8570574847254804</v>
      </c>
      <c r="AT27" s="129">
        <v>6.5058819095842111</v>
      </c>
      <c r="AU27" s="129">
        <v>6.0854610082614125</v>
      </c>
      <c r="AV27" s="129">
        <v>7.47</v>
      </c>
      <c r="AW27" s="129">
        <v>7.7015934879579921</v>
      </c>
      <c r="AX27" s="129">
        <v>6.7850936892912026</v>
      </c>
      <c r="AY27" s="129">
        <v>6.9000552706193625</v>
      </c>
      <c r="AZ27" s="129">
        <v>5.8067141978566026</v>
      </c>
      <c r="BA27" s="129">
        <v>7.0471419755633029</v>
      </c>
      <c r="BB27" s="129">
        <v>6.2</v>
      </c>
      <c r="BC27" s="129">
        <v>6.78</v>
      </c>
      <c r="BD27" s="129">
        <v>6.42</v>
      </c>
      <c r="BE27" s="133">
        <v>5.97</v>
      </c>
    </row>
    <row r="28" spans="1:57" ht="15" customHeight="1" thickTop="1" thickBot="1" x14ac:dyDescent="0.3">
      <c r="A28" s="122" t="s">
        <v>372</v>
      </c>
      <c r="B28" s="128">
        <v>20954</v>
      </c>
      <c r="C28" s="128">
        <v>22070.760122436332</v>
      </c>
      <c r="D28" s="128">
        <v>20870.488620000004</v>
      </c>
      <c r="E28" s="128">
        <v>20998.009414704316</v>
      </c>
      <c r="F28" s="128">
        <v>84893.258157140634</v>
      </c>
      <c r="G28" s="128">
        <v>26532</v>
      </c>
      <c r="H28" s="128">
        <v>22120</v>
      </c>
      <c r="I28" s="128">
        <v>23014</v>
      </c>
      <c r="J28" s="128">
        <v>24432</v>
      </c>
      <c r="K28" s="128">
        <v>96098</v>
      </c>
      <c r="L28" s="128">
        <v>25815</v>
      </c>
      <c r="M28" s="128">
        <v>25217</v>
      </c>
      <c r="N28" s="128">
        <v>23885</v>
      </c>
      <c r="O28" s="128">
        <v>27208</v>
      </c>
      <c r="P28" s="128">
        <v>102125</v>
      </c>
      <c r="Q28" s="128">
        <v>29592.992610556405</v>
      </c>
      <c r="R28" s="128">
        <v>30368.814389443596</v>
      </c>
      <c r="S28" s="128">
        <v>31580.972813510973</v>
      </c>
      <c r="T28" s="128">
        <v>34919.830492297959</v>
      </c>
      <c r="U28" s="128">
        <v>126462.61030580895</v>
      </c>
      <c r="V28" s="128">
        <v>38436.410291234228</v>
      </c>
      <c r="W28" s="128">
        <v>32684.438263256336</v>
      </c>
      <c r="X28" s="128">
        <v>38986.93475665828</v>
      </c>
      <c r="Y28" s="128">
        <v>42245.771277920088</v>
      </c>
      <c r="Z28" s="128">
        <v>152353.55458906892</v>
      </c>
      <c r="AA28" s="128">
        <v>45762.898253147592</v>
      </c>
      <c r="AB28" s="128">
        <v>43665.641000000003</v>
      </c>
      <c r="AC28" s="128">
        <v>46104.787203127104</v>
      </c>
      <c r="AD28" s="128">
        <v>48821.377921668594</v>
      </c>
      <c r="AE28" s="128">
        <v>184354.7043779433</v>
      </c>
      <c r="AF28" s="128">
        <v>51978.523999999998</v>
      </c>
      <c r="AG28" s="128">
        <v>58794.436000000009</v>
      </c>
      <c r="AH28" s="128">
        <v>53962.040000000008</v>
      </c>
      <c r="AI28" s="128">
        <v>53394.001999999993</v>
      </c>
      <c r="AJ28" s="128">
        <v>218128.60935857971</v>
      </c>
      <c r="AK28" s="128">
        <v>57729.591999999982</v>
      </c>
      <c r="AL28" s="128">
        <v>57776.011165790274</v>
      </c>
      <c r="AM28" s="128">
        <v>58866.412665977521</v>
      </c>
      <c r="AN28" s="128">
        <v>64140.5</v>
      </c>
      <c r="AO28" s="128">
        <v>238512.40000000002</v>
      </c>
      <c r="AP28" s="128">
        <v>68567.706707616875</v>
      </c>
      <c r="AQ28" s="128">
        <v>67064</v>
      </c>
      <c r="AR28" s="128">
        <v>69569</v>
      </c>
      <c r="AS28" s="128">
        <v>76478</v>
      </c>
      <c r="AT28" s="128">
        <v>281679.36105401767</v>
      </c>
      <c r="AU28" s="128">
        <v>79881</v>
      </c>
      <c r="AV28" s="128">
        <v>73929.414999999994</v>
      </c>
      <c r="AW28" s="128">
        <v>75737.46409274546</v>
      </c>
      <c r="AX28" s="128">
        <v>80745</v>
      </c>
      <c r="AY28" s="128">
        <v>310292.87909274542</v>
      </c>
      <c r="AZ28" s="128">
        <v>85688.9</v>
      </c>
      <c r="BA28" s="128">
        <v>80519.513999999996</v>
      </c>
      <c r="BB28" s="128">
        <v>88820</v>
      </c>
      <c r="BC28" s="128">
        <v>91739.5</v>
      </c>
      <c r="BD28" s="128">
        <v>346810.91</v>
      </c>
      <c r="BE28" s="132">
        <v>93472.960000000006</v>
      </c>
    </row>
    <row r="29" spans="1:57" ht="15" customHeight="1" thickTop="1" thickBot="1" x14ac:dyDescent="0.3">
      <c r="A29" s="153" t="s">
        <v>373</v>
      </c>
      <c r="B29" s="148">
        <v>4250</v>
      </c>
      <c r="C29" s="148">
        <v>5057</v>
      </c>
      <c r="D29" s="148">
        <v>4918.7273299999997</v>
      </c>
      <c r="E29" s="148">
        <v>5610.3696799999998</v>
      </c>
      <c r="F29" s="148">
        <v>19836.097009999998</v>
      </c>
      <c r="G29" s="148">
        <v>5417</v>
      </c>
      <c r="H29" s="148">
        <v>4928</v>
      </c>
      <c r="I29" s="148">
        <v>5752.6797100001731</v>
      </c>
      <c r="J29" s="148">
        <v>5706</v>
      </c>
      <c r="K29" s="148">
        <v>21803.679710000171</v>
      </c>
      <c r="L29" s="148">
        <v>6081</v>
      </c>
      <c r="M29" s="148">
        <v>5860</v>
      </c>
      <c r="N29" s="148">
        <v>6067</v>
      </c>
      <c r="O29" s="148">
        <v>5516</v>
      </c>
      <c r="P29" s="148">
        <v>23524</v>
      </c>
      <c r="Q29" s="148">
        <v>5980.5204704999296</v>
      </c>
      <c r="R29" s="148">
        <v>6377.13852950007</v>
      </c>
      <c r="S29" s="148">
        <v>7264.8739509999896</v>
      </c>
      <c r="T29" s="148">
        <v>7038.5121409999083</v>
      </c>
      <c r="U29" s="148">
        <v>26661.045091999898</v>
      </c>
      <c r="V29" s="148">
        <v>6260.2612539999791</v>
      </c>
      <c r="W29" s="148">
        <v>8011.8637589999707</v>
      </c>
      <c r="X29" s="148">
        <v>8577.2676100000008</v>
      </c>
      <c r="Y29" s="148">
        <v>8218.3289999999997</v>
      </c>
      <c r="Z29" s="148">
        <v>31067.72162299995</v>
      </c>
      <c r="AA29" s="148">
        <v>8763.0177384368708</v>
      </c>
      <c r="AB29" s="148">
        <v>9749.1229999999996</v>
      </c>
      <c r="AC29" s="148">
        <v>11214.65278510727</v>
      </c>
      <c r="AD29" s="148">
        <v>8910.4410000000007</v>
      </c>
      <c r="AE29" s="148">
        <v>38637.234523544139</v>
      </c>
      <c r="AF29" s="148">
        <v>9473.1880000000001</v>
      </c>
      <c r="AG29" s="148">
        <v>7906.7049999999999</v>
      </c>
      <c r="AH29" s="148">
        <v>10136.107</v>
      </c>
      <c r="AI29" s="148">
        <v>11798.789999999999</v>
      </c>
      <c r="AJ29" s="148">
        <v>39314.592297074843</v>
      </c>
      <c r="AK29" s="148">
        <v>9610.9560000000001</v>
      </c>
      <c r="AL29" s="148">
        <v>10321.748008537004</v>
      </c>
      <c r="AM29" s="148">
        <v>11206.295991462997</v>
      </c>
      <c r="AN29" s="148">
        <v>11339</v>
      </c>
      <c r="AO29" s="148">
        <v>42478</v>
      </c>
      <c r="AP29" s="148">
        <v>10867.529617326099</v>
      </c>
      <c r="AQ29" s="148">
        <v>11684</v>
      </c>
      <c r="AR29" s="148">
        <v>12850</v>
      </c>
      <c r="AS29" s="148">
        <v>13548</v>
      </c>
      <c r="AT29" s="148">
        <v>48949</v>
      </c>
      <c r="AU29" s="148">
        <v>12747</v>
      </c>
      <c r="AV29" s="148">
        <v>12946.5</v>
      </c>
      <c r="AW29" s="148">
        <v>12626.406950195229</v>
      </c>
      <c r="AX29" s="148">
        <v>13292</v>
      </c>
      <c r="AY29" s="148">
        <v>51611.906950195233</v>
      </c>
      <c r="AZ29" s="148">
        <v>13593</v>
      </c>
      <c r="BA29" s="148">
        <v>14981.386999999999</v>
      </c>
      <c r="BB29" s="148">
        <v>16017</v>
      </c>
      <c r="BC29" s="148">
        <v>16867.400000000001</v>
      </c>
      <c r="BD29" s="148">
        <v>61458.79</v>
      </c>
      <c r="BE29" s="150">
        <v>14776.86</v>
      </c>
    </row>
    <row r="30" spans="1:57" ht="15" customHeight="1" thickTop="1" thickBot="1" x14ac:dyDescent="0.3">
      <c r="A30" s="154" t="s">
        <v>374</v>
      </c>
      <c r="B30" s="149">
        <v>12.650315513751636</v>
      </c>
      <c r="C30" s="149">
        <v>15.048015523457176</v>
      </c>
      <c r="D30" s="149">
        <v>14.118658773205986</v>
      </c>
      <c r="E30" s="149">
        <v>15.156090356042268</v>
      </c>
      <c r="F30" s="149">
        <v>14.264671430100357</v>
      </c>
      <c r="G30" s="149">
        <v>14.274044795783928</v>
      </c>
      <c r="H30" s="149">
        <v>12.354902599844561</v>
      </c>
      <c r="I30" s="149">
        <v>14.166370444247868</v>
      </c>
      <c r="J30" s="149">
        <v>13.171441102467627</v>
      </c>
      <c r="K30" s="149">
        <v>13.478530537937623</v>
      </c>
      <c r="L30" s="149">
        <v>13.798189285471171</v>
      </c>
      <c r="M30" s="149">
        <v>12.831742138915653</v>
      </c>
      <c r="N30" s="149">
        <v>12.746601676576255</v>
      </c>
      <c r="O30" s="149">
        <v>11.020538639814593</v>
      </c>
      <c r="P30" s="149">
        <v>12.553632036202957</v>
      </c>
      <c r="Q30" s="149">
        <v>11.748191501522928</v>
      </c>
      <c r="R30" s="149">
        <v>11.927821389131237</v>
      </c>
      <c r="S30" s="149">
        <v>12.911029247651031</v>
      </c>
      <c r="T30" s="149">
        <v>11.960564596768158</v>
      </c>
      <c r="U30" s="149">
        <v>12.146998756881807</v>
      </c>
      <c r="V30" s="149">
        <v>10.268215370839078</v>
      </c>
      <c r="W30" s="149">
        <v>13.952479377747038</v>
      </c>
      <c r="X30" s="149">
        <v>12.856007778919896</v>
      </c>
      <c r="Y30" s="149">
        <v>11.765225331984356</v>
      </c>
      <c r="Z30" s="149">
        <v>12.185304574849978</v>
      </c>
      <c r="AA30" s="149">
        <v>12.233932216497792</v>
      </c>
      <c r="AB30" s="149">
        <v>13.408966247627429</v>
      </c>
      <c r="AC30" s="149">
        <v>14.900246642047168</v>
      </c>
      <c r="AD30" s="149">
        <v>11.507971946137969</v>
      </c>
      <c r="AE30" s="149">
        <v>13.007939484673425</v>
      </c>
      <c r="AF30" s="149">
        <v>12.215051034832063</v>
      </c>
      <c r="AG30" s="149">
        <v>10.627964485386103</v>
      </c>
      <c r="AH30" s="149">
        <v>13.494602515526582</v>
      </c>
      <c r="AI30" s="149">
        <v>15.180471927701944</v>
      </c>
      <c r="AJ30" s="149">
        <v>12.899162337503176</v>
      </c>
      <c r="AK30" s="149">
        <v>12.128810296575445</v>
      </c>
      <c r="AL30" s="149">
        <v>12.633274970686456</v>
      </c>
      <c r="AM30" s="149">
        <v>13.310655093332347</v>
      </c>
      <c r="AN30" s="149">
        <v>12.787071964635102</v>
      </c>
      <c r="AO30" s="149">
        <v>12.725225832466073</v>
      </c>
      <c r="AP30" s="149">
        <v>12.267863874259836</v>
      </c>
      <c r="AQ30" s="149">
        <v>12.589296296695363</v>
      </c>
      <c r="AR30" s="149">
        <v>12.997916287350044</v>
      </c>
      <c r="AS30" s="149">
        <v>12.910972611355708</v>
      </c>
      <c r="AT30" s="149">
        <v>12.707721623817795</v>
      </c>
      <c r="AU30" s="149">
        <v>12.094960670265962</v>
      </c>
      <c r="AV30" s="149">
        <v>12.245266603615343</v>
      </c>
      <c r="AW30" s="149">
        <v>11.515509849880674</v>
      </c>
      <c r="AX30" s="149">
        <v>11.897281669844169</v>
      </c>
      <c r="AY30" s="149">
        <v>11.933732937869888</v>
      </c>
      <c r="AZ30" s="149">
        <v>12.047915124817749</v>
      </c>
      <c r="BA30" s="149">
        <v>13.220799563701055</v>
      </c>
      <c r="BB30" s="149">
        <v>13.6</v>
      </c>
      <c r="BC30" s="149">
        <v>13.56</v>
      </c>
      <c r="BD30" s="149">
        <v>13.12</v>
      </c>
      <c r="BE30" s="133">
        <v>12.05</v>
      </c>
    </row>
    <row r="31" spans="1:57" ht="15" customHeight="1" thickTop="1" thickBot="1" x14ac:dyDescent="0.3">
      <c r="A31" s="125" t="s">
        <v>375</v>
      </c>
      <c r="B31" s="127">
        <v>16704</v>
      </c>
      <c r="C31" s="127">
        <v>17013.760122436332</v>
      </c>
      <c r="D31" s="127">
        <v>15951.761290000002</v>
      </c>
      <c r="E31" s="127">
        <v>15387.639734704317</v>
      </c>
      <c r="F31" s="127">
        <v>65057.161147140636</v>
      </c>
      <c r="G31" s="127">
        <v>21115</v>
      </c>
      <c r="H31" s="127">
        <v>17192</v>
      </c>
      <c r="I31" s="127">
        <v>17261.320289999829</v>
      </c>
      <c r="J31" s="127">
        <v>18726</v>
      </c>
      <c r="K31" s="127">
        <v>74294.320289999829</v>
      </c>
      <c r="L31" s="127">
        <v>19734</v>
      </c>
      <c r="M31" s="127">
        <v>19357</v>
      </c>
      <c r="N31" s="127">
        <v>17818</v>
      </c>
      <c r="O31" s="127">
        <v>21692</v>
      </c>
      <c r="P31" s="127">
        <v>78601</v>
      </c>
      <c r="Q31" s="127">
        <v>23612.472140056474</v>
      </c>
      <c r="R31" s="127">
        <v>23991.675859943527</v>
      </c>
      <c r="S31" s="127">
        <v>24316.098862510982</v>
      </c>
      <c r="T31" s="127">
        <v>27881.31835129805</v>
      </c>
      <c r="U31" s="127">
        <v>99801.565213809052</v>
      </c>
      <c r="V31" s="127">
        <v>32176.149037234249</v>
      </c>
      <c r="W31" s="127">
        <v>24672.574504256365</v>
      </c>
      <c r="X31" s="127">
        <v>30409.667146658277</v>
      </c>
      <c r="Y31" s="127">
        <v>34027.44227792009</v>
      </c>
      <c r="Z31" s="127">
        <v>121285.83296606899</v>
      </c>
      <c r="AA31" s="127">
        <v>36999.880514710727</v>
      </c>
      <c r="AB31" s="127">
        <v>33916.518000000004</v>
      </c>
      <c r="AC31" s="127">
        <v>34890.134418019836</v>
      </c>
      <c r="AD31" s="127">
        <v>39910.936921668595</v>
      </c>
      <c r="AE31" s="127">
        <v>145717.73585439916</v>
      </c>
      <c r="AF31" s="127">
        <v>42505.335999999996</v>
      </c>
      <c r="AG31" s="127">
        <v>50887.731000000007</v>
      </c>
      <c r="AH31" s="127">
        <v>43825.933000000005</v>
      </c>
      <c r="AI31" s="127">
        <v>41595.212</v>
      </c>
      <c r="AJ31" s="127">
        <v>178814.01706150486</v>
      </c>
      <c r="AK31" s="127">
        <v>48118.635999999984</v>
      </c>
      <c r="AL31" s="127">
        <v>47454.26315725327</v>
      </c>
      <c r="AM31" s="127">
        <v>47660.116674514509</v>
      </c>
      <c r="AN31" s="127">
        <v>52801.5</v>
      </c>
      <c r="AO31" s="127">
        <v>196034.40000000002</v>
      </c>
      <c r="AP31" s="127">
        <v>57700.177090290774</v>
      </c>
      <c r="AQ31" s="127">
        <v>55380</v>
      </c>
      <c r="AR31" s="127">
        <v>56719</v>
      </c>
      <c r="AS31" s="127">
        <v>62930</v>
      </c>
      <c r="AT31" s="127">
        <v>232730.3610540177</v>
      </c>
      <c r="AU31" s="127">
        <v>67134</v>
      </c>
      <c r="AV31" s="127">
        <v>60982.914999999994</v>
      </c>
      <c r="AW31" s="127">
        <v>63111.057142550228</v>
      </c>
      <c r="AX31" s="127">
        <v>67453</v>
      </c>
      <c r="AY31" s="127">
        <v>258680.97214255019</v>
      </c>
      <c r="AZ31" s="127">
        <v>72095.899999999994</v>
      </c>
      <c r="BA31" s="127">
        <v>65538.127000000008</v>
      </c>
      <c r="BB31" s="127">
        <v>72803</v>
      </c>
      <c r="BC31" s="127">
        <v>74872.100000000006</v>
      </c>
      <c r="BD31" s="127">
        <v>285352.13</v>
      </c>
      <c r="BE31" s="150">
        <v>78696.100000000006</v>
      </c>
    </row>
    <row r="32" spans="1:57" ht="15" customHeight="1" thickTop="1" thickBot="1" x14ac:dyDescent="0.3">
      <c r="A32" s="122" t="s">
        <v>376</v>
      </c>
      <c r="B32" s="129">
        <v>49.720204786284086</v>
      </c>
      <c r="C32" s="129">
        <v>50.627511654102939</v>
      </c>
      <c r="D32" s="129">
        <v>45.787753492964242</v>
      </c>
      <c r="E32" s="129">
        <v>41.568821929289498</v>
      </c>
      <c r="F32" s="129">
        <v>46.784356190192483</v>
      </c>
      <c r="G32" s="129">
        <v>55.638998682476945</v>
      </c>
      <c r="H32" s="129">
        <v>43.101762479003185</v>
      </c>
      <c r="I32" s="129">
        <v>42.507191415484215</v>
      </c>
      <c r="J32" s="129">
        <v>43.226148980863783</v>
      </c>
      <c r="K32" s="129">
        <v>45.927030581209785</v>
      </c>
      <c r="L32" s="129">
        <v>44.777745002382517</v>
      </c>
      <c r="M32" s="129">
        <v>42.386353683104147</v>
      </c>
      <c r="N32" s="129">
        <v>37.435132466331908</v>
      </c>
      <c r="O32" s="129">
        <v>43.338927515384</v>
      </c>
      <c r="P32" s="129">
        <v>41.94558883172882</v>
      </c>
      <c r="Q32" s="129">
        <v>46.384565673523959</v>
      </c>
      <c r="R32" s="129">
        <v>44.874111352536652</v>
      </c>
      <c r="S32" s="129">
        <v>43.214220331990688</v>
      </c>
      <c r="T32" s="129">
        <v>47.378807126186665</v>
      </c>
      <c r="U32" s="129">
        <v>45.470441402567729</v>
      </c>
      <c r="V32" s="129">
        <v>52.776012807362434</v>
      </c>
      <c r="W32" s="129">
        <v>42.966730004596613</v>
      </c>
      <c r="X32" s="129">
        <v>45.579424027298543</v>
      </c>
      <c r="Y32" s="129">
        <v>48.713129624139029</v>
      </c>
      <c r="Z32" s="129">
        <v>47.570428023013221</v>
      </c>
      <c r="AA32" s="129">
        <v>51.655039821502399</v>
      </c>
      <c r="AB32" s="129">
        <v>46.648857040684405</v>
      </c>
      <c r="AC32" s="129">
        <v>46.35646044191833</v>
      </c>
      <c r="AD32" s="129">
        <v>51.545590441443281</v>
      </c>
      <c r="AE32" s="129">
        <v>49.058480843671894</v>
      </c>
      <c r="AF32" s="129">
        <v>54.807826941963413</v>
      </c>
      <c r="AG32" s="129">
        <v>68.40181817961863</v>
      </c>
      <c r="AH32" s="129">
        <v>58.347208223739109</v>
      </c>
      <c r="AI32" s="129">
        <v>53.51692403143128</v>
      </c>
      <c r="AJ32" s="129">
        <v>58.669081873425142</v>
      </c>
      <c r="AK32" s="129">
        <v>60.724636318589496</v>
      </c>
      <c r="AL32" s="129">
        <v>58.081514342440258</v>
      </c>
      <c r="AM32" s="129">
        <v>56.609907077746243</v>
      </c>
      <c r="AN32" s="129">
        <v>59.544631831791193</v>
      </c>
      <c r="AO32" s="129">
        <v>58.726446888553774</v>
      </c>
      <c r="AP32" s="129">
        <v>65.135126656184639</v>
      </c>
      <c r="AQ32" s="129">
        <v>59.670937085842965</v>
      </c>
      <c r="AR32" s="129">
        <v>57.371892132467487</v>
      </c>
      <c r="AS32" s="129">
        <v>59.971029408961826</v>
      </c>
      <c r="AT32" s="129">
        <v>60.41947009510028</v>
      </c>
      <c r="AU32" s="129">
        <v>63.69993642720916</v>
      </c>
      <c r="AV32" s="129">
        <v>57.67984029974226</v>
      </c>
      <c r="AW32" s="129">
        <v>57.558417293859051</v>
      </c>
      <c r="AX32" s="129">
        <v>60.37521369816421</v>
      </c>
      <c r="AY32" s="129">
        <v>59.81235377791203</v>
      </c>
      <c r="AZ32" s="129">
        <v>63.900925774100479</v>
      </c>
      <c r="BA32" s="129">
        <v>57.836196398062775</v>
      </c>
      <c r="BB32" s="129">
        <v>61.7</v>
      </c>
      <c r="BC32" s="129">
        <v>60.21</v>
      </c>
      <c r="BD32" s="129">
        <v>60.91</v>
      </c>
      <c r="BE32" s="133">
        <v>64.19</v>
      </c>
    </row>
    <row r="33" spans="1:57" ht="13.5" thickTop="1" thickBot="1" x14ac:dyDescent="0.3"/>
    <row r="34" spans="1:57" ht="13.5" thickTop="1" thickBot="1" x14ac:dyDescent="0.3">
      <c r="A34" s="213" t="s">
        <v>378</v>
      </c>
      <c r="B34" s="212" t="s">
        <v>168</v>
      </c>
      <c r="C34" s="212" t="s">
        <v>167</v>
      </c>
      <c r="D34" s="212" t="s">
        <v>166</v>
      </c>
      <c r="E34" s="212" t="s">
        <v>165</v>
      </c>
      <c r="F34" s="212" t="s">
        <v>17</v>
      </c>
      <c r="G34" s="212" t="s">
        <v>164</v>
      </c>
      <c r="H34" s="212" t="s">
        <v>163</v>
      </c>
      <c r="I34" s="212" t="s">
        <v>162</v>
      </c>
      <c r="J34" s="212" t="s">
        <v>161</v>
      </c>
      <c r="K34" s="212" t="s">
        <v>18</v>
      </c>
      <c r="L34" s="212" t="s">
        <v>160</v>
      </c>
      <c r="M34" s="212" t="s">
        <v>159</v>
      </c>
      <c r="N34" s="212" t="s">
        <v>158</v>
      </c>
      <c r="O34" s="212" t="s">
        <v>157</v>
      </c>
      <c r="P34" s="212" t="s">
        <v>21</v>
      </c>
      <c r="Q34" s="212" t="s">
        <v>156</v>
      </c>
      <c r="R34" s="212" t="s">
        <v>155</v>
      </c>
      <c r="S34" s="212" t="s">
        <v>154</v>
      </c>
      <c r="T34" s="212" t="s">
        <v>153</v>
      </c>
      <c r="U34" s="212" t="s">
        <v>25</v>
      </c>
      <c r="V34" s="212" t="s">
        <v>39</v>
      </c>
      <c r="W34" s="212" t="s">
        <v>40</v>
      </c>
      <c r="X34" s="212" t="s">
        <v>41</v>
      </c>
      <c r="Y34" s="212" t="s">
        <v>42</v>
      </c>
      <c r="Z34" s="212" t="s">
        <v>31</v>
      </c>
      <c r="AA34" s="212" t="s">
        <v>43</v>
      </c>
      <c r="AB34" s="212" t="s">
        <v>44</v>
      </c>
      <c r="AC34" s="212" t="s">
        <v>45</v>
      </c>
      <c r="AD34" s="212" t="s">
        <v>46</v>
      </c>
      <c r="AE34" s="212" t="s">
        <v>33</v>
      </c>
      <c r="AF34" s="212" t="s">
        <v>392</v>
      </c>
      <c r="AG34" s="212" t="s">
        <v>396</v>
      </c>
      <c r="AH34" s="212" t="str">
        <f>AH2</f>
        <v>3Q20</v>
      </c>
      <c r="AI34" s="212" t="s">
        <v>399</v>
      </c>
      <c r="AJ34" s="212" t="s">
        <v>400</v>
      </c>
      <c r="AK34" s="212" t="str">
        <f>AK2</f>
        <v>1Q21</v>
      </c>
      <c r="AL34" s="212" t="s">
        <v>408</v>
      </c>
      <c r="AM34" s="212" t="s">
        <v>413</v>
      </c>
      <c r="AN34" s="212" t="s">
        <v>415</v>
      </c>
      <c r="AO34" s="212" t="s">
        <v>416</v>
      </c>
      <c r="AP34" s="212" t="s">
        <v>419</v>
      </c>
      <c r="AQ34" s="212" t="s">
        <v>424</v>
      </c>
      <c r="AR34" s="212" t="s">
        <v>427</v>
      </c>
      <c r="AS34" s="212" t="s">
        <v>429</v>
      </c>
      <c r="AT34" s="212" t="s">
        <v>430</v>
      </c>
      <c r="AU34" s="212" t="s">
        <v>432</v>
      </c>
      <c r="AV34" s="212" t="s">
        <v>434</v>
      </c>
      <c r="AW34" s="212" t="s">
        <v>440</v>
      </c>
      <c r="AX34" s="212" t="s">
        <v>441</v>
      </c>
      <c r="AY34" s="212" t="s">
        <v>442</v>
      </c>
      <c r="AZ34" s="212" t="s">
        <v>477</v>
      </c>
      <c r="BA34" s="212" t="s">
        <v>484</v>
      </c>
      <c r="BB34" s="212" t="s">
        <v>497</v>
      </c>
      <c r="BC34" s="212" t="s">
        <v>500</v>
      </c>
      <c r="BD34" s="212" t="s">
        <v>501</v>
      </c>
      <c r="BE34" s="212" t="s">
        <v>503</v>
      </c>
    </row>
    <row r="35" spans="1:57" ht="15" customHeight="1" thickTop="1" thickBot="1" x14ac:dyDescent="0.3">
      <c r="A35" s="121" t="s">
        <v>363</v>
      </c>
      <c r="B35" s="126">
        <v>26.667138590004111</v>
      </c>
      <c r="C35" s="126">
        <v>27.489579788425349</v>
      </c>
      <c r="D35" s="126">
        <v>27.576458677195845</v>
      </c>
      <c r="E35" s="126">
        <v>29.847691697922105</v>
      </c>
      <c r="F35" s="126">
        <v>27.702941566131127</v>
      </c>
      <c r="G35" s="126">
        <v>29.532016888148988</v>
      </c>
      <c r="H35" s="126">
        <v>30.298242319213486</v>
      </c>
      <c r="I35" s="126">
        <v>31.653993566912735</v>
      </c>
      <c r="J35" s="126">
        <v>32.826047769546527</v>
      </c>
      <c r="K35" s="126">
        <v>30.125841460477378</v>
      </c>
      <c r="L35" s="126">
        <v>32.549949552398026</v>
      </c>
      <c r="M35" s="126">
        <v>34.024965763209487</v>
      </c>
      <c r="N35" s="126">
        <v>34.991431163419456</v>
      </c>
      <c r="O35" s="126">
        <v>36.193876719683551</v>
      </c>
      <c r="P35" s="126">
        <v>34.999608676314217</v>
      </c>
      <c r="Q35" s="126">
        <v>37.79640349483897</v>
      </c>
      <c r="R35" s="126">
        <v>38.295850141258938</v>
      </c>
      <c r="S35" s="126">
        <v>36.253015227331169</v>
      </c>
      <c r="T35" s="126">
        <v>40.673578149131167</v>
      </c>
      <c r="U35" s="126">
        <v>38.35108925543107</v>
      </c>
      <c r="V35" s="126">
        <v>40.909404591520584</v>
      </c>
      <c r="W35" s="126">
        <v>40.852916857895131</v>
      </c>
      <c r="X35" s="126">
        <v>40.721817815902035</v>
      </c>
      <c r="Y35" s="126">
        <v>38.596741494612793</v>
      </c>
      <c r="Z35" s="126">
        <v>38.07603987525777</v>
      </c>
      <c r="AA35" s="126">
        <v>39.475689669504916</v>
      </c>
      <c r="AB35" s="126">
        <v>39.877049568939889</v>
      </c>
      <c r="AC35" s="126">
        <v>39.924947413921082</v>
      </c>
      <c r="AD35" s="126">
        <v>39.918997653581336</v>
      </c>
      <c r="AE35" s="126">
        <v>39.885086823165793</v>
      </c>
      <c r="AF35" s="126">
        <v>38.846467197432688</v>
      </c>
      <c r="AG35" s="126">
        <v>38.164368778548301</v>
      </c>
      <c r="AH35" s="126">
        <v>37.254738410478311</v>
      </c>
      <c r="AI35" s="126">
        <v>37.675646474278736</v>
      </c>
      <c r="AJ35" s="126">
        <v>36.461778724339332</v>
      </c>
      <c r="AK35" s="126">
        <v>37.652314883197583</v>
      </c>
      <c r="AL35" s="126">
        <v>36.673489555585071</v>
      </c>
      <c r="AM35" s="126">
        <v>37.963935921378088</v>
      </c>
      <c r="AN35" s="126">
        <v>37.293484244455016</v>
      </c>
      <c r="AO35" s="126">
        <v>37.425126144249667</v>
      </c>
      <c r="AP35" s="126">
        <v>37.833412060310884</v>
      </c>
      <c r="AQ35" s="126">
        <v>37.47</v>
      </c>
      <c r="AR35" s="126">
        <v>36.887677523270398</v>
      </c>
      <c r="AS35" s="126">
        <v>39.294397505089584</v>
      </c>
      <c r="AT35" s="126">
        <v>38.466698758566146</v>
      </c>
      <c r="AU35" s="126">
        <v>42.100141004003525</v>
      </c>
      <c r="AV35" s="126">
        <v>41.243772103060003</v>
      </c>
      <c r="AW35" s="126">
        <v>41.806842844117632</v>
      </c>
      <c r="AX35" s="126">
        <v>42.145319016985397</v>
      </c>
      <c r="AY35" s="126">
        <v>41.903614048911329</v>
      </c>
      <c r="AZ35" s="126">
        <v>42.326274306006674</v>
      </c>
      <c r="BA35" s="126">
        <v>42.41068628662687</v>
      </c>
      <c r="BB35" s="126">
        <v>41.984430278352583</v>
      </c>
      <c r="BC35" s="126">
        <v>43.72</v>
      </c>
      <c r="BD35" s="126">
        <v>42.71</v>
      </c>
      <c r="BE35" s="130">
        <v>44.97</v>
      </c>
    </row>
    <row r="36" spans="1:57" ht="15" customHeight="1" thickTop="1" thickBot="1" x14ac:dyDescent="0.3">
      <c r="A36" s="125" t="s">
        <v>364</v>
      </c>
      <c r="B36" s="127">
        <v>466.77199999999999</v>
      </c>
      <c r="C36" s="127">
        <v>450.036</v>
      </c>
      <c r="D36" s="127">
        <v>450.85500000000002</v>
      </c>
      <c r="E36" s="127">
        <v>424.84100000000001</v>
      </c>
      <c r="F36" s="127">
        <v>424.84100000000001</v>
      </c>
      <c r="G36" s="127">
        <v>429.32799999999997</v>
      </c>
      <c r="H36" s="127">
        <v>459.89299999999997</v>
      </c>
      <c r="I36" s="127">
        <v>513.82299999999998</v>
      </c>
      <c r="J36" s="127">
        <v>555.00300000000004</v>
      </c>
      <c r="K36" s="127">
        <v>555.00300000000004</v>
      </c>
      <c r="L36" s="127">
        <v>586.11500000000001</v>
      </c>
      <c r="M36" s="127">
        <v>631.87300000000005</v>
      </c>
      <c r="N36" s="127">
        <v>650.09799999999996</v>
      </c>
      <c r="O36" s="127">
        <v>667.34400000000005</v>
      </c>
      <c r="P36" s="127">
        <v>667.34400000000005</v>
      </c>
      <c r="Q36" s="127">
        <v>651.69399999999996</v>
      </c>
      <c r="R36" s="127">
        <v>656.83399999999995</v>
      </c>
      <c r="S36" s="127">
        <v>663.26300000000003</v>
      </c>
      <c r="T36" s="127">
        <v>642.48099999999999</v>
      </c>
      <c r="U36" s="127">
        <v>642.48099999999999</v>
      </c>
      <c r="V36" s="127">
        <v>651.11400000000003</v>
      </c>
      <c r="W36" s="127">
        <v>687.16200000000003</v>
      </c>
      <c r="X36" s="127">
        <v>926.55200000000002</v>
      </c>
      <c r="Y36" s="127">
        <v>978.08399999999995</v>
      </c>
      <c r="Z36" s="127">
        <v>978.08399999999995</v>
      </c>
      <c r="AA36" s="127">
        <v>986.74599999999998</v>
      </c>
      <c r="AB36" s="127">
        <v>1002.961</v>
      </c>
      <c r="AC36" s="127">
        <v>1026.7270000000001</v>
      </c>
      <c r="AD36" s="127">
        <v>1027.2739999999999</v>
      </c>
      <c r="AE36" s="127">
        <v>1027.2739999999999</v>
      </c>
      <c r="AF36" s="127">
        <v>1021.463</v>
      </c>
      <c r="AG36" s="127">
        <v>927.57299999999998</v>
      </c>
      <c r="AH36" s="127">
        <v>1013.426</v>
      </c>
      <c r="AI36" s="127">
        <v>1059.7809999999999</v>
      </c>
      <c r="AJ36" s="127">
        <v>1059.7809999999999</v>
      </c>
      <c r="AK36" s="127">
        <v>1059.2819999999999</v>
      </c>
      <c r="AL36" s="127">
        <v>1057.981</v>
      </c>
      <c r="AM36" s="127">
        <v>1069.857</v>
      </c>
      <c r="AN36" s="127">
        <v>1062.789</v>
      </c>
      <c r="AO36" s="127">
        <v>1062.789</v>
      </c>
      <c r="AP36" s="127">
        <v>1030.2329999999999</v>
      </c>
      <c r="AQ36" s="127">
        <v>1089.385</v>
      </c>
      <c r="AR36" s="127">
        <v>1084.837</v>
      </c>
      <c r="AS36" s="127">
        <v>1029.1199999999999</v>
      </c>
      <c r="AT36" s="127">
        <v>1029.1199999999999</v>
      </c>
      <c r="AU36" s="127">
        <v>1006.756</v>
      </c>
      <c r="AV36" s="127">
        <v>1003.995</v>
      </c>
      <c r="AW36" s="127">
        <v>978.86199999999997</v>
      </c>
      <c r="AX36" s="127">
        <v>958.78300000000002</v>
      </c>
      <c r="AY36" s="127">
        <v>958.78300000000002</v>
      </c>
      <c r="AZ36" s="127">
        <v>965.46699999999998</v>
      </c>
      <c r="BA36" s="127">
        <v>960.19100000000003</v>
      </c>
      <c r="BB36" s="127">
        <v>957.37699999999995</v>
      </c>
      <c r="BC36" s="127">
        <v>957.15</v>
      </c>
      <c r="BD36" s="127">
        <v>957.15</v>
      </c>
      <c r="BE36" s="131">
        <v>954.29</v>
      </c>
    </row>
    <row r="37" spans="1:57" ht="15" customHeight="1" thickTop="1" thickBot="1" x14ac:dyDescent="0.3">
      <c r="A37" s="125" t="s">
        <v>365</v>
      </c>
      <c r="B37" s="127">
        <v>480.30399999999997</v>
      </c>
      <c r="C37" s="127">
        <v>458.404</v>
      </c>
      <c r="D37" s="127">
        <v>450.44550000000004</v>
      </c>
      <c r="E37" s="127">
        <v>437.84800000000001</v>
      </c>
      <c r="F37" s="127">
        <v>459.33850000000001</v>
      </c>
      <c r="G37" s="127">
        <v>427.08449999999999</v>
      </c>
      <c r="H37" s="127">
        <v>444.6105</v>
      </c>
      <c r="I37" s="127">
        <v>486.85799999999995</v>
      </c>
      <c r="J37" s="127">
        <v>534.41300000000001</v>
      </c>
      <c r="K37" s="127">
        <v>489.92200000000003</v>
      </c>
      <c r="L37" s="127">
        <v>570.55899999999997</v>
      </c>
      <c r="M37" s="127">
        <v>608.99400000000003</v>
      </c>
      <c r="N37" s="127">
        <v>640.9855</v>
      </c>
      <c r="O37" s="127">
        <v>658.721</v>
      </c>
      <c r="P37" s="127">
        <v>611.1735000000001</v>
      </c>
      <c r="Q37" s="127">
        <v>659.51900000000001</v>
      </c>
      <c r="R37" s="127">
        <v>654.2639999999999</v>
      </c>
      <c r="S37" s="127">
        <v>660.04849999999999</v>
      </c>
      <c r="T37" s="127">
        <v>652.87200000000007</v>
      </c>
      <c r="U37" s="127">
        <v>654.91250000000002</v>
      </c>
      <c r="V37" s="127">
        <v>646.79750000000001</v>
      </c>
      <c r="W37" s="127">
        <v>669.13800000000003</v>
      </c>
      <c r="X37" s="127">
        <v>806.85699999999997</v>
      </c>
      <c r="Y37" s="127">
        <v>952.31799999999998</v>
      </c>
      <c r="Z37" s="127">
        <v>810.28250000000003</v>
      </c>
      <c r="AA37" s="127">
        <v>982.41499999999996</v>
      </c>
      <c r="AB37" s="127">
        <v>994.85349999999994</v>
      </c>
      <c r="AC37" s="127">
        <v>1014.8440000000001</v>
      </c>
      <c r="AD37" s="127">
        <v>1027.0005000000001</v>
      </c>
      <c r="AE37" s="127">
        <v>1002.6789999999999</v>
      </c>
      <c r="AF37" s="127">
        <v>1024.3685</v>
      </c>
      <c r="AG37" s="127">
        <v>974.51800000000003</v>
      </c>
      <c r="AH37" s="127">
        <v>970.49950000000001</v>
      </c>
      <c r="AI37" s="127">
        <v>1036.6034999999999</v>
      </c>
      <c r="AJ37" s="127">
        <v>1043.5274999999999</v>
      </c>
      <c r="AK37" s="127">
        <v>1059.5315000000001</v>
      </c>
      <c r="AL37" s="127">
        <v>1058.6315</v>
      </c>
      <c r="AM37" s="127">
        <v>1063.9189999999999</v>
      </c>
      <c r="AN37" s="127">
        <v>1066.3229999999999</v>
      </c>
      <c r="AO37" s="127">
        <v>1061.2849999999999</v>
      </c>
      <c r="AP37" s="127">
        <v>1046.511</v>
      </c>
      <c r="AQ37" s="127">
        <v>1059.809</v>
      </c>
      <c r="AR37" s="127">
        <v>1087.1109999999999</v>
      </c>
      <c r="AS37" s="127">
        <v>1056.9784999999999</v>
      </c>
      <c r="AT37" s="127">
        <v>1045.9544999999998</v>
      </c>
      <c r="AU37" s="127">
        <v>1017.9379999999999</v>
      </c>
      <c r="AV37" s="127">
        <v>1005.3755</v>
      </c>
      <c r="AW37" s="127">
        <v>991.42849999999999</v>
      </c>
      <c r="AX37" s="127">
        <v>968.82249999999999</v>
      </c>
      <c r="AY37" s="127">
        <v>993.9514999999999</v>
      </c>
      <c r="AZ37" s="127">
        <v>962.125</v>
      </c>
      <c r="BA37" s="127">
        <v>962.82899999999995</v>
      </c>
      <c r="BB37" s="127">
        <v>958.78399999999999</v>
      </c>
      <c r="BC37" s="127">
        <v>957.26</v>
      </c>
      <c r="BD37" s="127">
        <v>957.96</v>
      </c>
      <c r="BE37" s="131">
        <v>955.72</v>
      </c>
    </row>
    <row r="38" spans="1:57" ht="15" customHeight="1" thickTop="1" thickBot="1" x14ac:dyDescent="0.3">
      <c r="A38" s="125" t="s">
        <v>366</v>
      </c>
      <c r="B38" s="127">
        <v>38425</v>
      </c>
      <c r="C38" s="127">
        <v>37804</v>
      </c>
      <c r="D38" s="127">
        <v>37265.075151236466</v>
      </c>
      <c r="E38" s="127">
        <v>39206.256343655397</v>
      </c>
      <c r="F38" s="127">
        <v>152700.33149489187</v>
      </c>
      <c r="G38" s="127">
        <v>37838</v>
      </c>
      <c r="H38" s="127">
        <v>40412.75</v>
      </c>
      <c r="I38" s="127">
        <v>46233</v>
      </c>
      <c r="J38" s="127">
        <v>52628</v>
      </c>
      <c r="K38" s="127">
        <v>177111.75</v>
      </c>
      <c r="L38" s="127">
        <v>55715</v>
      </c>
      <c r="M38" s="127">
        <v>62163</v>
      </c>
      <c r="N38" s="127">
        <v>67287</v>
      </c>
      <c r="O38" s="127">
        <v>71525</v>
      </c>
      <c r="P38" s="127">
        <v>256690</v>
      </c>
      <c r="Q38" s="127">
        <v>74782.338709538104</v>
      </c>
      <c r="R38" s="127">
        <v>75166.788290461904</v>
      </c>
      <c r="S38" s="127">
        <v>71786.244963831297</v>
      </c>
      <c r="T38" s="127">
        <v>79663.920940138691</v>
      </c>
      <c r="U38" s="127">
        <v>301399.29290397</v>
      </c>
      <c r="V38" s="127">
        <v>79380.301848852105</v>
      </c>
      <c r="W38" s="127">
        <v>82008.717241374703</v>
      </c>
      <c r="X38" s="127">
        <v>98570.051272455807</v>
      </c>
      <c r="Y38" s="127">
        <v>110269.11500000001</v>
      </c>
      <c r="Z38" s="127">
        <v>370228.18536268268</v>
      </c>
      <c r="AA38" s="127">
        <v>116344.52900000001</v>
      </c>
      <c r="AB38" s="127">
        <v>119015.467</v>
      </c>
      <c r="AC38" s="127">
        <v>121552.78</v>
      </c>
      <c r="AD38" s="127">
        <v>122990.49164918059</v>
      </c>
      <c r="AE38" s="127">
        <v>479903.26764918061</v>
      </c>
      <c r="AF38" s="127">
        <v>119379.29199999999</v>
      </c>
      <c r="AG38" s="127">
        <v>111575.59300000001</v>
      </c>
      <c r="AH38" s="127">
        <v>108467.11499999999</v>
      </c>
      <c r="AI38" s="127">
        <v>117164.12099999998</v>
      </c>
      <c r="AJ38" s="127">
        <v>456586.4255731561</v>
      </c>
      <c r="AK38" s="127">
        <v>119681.44099999999</v>
      </c>
      <c r="AL38" s="127">
        <v>116471.13377539006</v>
      </c>
      <c r="AM38" s="127">
        <v>121171.65822460994</v>
      </c>
      <c r="AN38" s="127">
        <v>119300.7</v>
      </c>
      <c r="AO38" s="127">
        <v>476624.7</v>
      </c>
      <c r="AP38" s="127">
        <v>118779.24566594401</v>
      </c>
      <c r="AQ38" s="127">
        <v>119132</v>
      </c>
      <c r="AR38" s="127">
        <v>120303</v>
      </c>
      <c r="AS38" s="127">
        <v>124600</v>
      </c>
      <c r="AT38" s="127">
        <v>482813</v>
      </c>
      <c r="AU38" s="127">
        <v>128566</v>
      </c>
      <c r="AV38" s="127">
        <v>124396.43399999999</v>
      </c>
      <c r="AW38" s="127">
        <v>124345.48647203782</v>
      </c>
      <c r="AX38" s="127">
        <v>122494</v>
      </c>
      <c r="AY38" s="127">
        <v>499801.92047203786</v>
      </c>
      <c r="AZ38" s="127">
        <v>122169.5</v>
      </c>
      <c r="BA38" s="127">
        <v>122502.71599999999</v>
      </c>
      <c r="BB38" s="127">
        <v>120762</v>
      </c>
      <c r="BC38" s="127">
        <v>125559</v>
      </c>
      <c r="BD38" s="127">
        <v>490993.22</v>
      </c>
      <c r="BE38" s="131">
        <v>128945.99</v>
      </c>
    </row>
    <row r="39" spans="1:57" ht="15" customHeight="1" thickTop="1" thickBot="1" x14ac:dyDescent="0.3">
      <c r="A39" s="125" t="s">
        <v>367</v>
      </c>
      <c r="B39" s="127">
        <v>1793</v>
      </c>
      <c r="C39" s="127">
        <v>2039.0795858192141</v>
      </c>
      <c r="D39" s="127">
        <v>1870.15462959459</v>
      </c>
      <c r="E39" s="127">
        <v>1954.9286905899007</v>
      </c>
      <c r="F39" s="127">
        <v>7657.1629060037048</v>
      </c>
      <c r="G39" s="127">
        <v>1889</v>
      </c>
      <c r="H39" s="127">
        <v>2045</v>
      </c>
      <c r="I39" s="127">
        <v>2395</v>
      </c>
      <c r="J39" s="127">
        <v>2810.4259999999995</v>
      </c>
      <c r="K39" s="127">
        <v>9139.4259999999995</v>
      </c>
      <c r="L39" s="127">
        <v>2957</v>
      </c>
      <c r="M39" s="127">
        <v>3293</v>
      </c>
      <c r="N39" s="127">
        <v>3544</v>
      </c>
      <c r="O39" s="127">
        <v>3779</v>
      </c>
      <c r="P39" s="127">
        <v>13573</v>
      </c>
      <c r="Q39" s="127">
        <v>4093.3373680640902</v>
      </c>
      <c r="R39" s="127">
        <v>4148.7096319359098</v>
      </c>
      <c r="S39" s="127">
        <v>3662.1733168208298</v>
      </c>
      <c r="T39" s="127">
        <v>3941.7796831791693</v>
      </c>
      <c r="U39" s="127">
        <v>15846</v>
      </c>
      <c r="V39" s="127">
        <v>5574.9328197560399</v>
      </c>
      <c r="W39" s="127">
        <v>5128.5935806908801</v>
      </c>
      <c r="X39" s="127">
        <v>6229.4</v>
      </c>
      <c r="Y39" s="127">
        <v>6645.4220000000005</v>
      </c>
      <c r="Z39" s="127">
        <v>23578.348400446921</v>
      </c>
      <c r="AA39" s="127">
        <v>6879.9369999999999</v>
      </c>
      <c r="AB39" s="127">
        <v>5991.0599999999995</v>
      </c>
      <c r="AC39" s="127">
        <v>5574.1990000000005</v>
      </c>
      <c r="AD39" s="127">
        <v>5970.2870000000003</v>
      </c>
      <c r="AE39" s="127">
        <v>24415.483</v>
      </c>
      <c r="AF39" s="127">
        <v>6178.134</v>
      </c>
      <c r="AG39" s="127">
        <v>5713.6710000000003</v>
      </c>
      <c r="AH39" s="127">
        <v>5380.1949999999997</v>
      </c>
      <c r="AI39" s="127">
        <v>5378.2170000000006</v>
      </c>
      <c r="AJ39" s="127">
        <v>22650.085109483283</v>
      </c>
      <c r="AK39" s="127">
        <v>5861.4169999999995</v>
      </c>
      <c r="AL39" s="127">
        <v>5453.7509764475317</v>
      </c>
      <c r="AM39" s="127">
        <v>6273.8320235524698</v>
      </c>
      <c r="AN39" s="127">
        <v>6390.3</v>
      </c>
      <c r="AO39" s="127">
        <v>23979.3</v>
      </c>
      <c r="AP39" s="127">
        <v>6606.97208721479</v>
      </c>
      <c r="AQ39" s="127">
        <v>7425</v>
      </c>
      <c r="AR39" s="127">
        <v>7005</v>
      </c>
      <c r="AS39" s="127">
        <v>6890</v>
      </c>
      <c r="AT39" s="127">
        <v>27927.972087214788</v>
      </c>
      <c r="AU39" s="127">
        <v>7394</v>
      </c>
      <c r="AV39" s="127">
        <v>7197.598</v>
      </c>
      <c r="AW39" s="127">
        <v>7144.50041562162</v>
      </c>
      <c r="AX39" s="127">
        <v>6867</v>
      </c>
      <c r="AY39" s="127">
        <v>28603.098415621622</v>
      </c>
      <c r="AZ39" s="127">
        <v>7023.4</v>
      </c>
      <c r="BA39" s="127">
        <v>7388.3909999999996</v>
      </c>
      <c r="BB39" s="127">
        <v>6458</v>
      </c>
      <c r="BC39" s="127">
        <v>6859</v>
      </c>
      <c r="BD39" s="127">
        <v>27730.79</v>
      </c>
      <c r="BE39" s="131">
        <v>7433.35</v>
      </c>
    </row>
    <row r="40" spans="1:57" ht="15" customHeight="1" thickTop="1" thickBot="1" x14ac:dyDescent="0.3">
      <c r="A40" s="122" t="s">
        <v>368</v>
      </c>
      <c r="B40" s="128">
        <v>36632</v>
      </c>
      <c r="C40" s="128">
        <v>35764.920414180786</v>
      </c>
      <c r="D40" s="128">
        <v>35394.920521641878</v>
      </c>
      <c r="E40" s="128">
        <v>37251.327653065498</v>
      </c>
      <c r="F40" s="128">
        <v>145043.16858888816</v>
      </c>
      <c r="G40" s="128">
        <v>35949</v>
      </c>
      <c r="H40" s="128">
        <v>38367.75</v>
      </c>
      <c r="I40" s="128">
        <v>43838</v>
      </c>
      <c r="J40" s="128">
        <v>49817.574000000001</v>
      </c>
      <c r="K40" s="128">
        <v>167973.32399999999</v>
      </c>
      <c r="L40" s="128">
        <v>52758</v>
      </c>
      <c r="M40" s="128">
        <v>58870</v>
      </c>
      <c r="N40" s="128">
        <v>63743</v>
      </c>
      <c r="O40" s="128">
        <v>67746</v>
      </c>
      <c r="P40" s="128">
        <v>243117</v>
      </c>
      <c r="Q40" s="128">
        <v>70689.00134147401</v>
      </c>
      <c r="R40" s="128">
        <v>71018.078658526007</v>
      </c>
      <c r="S40" s="128">
        <v>68124.071647010467</v>
      </c>
      <c r="T40" s="128">
        <v>75722.141256959527</v>
      </c>
      <c r="U40" s="128">
        <v>285553.29290397</v>
      </c>
      <c r="V40" s="128">
        <v>73805.369029096066</v>
      </c>
      <c r="W40" s="128">
        <v>76880.123660683821</v>
      </c>
      <c r="X40" s="128">
        <v>92340.651272455798</v>
      </c>
      <c r="Y40" s="128">
        <v>103623.693</v>
      </c>
      <c r="Z40" s="128">
        <v>346649.83696223574</v>
      </c>
      <c r="AA40" s="128">
        <v>109464.592</v>
      </c>
      <c r="AB40" s="128">
        <v>113024.40700000001</v>
      </c>
      <c r="AC40" s="128">
        <v>115978.58100000001</v>
      </c>
      <c r="AD40" s="128">
        <v>117020.2046491806</v>
      </c>
      <c r="AE40" s="128">
        <v>455487.7846491806</v>
      </c>
      <c r="AF40" s="128">
        <v>113201.158</v>
      </c>
      <c r="AG40" s="128">
        <v>105861.92200000001</v>
      </c>
      <c r="AH40" s="128">
        <v>103086.91999999998</v>
      </c>
      <c r="AI40" s="128">
        <v>111785.90399999998</v>
      </c>
      <c r="AJ40" s="128">
        <v>433936.34046367282</v>
      </c>
      <c r="AK40" s="128">
        <v>113820.02399999999</v>
      </c>
      <c r="AL40" s="128">
        <v>111017.38279894253</v>
      </c>
      <c r="AM40" s="128">
        <v>114897.82620105747</v>
      </c>
      <c r="AN40" s="128">
        <v>112910.39999999999</v>
      </c>
      <c r="AO40" s="128">
        <v>452645.5</v>
      </c>
      <c r="AP40" s="128">
        <v>112172.27357872922</v>
      </c>
      <c r="AQ40" s="128">
        <v>111707</v>
      </c>
      <c r="AR40" s="128">
        <v>113297</v>
      </c>
      <c r="AS40" s="128">
        <v>117710</v>
      </c>
      <c r="AT40" s="128">
        <v>454885.02791278518</v>
      </c>
      <c r="AU40" s="128">
        <v>121172</v>
      </c>
      <c r="AV40" s="128">
        <v>117198.836</v>
      </c>
      <c r="AW40" s="128">
        <v>117200.48605641621</v>
      </c>
      <c r="AX40" s="128">
        <v>115626</v>
      </c>
      <c r="AY40" s="128">
        <v>471197.32205641619</v>
      </c>
      <c r="AZ40" s="128">
        <v>115146.1</v>
      </c>
      <c r="BA40" s="128">
        <v>115114.32499999998</v>
      </c>
      <c r="BB40" s="128">
        <v>114304</v>
      </c>
      <c r="BC40" s="128">
        <v>118700</v>
      </c>
      <c r="BD40" s="128">
        <v>463263.43</v>
      </c>
      <c r="BE40" s="132">
        <v>121512.64</v>
      </c>
    </row>
    <row r="41" spans="1:57" ht="15" customHeight="1" thickTop="1" thickBot="1" x14ac:dyDescent="0.3">
      <c r="A41" s="125" t="s">
        <v>369</v>
      </c>
      <c r="B41" s="127">
        <v>10054</v>
      </c>
      <c r="C41" s="127">
        <v>9333</v>
      </c>
      <c r="D41" s="127">
        <v>10557</v>
      </c>
      <c r="E41" s="127">
        <v>11062.60190969217</v>
      </c>
      <c r="F41" s="127">
        <v>41006.601909692166</v>
      </c>
      <c r="G41" s="127">
        <v>9589</v>
      </c>
      <c r="H41" s="127">
        <v>10153.621893048981</v>
      </c>
      <c r="I41" s="127">
        <v>11355</v>
      </c>
      <c r="J41" s="127">
        <v>11915</v>
      </c>
      <c r="K41" s="127">
        <v>43012.621893048985</v>
      </c>
      <c r="L41" s="127">
        <v>11687</v>
      </c>
      <c r="M41" s="127">
        <v>14596</v>
      </c>
      <c r="N41" s="127">
        <v>17411</v>
      </c>
      <c r="O41" s="127">
        <v>17660</v>
      </c>
      <c r="P41" s="127">
        <v>61354</v>
      </c>
      <c r="Q41" s="127">
        <v>16951.519968193777</v>
      </c>
      <c r="R41" s="127">
        <v>19033.912031806223</v>
      </c>
      <c r="S41" s="127">
        <v>21666.25746990972</v>
      </c>
      <c r="T41" s="127">
        <v>20991.022487095586</v>
      </c>
      <c r="U41" s="127">
        <v>78642.711957005304</v>
      </c>
      <c r="V41" s="127">
        <v>20018.422577181693</v>
      </c>
      <c r="W41" s="127">
        <v>22609.587643254392</v>
      </c>
      <c r="X41" s="127">
        <v>29298.549322336628</v>
      </c>
      <c r="Y41" s="127">
        <v>32089.949999999997</v>
      </c>
      <c r="Z41" s="127">
        <v>104016.50954277272</v>
      </c>
      <c r="AA41" s="127">
        <v>33251.31601829829</v>
      </c>
      <c r="AB41" s="127">
        <v>40483.862000000001</v>
      </c>
      <c r="AC41" s="127">
        <v>47891.199999999997</v>
      </c>
      <c r="AD41" s="127">
        <v>40470.544972771691</v>
      </c>
      <c r="AE41" s="127">
        <v>162096.92299106999</v>
      </c>
      <c r="AF41" s="127">
        <v>59883.095000000001</v>
      </c>
      <c r="AG41" s="127">
        <v>48629.622000000003</v>
      </c>
      <c r="AH41" s="127">
        <v>41952.282999999996</v>
      </c>
      <c r="AI41" s="127">
        <v>50451.966</v>
      </c>
      <c r="AJ41" s="127">
        <v>200916.9552775039</v>
      </c>
      <c r="AK41" s="127">
        <v>41604.131000000001</v>
      </c>
      <c r="AL41" s="127">
        <v>35192.421550755244</v>
      </c>
      <c r="AM41" s="127">
        <v>34285.966449244763</v>
      </c>
      <c r="AN41" s="127">
        <v>33500</v>
      </c>
      <c r="AO41" s="127">
        <v>144582</v>
      </c>
      <c r="AP41" s="127">
        <v>29643.278842413001</v>
      </c>
      <c r="AQ41" s="127">
        <v>35007</v>
      </c>
      <c r="AR41" s="127">
        <v>33720</v>
      </c>
      <c r="AS41" s="127">
        <v>33201</v>
      </c>
      <c r="AT41" s="127">
        <v>131571.27884241298</v>
      </c>
      <c r="AU41" s="127">
        <v>20619</v>
      </c>
      <c r="AV41" s="127">
        <v>24709.727999999999</v>
      </c>
      <c r="AW41" s="127">
        <v>24984.198890321837</v>
      </c>
      <c r="AX41" s="127">
        <v>26008.400000000001</v>
      </c>
      <c r="AY41" s="127">
        <v>96321.326890321827</v>
      </c>
      <c r="AZ41" s="127">
        <v>22278.6</v>
      </c>
      <c r="BA41" s="127">
        <v>25854.27</v>
      </c>
      <c r="BB41" s="127">
        <v>23890</v>
      </c>
      <c r="BC41" s="127">
        <v>24734</v>
      </c>
      <c r="BD41" s="127">
        <v>96579.87</v>
      </c>
      <c r="BE41" s="131">
        <v>21915.22</v>
      </c>
    </row>
    <row r="42" spans="1:57" ht="15" customHeight="1" thickTop="1" thickBot="1" x14ac:dyDescent="0.3">
      <c r="A42" s="122" t="s">
        <v>370</v>
      </c>
      <c r="B42" s="129">
        <v>27.445948897139111</v>
      </c>
      <c r="C42" s="129">
        <v>26.095402679267437</v>
      </c>
      <c r="D42" s="129">
        <v>29.826313619054535</v>
      </c>
      <c r="E42" s="129">
        <v>29.697201701700433</v>
      </c>
      <c r="F42" s="129">
        <v>28.271998128999581</v>
      </c>
      <c r="G42" s="129">
        <v>26.673899134885531</v>
      </c>
      <c r="H42" s="129">
        <v>26.463949262203236</v>
      </c>
      <c r="I42" s="129">
        <v>25.902185318673297</v>
      </c>
      <c r="J42" s="129">
        <v>23.917262610981417</v>
      </c>
      <c r="K42" s="129">
        <v>25.606817123562418</v>
      </c>
      <c r="L42" s="129">
        <v>22.152090678190987</v>
      </c>
      <c r="M42" s="129">
        <v>24.793613045693903</v>
      </c>
      <c r="N42" s="129">
        <v>27.314371774155592</v>
      </c>
      <c r="O42" s="129">
        <v>26.067959731939894</v>
      </c>
      <c r="P42" s="129">
        <v>25.236408807282089</v>
      </c>
      <c r="Q42" s="129">
        <v>23.98042078187931</v>
      </c>
      <c r="R42" s="129">
        <v>26.801502365793905</v>
      </c>
      <c r="S42" s="129">
        <v>31.804114090794389</v>
      </c>
      <c r="T42" s="129">
        <v>27.721115830393039</v>
      </c>
      <c r="U42" s="129">
        <v>27.540467545388246</v>
      </c>
      <c r="V42" s="129">
        <v>27.123260598141428</v>
      </c>
      <c r="W42" s="129">
        <v>29.408885634788383</v>
      </c>
      <c r="X42" s="129">
        <v>31.72876617026424</v>
      </c>
      <c r="Y42" s="129">
        <v>30.967772978328416</v>
      </c>
      <c r="Z42" s="129">
        <v>30.006219086756513</v>
      </c>
      <c r="AA42" s="129">
        <v>30.376321156249585</v>
      </c>
      <c r="AB42" s="129">
        <v>35.818690028605943</v>
      </c>
      <c r="AC42" s="129">
        <v>41.29314187763687</v>
      </c>
      <c r="AD42" s="129">
        <v>34.584237050430659</v>
      </c>
      <c r="AE42" s="129">
        <v>35.587545583888271</v>
      </c>
      <c r="AF42" s="129">
        <v>52.899719453399939</v>
      </c>
      <c r="AG42" s="129">
        <v>45.936840254988006</v>
      </c>
      <c r="AH42" s="129">
        <v>40.696029137353221</v>
      </c>
      <c r="AI42" s="129">
        <v>45.132672541611335</v>
      </c>
      <c r="AJ42" s="129">
        <v>46.301020804761052</v>
      </c>
      <c r="AK42" s="129">
        <v>36.552558625361037</v>
      </c>
      <c r="AL42" s="129">
        <v>31.699920015670248</v>
      </c>
      <c r="AM42" s="129">
        <v>29.840396100487069</v>
      </c>
      <c r="AN42" s="129">
        <v>29.669543283878191</v>
      </c>
      <c r="AO42" s="129">
        <v>31.941552495275001</v>
      </c>
      <c r="AP42" s="129">
        <v>26.426565047384525</v>
      </c>
      <c r="AQ42" s="129">
        <v>31.338233056120028</v>
      </c>
      <c r="AR42" s="129">
        <v>29.762482678270384</v>
      </c>
      <c r="AS42" s="129">
        <v>28.205759918443636</v>
      </c>
      <c r="AT42" s="129">
        <v>28.924073286412728</v>
      </c>
      <c r="AU42" s="129">
        <v>17.016307397748655</v>
      </c>
      <c r="AV42" s="129">
        <v>21.083595062326388</v>
      </c>
      <c r="AW42" s="129">
        <v>21.317487436268241</v>
      </c>
      <c r="AX42" s="129">
        <v>22.493556812481625</v>
      </c>
      <c r="AY42" s="129">
        <v>20.441823919956263</v>
      </c>
      <c r="AZ42" s="129">
        <v>19.348115133730101</v>
      </c>
      <c r="BA42" s="129">
        <v>22.459646095305693</v>
      </c>
      <c r="BB42" s="129">
        <v>20.900405935050394</v>
      </c>
      <c r="BC42" s="129">
        <v>20.84</v>
      </c>
      <c r="BD42" s="129">
        <v>20.85</v>
      </c>
      <c r="BE42" s="133">
        <v>18.04</v>
      </c>
    </row>
    <row r="43" spans="1:57" ht="15" customHeight="1" thickTop="1" thickBot="1" x14ac:dyDescent="0.3">
      <c r="A43" s="122" t="s">
        <v>371</v>
      </c>
      <c r="B43" s="129">
        <v>6.9775253450592407</v>
      </c>
      <c r="C43" s="129">
        <v>6.7865899948517026</v>
      </c>
      <c r="D43" s="129">
        <v>7.8122658568017656</v>
      </c>
      <c r="E43" s="129">
        <v>8.4219500143825936</v>
      </c>
      <c r="F43" s="129">
        <v>7.4394304544637135</v>
      </c>
      <c r="G43" s="129">
        <v>7.4840771166673887</v>
      </c>
      <c r="H43" s="129">
        <v>7.6123722472058732</v>
      </c>
      <c r="I43" s="129">
        <v>7.7743407728742264</v>
      </c>
      <c r="J43" s="129">
        <v>7.4318301887616256</v>
      </c>
      <c r="K43" s="129">
        <v>7.3162363759008207</v>
      </c>
      <c r="L43" s="129">
        <v>6.8278068817890301</v>
      </c>
      <c r="M43" s="129">
        <v>7.9891318031595269</v>
      </c>
      <c r="N43" s="129">
        <v>9.0542869794506533</v>
      </c>
      <c r="O43" s="129">
        <v>8.9365097919554213</v>
      </c>
      <c r="P43" s="129">
        <v>8.3656004936950517</v>
      </c>
      <c r="Q43" s="129">
        <v>8.5676176972378233</v>
      </c>
      <c r="R43" s="129">
        <v>9.6973658094215924</v>
      </c>
      <c r="S43" s="129">
        <v>10.941750224874747</v>
      </c>
      <c r="T43" s="129">
        <v>10.717273057656827</v>
      </c>
      <c r="U43" s="129">
        <v>10.006770873590659</v>
      </c>
      <c r="V43" s="129">
        <v>10.316687256409047</v>
      </c>
      <c r="W43" s="129">
        <v>11.263041725949101</v>
      </c>
      <c r="X43" s="129">
        <v>12.103982623247418</v>
      </c>
      <c r="Y43" s="129">
        <v>11.232224950069197</v>
      </c>
      <c r="Z43" s="129">
        <v>10.697556052238234</v>
      </c>
      <c r="AA43" s="129">
        <v>11.282168947033005</v>
      </c>
      <c r="AB43" s="129">
        <v>13.564430005690957</v>
      </c>
      <c r="AC43" s="129">
        <v>15.7302337436427</v>
      </c>
      <c r="AD43" s="129">
        <v>13.135516153683042</v>
      </c>
      <c r="AE43" s="129">
        <v>13.471985466856792</v>
      </c>
      <c r="AF43" s="129">
        <v>19.486182625360566</v>
      </c>
      <c r="AG43" s="129">
        <v>16.633734830962588</v>
      </c>
      <c r="AH43" s="129">
        <v>14.40917211532137</v>
      </c>
      <c r="AI43" s="129">
        <v>16.223485643257042</v>
      </c>
      <c r="AJ43" s="129">
        <v>16.044694180516242</v>
      </c>
      <c r="AK43" s="129">
        <v>13.088845085461514</v>
      </c>
      <c r="AL43" s="129">
        <v>11.081105354965425</v>
      </c>
      <c r="AM43" s="129">
        <v>10.74203532701417</v>
      </c>
      <c r="AN43" s="129">
        <v>10.472123987447207</v>
      </c>
      <c r="AO43" s="129">
        <v>11.352746905873543</v>
      </c>
      <c r="AP43" s="129">
        <v>9.4419389260800894</v>
      </c>
      <c r="AQ43" s="129">
        <v>11.010474528900962</v>
      </c>
      <c r="AR43" s="129">
        <v>10.339330574338776</v>
      </c>
      <c r="AS43" s="129">
        <v>10.470411649811231</v>
      </c>
      <c r="AT43" s="129">
        <v>10.482552765792155</v>
      </c>
      <c r="AU43" s="129">
        <v>6.7518846923879456</v>
      </c>
      <c r="AV43" s="129">
        <v>8.19</v>
      </c>
      <c r="AW43" s="129">
        <v>8.4000674751370834</v>
      </c>
      <c r="AX43" s="129">
        <v>8.9484571907306734</v>
      </c>
      <c r="AY43" s="129">
        <v>8.075622644424957</v>
      </c>
      <c r="AZ43" s="129">
        <v>7.7185396907886181</v>
      </c>
      <c r="BA43" s="129">
        <v>8.950800194011606</v>
      </c>
      <c r="BB43" s="129">
        <v>8.305659390783882</v>
      </c>
      <c r="BC43" s="129">
        <v>8.61</v>
      </c>
      <c r="BD43" s="129">
        <v>8.4</v>
      </c>
      <c r="BE43" s="133">
        <v>7.64</v>
      </c>
    </row>
    <row r="44" spans="1:57" ht="15" customHeight="1" thickTop="1" thickBot="1" x14ac:dyDescent="0.3">
      <c r="A44" s="122" t="s">
        <v>372</v>
      </c>
      <c r="B44" s="128">
        <v>26578</v>
      </c>
      <c r="C44" s="128">
        <v>26431.920414180786</v>
      </c>
      <c r="D44" s="128">
        <v>24837.920521641878</v>
      </c>
      <c r="E44" s="128">
        <v>26188.725743373328</v>
      </c>
      <c r="F44" s="128">
        <v>104036.566679196</v>
      </c>
      <c r="G44" s="128">
        <v>26360</v>
      </c>
      <c r="H44" s="128">
        <v>28214.128106951019</v>
      </c>
      <c r="I44" s="128">
        <v>32483</v>
      </c>
      <c r="J44" s="128">
        <v>37902.574000000001</v>
      </c>
      <c r="K44" s="128">
        <v>124960.70210695101</v>
      </c>
      <c r="L44" s="128">
        <v>41071</v>
      </c>
      <c r="M44" s="128">
        <v>44274</v>
      </c>
      <c r="N44" s="128">
        <v>46332</v>
      </c>
      <c r="O44" s="128">
        <v>50086</v>
      </c>
      <c r="P44" s="128">
        <v>181763</v>
      </c>
      <c r="Q44" s="128">
        <v>53737.481373280229</v>
      </c>
      <c r="R44" s="128">
        <v>51984.166626719787</v>
      </c>
      <c r="S44" s="128">
        <v>46457.81417710075</v>
      </c>
      <c r="T44" s="128">
        <v>54731.118769863941</v>
      </c>
      <c r="U44" s="128">
        <v>206910.58094696468</v>
      </c>
      <c r="V44" s="128">
        <v>53786.946451914373</v>
      </c>
      <c r="W44" s="128">
        <v>54270.536017429433</v>
      </c>
      <c r="X44" s="128">
        <v>63042.101950119169</v>
      </c>
      <c r="Y44" s="128">
        <v>71533.743000000002</v>
      </c>
      <c r="Z44" s="128">
        <v>242633.32741946302</v>
      </c>
      <c r="AA44" s="128">
        <v>76213.275981701707</v>
      </c>
      <c r="AB44" s="128">
        <v>72540.545000000013</v>
      </c>
      <c r="AC44" s="128">
        <v>68087.381000000008</v>
      </c>
      <c r="AD44" s="128">
        <v>76549.659676408904</v>
      </c>
      <c r="AE44" s="128">
        <v>293390.86165811063</v>
      </c>
      <c r="AF44" s="128">
        <v>53318.062999999995</v>
      </c>
      <c r="AG44" s="128">
        <v>57232.3</v>
      </c>
      <c r="AH44" s="128">
        <v>61134.636999999988</v>
      </c>
      <c r="AI44" s="128">
        <v>61333.93799999998</v>
      </c>
      <c r="AJ44" s="128">
        <v>233019.38518616892</v>
      </c>
      <c r="AK44" s="128">
        <v>72215.892999999982</v>
      </c>
      <c r="AL44" s="128">
        <v>75824.96124818729</v>
      </c>
      <c r="AM44" s="128">
        <v>80611.859751812706</v>
      </c>
      <c r="AN44" s="128">
        <v>79410.399999999994</v>
      </c>
      <c r="AO44" s="128">
        <v>308063.5</v>
      </c>
      <c r="AP44" s="128">
        <v>82528.994736316221</v>
      </c>
      <c r="AQ44" s="128">
        <v>76700</v>
      </c>
      <c r="AR44" s="128">
        <v>79577</v>
      </c>
      <c r="AS44" s="128">
        <v>84509</v>
      </c>
      <c r="AT44" s="128">
        <v>323313.7490703722</v>
      </c>
      <c r="AU44" s="128">
        <v>100553</v>
      </c>
      <c r="AV44" s="128">
        <v>92489.107999999993</v>
      </c>
      <c r="AW44" s="128">
        <v>92216.287166094378</v>
      </c>
      <c r="AX44" s="128">
        <v>89617.600000000006</v>
      </c>
      <c r="AY44" s="128">
        <v>374875.99516609439</v>
      </c>
      <c r="AZ44" s="128">
        <v>92867.5</v>
      </c>
      <c r="BA44" s="128">
        <v>89260.054999999978</v>
      </c>
      <c r="BB44" s="128">
        <v>90414</v>
      </c>
      <c r="BC44" s="128">
        <v>93966</v>
      </c>
      <c r="BD44" s="128">
        <v>366683.56</v>
      </c>
      <c r="BE44" s="132">
        <v>99597.42</v>
      </c>
    </row>
    <row r="45" spans="1:57" ht="15" customHeight="1" thickTop="1" thickBot="1" x14ac:dyDescent="0.3">
      <c r="A45" s="153" t="s">
        <v>373</v>
      </c>
      <c r="B45" s="148">
        <v>9688</v>
      </c>
      <c r="C45" s="148">
        <v>9073</v>
      </c>
      <c r="D45" s="148">
        <v>9739.7246000000014</v>
      </c>
      <c r="E45" s="148">
        <v>9417.4780100000007</v>
      </c>
      <c r="F45" s="148">
        <v>37918.20261</v>
      </c>
      <c r="G45" s="148">
        <v>9477</v>
      </c>
      <c r="H45" s="148">
        <v>9969</v>
      </c>
      <c r="I45" s="148">
        <v>11849.883890000001</v>
      </c>
      <c r="J45" s="148">
        <v>11520</v>
      </c>
      <c r="K45" s="148">
        <v>42815.883889999997</v>
      </c>
      <c r="L45" s="148">
        <v>12220</v>
      </c>
      <c r="M45" s="148">
        <v>13060</v>
      </c>
      <c r="N45" s="148">
        <v>11014</v>
      </c>
      <c r="O45" s="148">
        <v>14670</v>
      </c>
      <c r="P45" s="148">
        <v>50964</v>
      </c>
      <c r="Q45" s="148">
        <v>15831.850859499998</v>
      </c>
      <c r="R45" s="148">
        <v>17245.508140499998</v>
      </c>
      <c r="S45" s="148">
        <v>16730.064519</v>
      </c>
      <c r="T45" s="148">
        <v>17952.038604000008</v>
      </c>
      <c r="U45" s="148">
        <v>67759.462123000005</v>
      </c>
      <c r="V45" s="148">
        <v>17694.871906</v>
      </c>
      <c r="W45" s="148">
        <v>19426.422720999999</v>
      </c>
      <c r="X45" s="148">
        <v>21301.738150000001</v>
      </c>
      <c r="Y45" s="148">
        <v>21562.172000000002</v>
      </c>
      <c r="Z45" s="148">
        <v>79985.204777000006</v>
      </c>
      <c r="AA45" s="148">
        <v>24648.324749303451</v>
      </c>
      <c r="AB45" s="148">
        <v>24221.544999999998</v>
      </c>
      <c r="AC45" s="148">
        <v>25746.725020652149</v>
      </c>
      <c r="AD45" s="148">
        <v>25247.420000000002</v>
      </c>
      <c r="AE45" s="148">
        <v>99864.014769955596</v>
      </c>
      <c r="AF45" s="148">
        <v>23761.749</v>
      </c>
      <c r="AG45" s="148">
        <v>21123.156999999999</v>
      </c>
      <c r="AH45" s="148">
        <v>20955.093999999997</v>
      </c>
      <c r="AI45" s="148">
        <v>22266.001</v>
      </c>
      <c r="AJ45" s="148">
        <v>88106.276638118783</v>
      </c>
      <c r="AK45" s="148">
        <v>21041.321</v>
      </c>
      <c r="AL45" s="148">
        <v>20419.13876729094</v>
      </c>
      <c r="AM45" s="148">
        <v>20990.540098788682</v>
      </c>
      <c r="AN45" s="148">
        <v>21008</v>
      </c>
      <c r="AO45" s="148">
        <v>83459</v>
      </c>
      <c r="AP45" s="148">
        <v>20760.401426013399</v>
      </c>
      <c r="AQ45" s="148">
        <v>21578</v>
      </c>
      <c r="AR45" s="148">
        <v>21017</v>
      </c>
      <c r="AS45" s="148">
        <v>23751</v>
      </c>
      <c r="AT45" s="148">
        <v>87107</v>
      </c>
      <c r="AU45" s="148">
        <v>21481</v>
      </c>
      <c r="AV45" s="148">
        <v>22142.400000000001</v>
      </c>
      <c r="AW45" s="148">
        <v>21397.77531401646</v>
      </c>
      <c r="AX45" s="148">
        <v>22385.4</v>
      </c>
      <c r="AY45" s="148">
        <v>87406.57531401646</v>
      </c>
      <c r="AZ45" s="148">
        <v>23654</v>
      </c>
      <c r="BA45" s="148">
        <v>23677.792000000001</v>
      </c>
      <c r="BB45" s="148">
        <v>26511</v>
      </c>
      <c r="BC45" s="148">
        <v>27932.400000000001</v>
      </c>
      <c r="BD45" s="148">
        <v>101775.19</v>
      </c>
      <c r="BE45" s="150">
        <v>22499.56</v>
      </c>
    </row>
    <row r="46" spans="1:57" ht="15" customHeight="1" thickTop="1" thickBot="1" x14ac:dyDescent="0.3">
      <c r="A46" s="154" t="s">
        <v>374</v>
      </c>
      <c r="B46" s="149">
        <v>26.446822450316667</v>
      </c>
      <c r="C46" s="149">
        <v>25.368433355726289</v>
      </c>
      <c r="D46" s="149">
        <v>27.517294731724974</v>
      </c>
      <c r="E46" s="149">
        <v>25.280919106315437</v>
      </c>
      <c r="F46" s="149">
        <v>26.142701499769178</v>
      </c>
      <c r="G46" s="149">
        <v>26.362346657765169</v>
      </c>
      <c r="H46" s="149">
        <v>25.982758957718392</v>
      </c>
      <c r="I46" s="149">
        <v>27.031077809206629</v>
      </c>
      <c r="J46" s="149">
        <v>23.124369725430626</v>
      </c>
      <c r="K46" s="149">
        <v>25.48969257166096</v>
      </c>
      <c r="L46" s="149">
        <v>23.162364001667992</v>
      </c>
      <c r="M46" s="149">
        <v>22.18447426533039</v>
      </c>
      <c r="N46" s="149">
        <v>17.278760020708155</v>
      </c>
      <c r="O46" s="149">
        <v>21.654415020813037</v>
      </c>
      <c r="P46" s="149">
        <v>20.962746332012983</v>
      </c>
      <c r="Q46" s="149">
        <v>22.396483977785774</v>
      </c>
      <c r="R46" s="149">
        <v>24.283264861924852</v>
      </c>
      <c r="S46" s="149">
        <v>24.558227531801052</v>
      </c>
      <c r="T46" s="149">
        <v>23.707779925399375</v>
      </c>
      <c r="U46" s="149">
        <v>23.729182540292797</v>
      </c>
      <c r="V46" s="149">
        <v>23.975046990177916</v>
      </c>
      <c r="W46" s="149">
        <v>25.26845925318743</v>
      </c>
      <c r="X46" s="149">
        <v>23.068646209942941</v>
      </c>
      <c r="Y46" s="149">
        <v>20.808148576600143</v>
      </c>
      <c r="Z46" s="149">
        <v>23.073775391884478</v>
      </c>
      <c r="AA46" s="149">
        <v>22.517166783304184</v>
      </c>
      <c r="AB46" s="149">
        <v>21.430366805640482</v>
      </c>
      <c r="AC46" s="149">
        <v>22.199551674677025</v>
      </c>
      <c r="AD46" s="149">
        <v>21.57526563527232</v>
      </c>
      <c r="AE46" s="149">
        <v>21.924630722396092</v>
      </c>
      <c r="AF46" s="149">
        <v>20.990729617801261</v>
      </c>
      <c r="AG46" s="149">
        <v>19.953498482674441</v>
      </c>
      <c r="AH46" s="149">
        <v>20.327597332425878</v>
      </c>
      <c r="AI46" s="149">
        <v>19.918433544179241</v>
      </c>
      <c r="AJ46" s="149">
        <v>20.303963605347001</v>
      </c>
      <c r="AK46" s="149">
        <v>18.486484416836884</v>
      </c>
      <c r="AL46" s="149">
        <v>18.392740174996668</v>
      </c>
      <c r="AM46" s="149">
        <v>18.268874871538252</v>
      </c>
      <c r="AN46" s="149">
        <v>18.605903442021283</v>
      </c>
      <c r="AO46" s="149">
        <v>18.438049201858849</v>
      </c>
      <c r="AP46" s="149">
        <v>18.507605100330345</v>
      </c>
      <c r="AQ46" s="149">
        <v>19.316605047132228</v>
      </c>
      <c r="AR46" s="149">
        <v>18.550358791494919</v>
      </c>
      <c r="AS46" s="149">
        <v>20.177555008070684</v>
      </c>
      <c r="AT46" s="149">
        <v>19.149234346024897</v>
      </c>
      <c r="AU46" s="149">
        <v>17.72769286633876</v>
      </c>
      <c r="AV46" s="149">
        <v>18.893020405083206</v>
      </c>
      <c r="AW46" s="149">
        <v>18.257411751446423</v>
      </c>
      <c r="AX46" s="149">
        <v>19.360178506564267</v>
      </c>
      <c r="AY46" s="149">
        <v>18.549887960431004</v>
      </c>
      <c r="AZ46" s="149">
        <v>20.542597621630257</v>
      </c>
      <c r="BA46" s="149">
        <v>20.568936142395835</v>
      </c>
      <c r="BB46" s="149">
        <v>23.1934140537514</v>
      </c>
      <c r="BC46" s="149">
        <v>23.53</v>
      </c>
      <c r="BD46" s="149">
        <v>21.97</v>
      </c>
      <c r="BE46" s="133">
        <v>18.52</v>
      </c>
    </row>
    <row r="47" spans="1:57" ht="15" customHeight="1" thickTop="1" thickBot="1" x14ac:dyDescent="0.3">
      <c r="A47" s="125" t="s">
        <v>375</v>
      </c>
      <c r="B47" s="127">
        <v>16890</v>
      </c>
      <c r="C47" s="127">
        <v>17358.920414180786</v>
      </c>
      <c r="D47" s="127">
        <v>15098.195921641876</v>
      </c>
      <c r="E47" s="127">
        <v>16771.247733373326</v>
      </c>
      <c r="F47" s="127">
        <v>66118.364069195988</v>
      </c>
      <c r="G47" s="127">
        <v>16883</v>
      </c>
      <c r="H47" s="127">
        <v>18245.128106951019</v>
      </c>
      <c r="I47" s="127">
        <v>20633.116109999999</v>
      </c>
      <c r="J47" s="127">
        <v>26382.574000000001</v>
      </c>
      <c r="K47" s="127">
        <v>82144.818216951011</v>
      </c>
      <c r="L47" s="127">
        <v>28851</v>
      </c>
      <c r="M47" s="127">
        <v>31214</v>
      </c>
      <c r="N47" s="127">
        <v>35318</v>
      </c>
      <c r="O47" s="127">
        <v>35416</v>
      </c>
      <c r="P47" s="127">
        <v>130799</v>
      </c>
      <c r="Q47" s="127">
        <v>37905.430513780237</v>
      </c>
      <c r="R47" s="127">
        <v>34738.658486219785</v>
      </c>
      <c r="S47" s="127">
        <v>29727.749658100744</v>
      </c>
      <c r="T47" s="127">
        <v>36779.080165863932</v>
      </c>
      <c r="U47" s="127">
        <v>139151.11882396467</v>
      </c>
      <c r="V47" s="127">
        <v>36092.074545914373</v>
      </c>
      <c r="W47" s="127">
        <v>34844.11329642943</v>
      </c>
      <c r="X47" s="127">
        <v>41740.363800119172</v>
      </c>
      <c r="Y47" s="127">
        <v>49971.570999999996</v>
      </c>
      <c r="Z47" s="127">
        <v>162648.12264246301</v>
      </c>
      <c r="AA47" s="127">
        <v>51564.951232398264</v>
      </c>
      <c r="AB47" s="127">
        <v>48319.000000000007</v>
      </c>
      <c r="AC47" s="127">
        <v>42340.655979347852</v>
      </c>
      <c r="AD47" s="127">
        <v>51302.239676408906</v>
      </c>
      <c r="AE47" s="127">
        <v>193526.84688815501</v>
      </c>
      <c r="AF47" s="127">
        <v>29556.313999999998</v>
      </c>
      <c r="AG47" s="127">
        <v>36109.142999999996</v>
      </c>
      <c r="AH47" s="127">
        <v>40179.542999999991</v>
      </c>
      <c r="AI47" s="127">
        <v>39067.936999999976</v>
      </c>
      <c r="AJ47" s="127">
        <v>144913.10854805011</v>
      </c>
      <c r="AK47" s="127">
        <v>51174.571999999986</v>
      </c>
      <c r="AL47" s="127">
        <v>55405.82248089635</v>
      </c>
      <c r="AM47" s="127">
        <v>59621.319653024024</v>
      </c>
      <c r="AN47" s="127">
        <v>58402.399999999994</v>
      </c>
      <c r="AO47" s="127">
        <v>224604.5</v>
      </c>
      <c r="AP47" s="127">
        <v>61768.593310302822</v>
      </c>
      <c r="AQ47" s="127">
        <v>55122</v>
      </c>
      <c r="AR47" s="127">
        <v>58560</v>
      </c>
      <c r="AS47" s="127">
        <v>60758</v>
      </c>
      <c r="AT47" s="127">
        <v>236206.7490703722</v>
      </c>
      <c r="AU47" s="127">
        <v>79072</v>
      </c>
      <c r="AV47" s="127">
        <v>70346.707999999999</v>
      </c>
      <c r="AW47" s="127">
        <v>70818.511852077907</v>
      </c>
      <c r="AX47" s="127">
        <v>67232.2</v>
      </c>
      <c r="AY47" s="127">
        <v>287469.4198520779</v>
      </c>
      <c r="AZ47" s="127">
        <v>69213.5</v>
      </c>
      <c r="BA47" s="127">
        <v>65582.262999999977</v>
      </c>
      <c r="BB47" s="127">
        <v>63903</v>
      </c>
      <c r="BC47" s="127">
        <v>66033.600000000006</v>
      </c>
      <c r="BD47" s="127">
        <v>264907.36</v>
      </c>
      <c r="BE47" s="150">
        <v>77096.86</v>
      </c>
    </row>
    <row r="48" spans="1:57" ht="15" customHeight="1" thickTop="1" thickBot="1" x14ac:dyDescent="0.3">
      <c r="A48" s="122" t="s">
        <v>376</v>
      </c>
      <c r="B48" s="129">
        <v>46.107228652544222</v>
      </c>
      <c r="C48" s="129">
        <v>48.536163965006267</v>
      </c>
      <c r="D48" s="129">
        <v>42.656391649220495</v>
      </c>
      <c r="E48" s="129">
        <v>45.021879191984134</v>
      </c>
      <c r="F48" s="129">
        <v>45.585300371231241</v>
      </c>
      <c r="G48" s="129">
        <v>46.963754207349304</v>
      </c>
      <c r="H48" s="129">
        <v>47.553291780078375</v>
      </c>
      <c r="I48" s="129">
        <v>47.066736872120075</v>
      </c>
      <c r="J48" s="129">
        <v>52.958367663587957</v>
      </c>
      <c r="K48" s="129">
        <v>48.903490304776618</v>
      </c>
      <c r="L48" s="129">
        <v>54.685545320141017</v>
      </c>
      <c r="M48" s="129">
        <v>53.021912688975718</v>
      </c>
      <c r="N48" s="129">
        <v>55.406868205136249</v>
      </c>
      <c r="O48" s="129">
        <v>52.277625247247073</v>
      </c>
      <c r="P48" s="129">
        <v>53.800844860704935</v>
      </c>
      <c r="Q48" s="129">
        <v>53.622812310888747</v>
      </c>
      <c r="R48" s="129">
        <v>48.915232772281243</v>
      </c>
      <c r="S48" s="129">
        <v>43.637658377404556</v>
      </c>
      <c r="T48" s="129">
        <v>48.571104244207589</v>
      </c>
      <c r="U48" s="129">
        <v>48.73034991431895</v>
      </c>
      <c r="V48" s="129">
        <v>48.901692411680656</v>
      </c>
      <c r="W48" s="129">
        <v>45.322655112024187</v>
      </c>
      <c r="X48" s="129">
        <v>45.20258761979283</v>
      </c>
      <c r="Y48" s="129">
        <v>48.224078445071434</v>
      </c>
      <c r="Z48" s="129">
        <v>46.920005521359009</v>
      </c>
      <c r="AA48" s="129">
        <v>47.106512060446235</v>
      </c>
      <c r="AB48" s="129">
        <v>42.750943165753576</v>
      </c>
      <c r="AC48" s="129">
        <v>36.507306447686105</v>
      </c>
      <c r="AD48" s="129">
        <v>43.840497314297025</v>
      </c>
      <c r="AE48" s="129">
        <v>42.48782369371564</v>
      </c>
      <c r="AF48" s="129">
        <v>26.109550928798804</v>
      </c>
      <c r="AG48" s="129">
        <v>34.109661262337553</v>
      </c>
      <c r="AH48" s="129">
        <v>38.976373530220904</v>
      </c>
      <c r="AI48" s="129">
        <v>34.948893914209414</v>
      </c>
      <c r="AJ48" s="129">
        <v>33.395015589891941</v>
      </c>
      <c r="AK48" s="129">
        <v>44.960956957802075</v>
      </c>
      <c r="AL48" s="129">
        <v>49.907339809333081</v>
      </c>
      <c r="AM48" s="129">
        <v>51.890729027974679</v>
      </c>
      <c r="AN48" s="129">
        <v>51.724553274100529</v>
      </c>
      <c r="AO48" s="129">
        <v>49.62039830286615</v>
      </c>
      <c r="AP48" s="129">
        <v>55.065829852285134</v>
      </c>
      <c r="AQ48" s="129">
        <v>49.34516189674774</v>
      </c>
      <c r="AR48" s="129">
        <v>51.68715853023469</v>
      </c>
      <c r="AS48" s="129">
        <v>51.616685073485677</v>
      </c>
      <c r="AT48" s="129">
        <v>51.926692367562374</v>
      </c>
      <c r="AU48" s="129">
        <v>65.255999735912582</v>
      </c>
      <c r="AV48" s="129">
        <v>60.023384532590406</v>
      </c>
      <c r="AW48" s="129">
        <v>60.425100812285329</v>
      </c>
      <c r="AX48" s="129">
        <v>58.146264680954104</v>
      </c>
      <c r="AY48" s="129">
        <v>61.008288119612729</v>
      </c>
      <c r="AZ48" s="129">
        <v>60.109287244639631</v>
      </c>
      <c r="BA48" s="129">
        <v>56.971417762298472</v>
      </c>
      <c r="BB48" s="129">
        <v>55.906180011198202</v>
      </c>
      <c r="BC48" s="129">
        <v>55.63</v>
      </c>
      <c r="BD48" s="129">
        <v>57.18</v>
      </c>
      <c r="BE48" s="133">
        <v>63.4</v>
      </c>
    </row>
    <row r="49" spans="1:1" ht="13" thickTop="1" x14ac:dyDescent="0.25">
      <c r="A49" s="92" t="s">
        <v>379</v>
      </c>
    </row>
  </sheetData>
  <phoneticPr fontId="63" type="noConversion"/>
  <pageMargins left="0.511811024" right="0.511811024" top="0.78740157499999996" bottom="0.78740157499999996" header="0.31496062000000002" footer="0.31496062000000002"/>
  <pageSetup paperSize="9" orientation="portrait" r:id="rId1"/>
  <ignoredErrors>
    <ignoredError sqref="AY2 AY34 AT2 AO2 AJ2 BD2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17D08-0EDB-4117-B750-A04C4A191551}">
  <dimension ref="C1:BF20"/>
  <sheetViews>
    <sheetView showGridLines="0" zoomScale="85" zoomScaleNormal="85" workbookViewId="0">
      <selection activeCell="BE2" sqref="BE2"/>
    </sheetView>
  </sheetViews>
  <sheetFormatPr defaultColWidth="8.81640625" defaultRowHeight="14.5" outlineLevelCol="1" x14ac:dyDescent="0.35"/>
  <cols>
    <col min="1" max="2" width="9.1796875" style="297" customWidth="1"/>
    <col min="3" max="3" width="15" style="297" customWidth="1"/>
    <col min="4" max="48" width="8.81640625" style="297" hidden="1" customWidth="1" outlineLevel="1"/>
    <col min="49" max="49" width="8.81640625" style="297" customWidth="1" collapsed="1"/>
    <col min="50" max="58" width="8.81640625" style="297" customWidth="1"/>
    <col min="59" max="16384" width="8.81640625" style="297"/>
  </cols>
  <sheetData>
    <row r="1" spans="3:58" ht="15" thickBot="1" x14ac:dyDescent="0.4"/>
    <row r="2" spans="3:58" ht="24" customHeight="1" thickBot="1" x14ac:dyDescent="0.4">
      <c r="C2" s="292"/>
      <c r="D2" s="293" t="s">
        <v>177</v>
      </c>
      <c r="E2" s="293" t="s">
        <v>176</v>
      </c>
      <c r="F2" s="293" t="s">
        <v>175</v>
      </c>
      <c r="G2" s="293" t="s">
        <v>174</v>
      </c>
      <c r="H2" s="293" t="s">
        <v>173</v>
      </c>
      <c r="I2" s="293" t="s">
        <v>172</v>
      </c>
      <c r="J2" s="293" t="s">
        <v>171</v>
      </c>
      <c r="K2" s="293" t="s">
        <v>170</v>
      </c>
      <c r="L2" s="293" t="s">
        <v>169</v>
      </c>
      <c r="M2" s="293" t="s">
        <v>168</v>
      </c>
      <c r="N2" s="293" t="s">
        <v>167</v>
      </c>
      <c r="O2" s="293" t="s">
        <v>166</v>
      </c>
      <c r="P2" s="293" t="s">
        <v>165</v>
      </c>
      <c r="Q2" s="293" t="s">
        <v>164</v>
      </c>
      <c r="R2" s="293" t="s">
        <v>163</v>
      </c>
      <c r="S2" s="293" t="s">
        <v>162</v>
      </c>
      <c r="T2" s="293" t="s">
        <v>161</v>
      </c>
      <c r="U2" s="293" t="s">
        <v>160</v>
      </c>
      <c r="V2" s="293" t="s">
        <v>159</v>
      </c>
      <c r="W2" s="293" t="s">
        <v>158</v>
      </c>
      <c r="X2" s="293" t="s">
        <v>157</v>
      </c>
      <c r="Y2" s="293" t="s">
        <v>156</v>
      </c>
      <c r="Z2" s="293" t="s">
        <v>155</v>
      </c>
      <c r="AA2" s="293" t="s">
        <v>154</v>
      </c>
      <c r="AB2" s="293" t="s">
        <v>153</v>
      </c>
      <c r="AC2" s="293" t="s">
        <v>39</v>
      </c>
      <c r="AD2" s="293" t="s">
        <v>40</v>
      </c>
      <c r="AE2" s="293" t="s">
        <v>41</v>
      </c>
      <c r="AF2" s="293" t="s">
        <v>42</v>
      </c>
      <c r="AG2" s="293" t="s">
        <v>43</v>
      </c>
      <c r="AH2" s="293" t="s">
        <v>44</v>
      </c>
      <c r="AI2" s="293" t="s">
        <v>45</v>
      </c>
      <c r="AJ2" s="293" t="s">
        <v>46</v>
      </c>
      <c r="AK2" s="293" t="s">
        <v>392</v>
      </c>
      <c r="AL2" s="293" t="s">
        <v>396</v>
      </c>
      <c r="AM2" s="293" t="s">
        <v>397</v>
      </c>
      <c r="AN2" s="294" t="s">
        <v>399</v>
      </c>
      <c r="AO2" s="295" t="s">
        <v>404</v>
      </c>
      <c r="AP2" s="295" t="s">
        <v>408</v>
      </c>
      <c r="AQ2" s="295" t="s">
        <v>413</v>
      </c>
      <c r="AR2" s="293" t="s">
        <v>415</v>
      </c>
      <c r="AS2" s="293" t="s">
        <v>419</v>
      </c>
      <c r="AT2" s="293" t="s">
        <v>424</v>
      </c>
      <c r="AU2" s="293" t="s">
        <v>427</v>
      </c>
      <c r="AV2" s="293" t="s">
        <v>429</v>
      </c>
      <c r="AW2" s="296" t="s">
        <v>432</v>
      </c>
      <c r="AX2" s="296" t="s">
        <v>434</v>
      </c>
      <c r="AY2" s="293" t="s">
        <v>438</v>
      </c>
      <c r="AZ2" s="293" t="s">
        <v>441</v>
      </c>
      <c r="BA2" s="293" t="s">
        <v>477</v>
      </c>
      <c r="BB2" s="293" t="s">
        <v>484</v>
      </c>
      <c r="BC2" s="293" t="s">
        <v>497</v>
      </c>
      <c r="BD2" s="293" t="s">
        <v>500</v>
      </c>
      <c r="BE2" s="293" t="s">
        <v>503</v>
      </c>
      <c r="BF2" s="293" t="s">
        <v>490</v>
      </c>
    </row>
    <row r="3" spans="3:58" ht="15" customHeight="1" thickTop="1" thickBot="1" x14ac:dyDescent="0.4">
      <c r="C3" s="298" t="s">
        <v>486</v>
      </c>
      <c r="D3" s="299">
        <v>5533353</v>
      </c>
      <c r="E3" s="299">
        <v>5664825</v>
      </c>
      <c r="F3" s="299">
        <v>5777652</v>
      </c>
      <c r="G3" s="299">
        <v>5838581</v>
      </c>
      <c r="H3" s="299">
        <v>5975854</v>
      </c>
      <c r="I3" s="299">
        <v>6008119</v>
      </c>
      <c r="J3" s="299">
        <v>6009670</v>
      </c>
      <c r="K3" s="299">
        <v>6102344</v>
      </c>
      <c r="L3" s="299">
        <v>6171927</v>
      </c>
      <c r="M3" s="299">
        <v>6181798</v>
      </c>
      <c r="N3" s="299">
        <v>6171355</v>
      </c>
      <c r="O3" s="299">
        <v>6255177</v>
      </c>
      <c r="P3" s="299">
        <v>6316368</v>
      </c>
      <c r="Q3" s="299">
        <v>6304346</v>
      </c>
      <c r="R3" s="299">
        <v>6299470</v>
      </c>
      <c r="S3" s="299">
        <v>6391795</v>
      </c>
      <c r="T3" s="299">
        <v>6409024</v>
      </c>
      <c r="U3" s="299">
        <v>6354947</v>
      </c>
      <c r="V3" s="299">
        <v>6281851</v>
      </c>
      <c r="W3" s="299">
        <v>6227183</v>
      </c>
      <c r="X3" s="299">
        <v>6266959</v>
      </c>
      <c r="Y3" s="299">
        <v>6212637</v>
      </c>
      <c r="Z3" s="299">
        <v>6190274</v>
      </c>
      <c r="AA3" s="299">
        <v>6275999</v>
      </c>
      <c r="AB3" s="299">
        <v>6309296</v>
      </c>
      <c r="AC3" s="299">
        <v>6338350</v>
      </c>
      <c r="AD3" s="299">
        <v>6454560</v>
      </c>
      <c r="AE3" s="299">
        <v>7165314</v>
      </c>
      <c r="AF3" s="299">
        <v>7230318</v>
      </c>
      <c r="AG3" s="299">
        <v>7219796</v>
      </c>
      <c r="AH3" s="299">
        <v>7187333</v>
      </c>
      <c r="AI3" s="299">
        <v>7278769</v>
      </c>
      <c r="AJ3" s="299">
        <v>7399638</v>
      </c>
      <c r="AK3" s="299">
        <v>7463320</v>
      </c>
      <c r="AL3" s="299">
        <v>7189206</v>
      </c>
      <c r="AM3" s="299">
        <v>7310403</v>
      </c>
      <c r="AN3" s="299">
        <v>7510149</v>
      </c>
      <c r="AO3" s="299">
        <v>7543621</v>
      </c>
      <c r="AP3" s="299">
        <v>7695499</v>
      </c>
      <c r="AQ3" s="299">
        <v>7874703</v>
      </c>
      <c r="AR3" s="299">
        <v>7984293</v>
      </c>
      <c r="AS3" s="299">
        <v>7956444</v>
      </c>
      <c r="AT3" s="299">
        <v>8126659</v>
      </c>
      <c r="AU3" s="299">
        <v>8219441</v>
      </c>
      <c r="AV3" s="299">
        <v>8317964</v>
      </c>
      <c r="AW3" s="299">
        <v>8264584</v>
      </c>
      <c r="AX3" s="299">
        <v>8420519</v>
      </c>
      <c r="AY3" s="299">
        <v>8526307</v>
      </c>
      <c r="AZ3" s="299">
        <v>8617893</v>
      </c>
      <c r="BA3" s="299">
        <v>8634125</v>
      </c>
      <c r="BB3" s="299">
        <v>8771718</v>
      </c>
      <c r="BC3" s="299">
        <v>8818290</v>
      </c>
      <c r="BD3" s="299">
        <v>8924269</v>
      </c>
      <c r="BE3" s="300">
        <v>8900512</v>
      </c>
      <c r="BF3" s="301">
        <f>BE3/$BE$3</f>
        <v>1</v>
      </c>
    </row>
    <row r="4" spans="3:58" ht="15" customHeight="1" thickTop="1" thickBot="1" x14ac:dyDescent="0.4">
      <c r="C4" s="302"/>
      <c r="D4" s="303">
        <v>2199577</v>
      </c>
      <c r="E4" s="303">
        <v>2292886</v>
      </c>
      <c r="F4" s="303">
        <v>2367951</v>
      </c>
      <c r="G4" s="303">
        <v>2391525</v>
      </c>
      <c r="H4" s="303">
        <v>2490101</v>
      </c>
      <c r="I4" s="303">
        <v>2505637</v>
      </c>
      <c r="J4" s="303">
        <v>2486898</v>
      </c>
      <c r="K4" s="303">
        <v>2507370</v>
      </c>
      <c r="L4" s="303">
        <v>2552396</v>
      </c>
      <c r="M4" s="303">
        <v>2599274</v>
      </c>
      <c r="N4" s="303">
        <v>2610549</v>
      </c>
      <c r="O4" s="303">
        <v>2700075</v>
      </c>
      <c r="P4" s="303">
        <v>2816380</v>
      </c>
      <c r="Q4" s="303">
        <v>2850345</v>
      </c>
      <c r="R4" s="303">
        <v>2869950</v>
      </c>
      <c r="S4" s="303">
        <v>2939176</v>
      </c>
      <c r="T4" s="303">
        <v>2945033</v>
      </c>
      <c r="U4" s="303">
        <v>2930944</v>
      </c>
      <c r="V4" s="303">
        <v>2865224</v>
      </c>
      <c r="W4" s="303">
        <v>2796446</v>
      </c>
      <c r="X4" s="303">
        <v>2839598</v>
      </c>
      <c r="Y4" s="303">
        <v>2804196</v>
      </c>
      <c r="Z4" s="303">
        <v>2816030</v>
      </c>
      <c r="AA4" s="303">
        <v>2847806</v>
      </c>
      <c r="AB4" s="303">
        <v>2877882</v>
      </c>
      <c r="AC4" s="303">
        <v>2919658</v>
      </c>
      <c r="AD4" s="303">
        <v>2987660</v>
      </c>
      <c r="AE4" s="303">
        <v>3045056</v>
      </c>
      <c r="AF4" s="303">
        <v>3084573</v>
      </c>
      <c r="AG4" s="303">
        <v>3072429</v>
      </c>
      <c r="AH4" s="303">
        <v>3063044</v>
      </c>
      <c r="AI4" s="303">
        <v>3145794</v>
      </c>
      <c r="AJ4" s="303">
        <v>3218770</v>
      </c>
      <c r="AK4" s="303">
        <v>3244363</v>
      </c>
      <c r="AL4" s="303">
        <v>3160625</v>
      </c>
      <c r="AM4" s="303">
        <v>3227054</v>
      </c>
      <c r="AN4" s="303">
        <v>3348501</v>
      </c>
      <c r="AO4" s="303">
        <v>3404612</v>
      </c>
      <c r="AP4" s="303">
        <v>3452070</v>
      </c>
      <c r="AQ4" s="303">
        <v>3584603</v>
      </c>
      <c r="AR4" s="303">
        <v>3661362</v>
      </c>
      <c r="AS4" s="303">
        <v>3716907</v>
      </c>
      <c r="AT4" s="303">
        <v>3823549</v>
      </c>
      <c r="AU4" s="303">
        <v>3927932</v>
      </c>
      <c r="AV4" s="303">
        <v>4049960</v>
      </c>
      <c r="AW4" s="303">
        <v>4070578</v>
      </c>
      <c r="AX4" s="303">
        <v>4135372</v>
      </c>
      <c r="AY4" s="303">
        <v>4208359</v>
      </c>
      <c r="AZ4" s="303">
        <v>4286406</v>
      </c>
      <c r="BA4" s="303">
        <v>4260852</v>
      </c>
      <c r="BB4" s="303">
        <v>4337218</v>
      </c>
      <c r="BC4" s="303">
        <v>4449945</v>
      </c>
      <c r="BD4" s="303">
        <v>4570298</v>
      </c>
      <c r="BE4" s="304">
        <v>4560899</v>
      </c>
      <c r="BF4" s="305">
        <f t="shared" ref="BF4:BF6" si="0">BE4/$BE$3</f>
        <v>0.51243108261637083</v>
      </c>
    </row>
    <row r="5" spans="3:58" ht="15" customHeight="1" thickTop="1" thickBot="1" x14ac:dyDescent="0.4">
      <c r="C5" s="302"/>
      <c r="D5" s="303">
        <v>0</v>
      </c>
      <c r="E5" s="303">
        <v>0</v>
      </c>
      <c r="F5" s="303">
        <v>0</v>
      </c>
      <c r="G5" s="303">
        <v>0</v>
      </c>
      <c r="H5" s="303">
        <v>0</v>
      </c>
      <c r="I5" s="303">
        <v>0</v>
      </c>
      <c r="J5" s="303">
        <v>0</v>
      </c>
      <c r="K5" s="303">
        <v>0</v>
      </c>
      <c r="L5" s="303">
        <v>0</v>
      </c>
      <c r="M5" s="303">
        <v>0</v>
      </c>
      <c r="N5" s="303">
        <v>0</v>
      </c>
      <c r="O5" s="303">
        <v>171</v>
      </c>
      <c r="P5" s="303">
        <v>281664</v>
      </c>
      <c r="Q5" s="303">
        <v>282531</v>
      </c>
      <c r="R5" s="303">
        <v>297087</v>
      </c>
      <c r="S5" s="303">
        <v>300144</v>
      </c>
      <c r="T5" s="303">
        <v>323275</v>
      </c>
      <c r="U5" s="303">
        <v>326909</v>
      </c>
      <c r="V5" s="303">
        <v>329680</v>
      </c>
      <c r="W5" s="303">
        <v>357496</v>
      </c>
      <c r="X5" s="303">
        <v>426481</v>
      </c>
      <c r="Y5" s="303">
        <v>429999</v>
      </c>
      <c r="Z5" s="303">
        <v>435894</v>
      </c>
      <c r="AA5" s="303">
        <v>471568</v>
      </c>
      <c r="AB5" s="303">
        <v>523139</v>
      </c>
      <c r="AC5" s="303">
        <v>529908</v>
      </c>
      <c r="AD5" s="303">
        <v>542131</v>
      </c>
      <c r="AE5" s="303">
        <v>548423</v>
      </c>
      <c r="AF5" s="303">
        <v>559852</v>
      </c>
      <c r="AG5" s="303">
        <v>557236</v>
      </c>
      <c r="AH5" s="303">
        <v>546414</v>
      </c>
      <c r="AI5" s="303">
        <v>546763</v>
      </c>
      <c r="AJ5" s="303">
        <v>538984</v>
      </c>
      <c r="AK5" s="303">
        <v>543269</v>
      </c>
      <c r="AL5" s="303">
        <v>530769</v>
      </c>
      <c r="AM5" s="303">
        <v>526035</v>
      </c>
      <c r="AN5" s="303">
        <v>530015</v>
      </c>
      <c r="AO5" s="303">
        <v>534966</v>
      </c>
      <c r="AP5" s="303">
        <v>526510</v>
      </c>
      <c r="AQ5" s="303">
        <v>526173</v>
      </c>
      <c r="AR5" s="303">
        <v>522988</v>
      </c>
      <c r="AS5" s="303">
        <v>501854</v>
      </c>
      <c r="AT5" s="303">
        <v>501836</v>
      </c>
      <c r="AU5" s="303">
        <v>492999</v>
      </c>
      <c r="AV5" s="303">
        <v>484663</v>
      </c>
      <c r="AW5" s="303">
        <v>473043</v>
      </c>
      <c r="AX5" s="303">
        <v>469715</v>
      </c>
      <c r="AY5" s="303">
        <v>467253</v>
      </c>
      <c r="AZ5" s="303">
        <v>464308</v>
      </c>
      <c r="BA5" s="303">
        <v>462905</v>
      </c>
      <c r="BB5" s="303">
        <v>464608</v>
      </c>
      <c r="BC5" s="303">
        <v>462746</v>
      </c>
      <c r="BD5" s="303">
        <v>460515</v>
      </c>
      <c r="BE5" s="304">
        <v>456226</v>
      </c>
      <c r="BF5" s="305">
        <f t="shared" si="0"/>
        <v>5.1258399516791842E-2</v>
      </c>
    </row>
    <row r="6" spans="3:58" ht="15" customHeight="1" thickTop="1" thickBot="1" x14ac:dyDescent="0.4">
      <c r="C6" s="306" t="s">
        <v>491</v>
      </c>
      <c r="D6" s="303">
        <v>3333776</v>
      </c>
      <c r="E6" s="303">
        <v>3371939</v>
      </c>
      <c r="F6" s="303">
        <v>3409701</v>
      </c>
      <c r="G6" s="303">
        <v>3447056</v>
      </c>
      <c r="H6" s="303">
        <v>3485753</v>
      </c>
      <c r="I6" s="303">
        <v>3502482</v>
      </c>
      <c r="J6" s="303">
        <v>3522772</v>
      </c>
      <c r="K6" s="303">
        <v>3594974</v>
      </c>
      <c r="L6" s="303">
        <v>3619531</v>
      </c>
      <c r="M6" s="303">
        <v>3582524</v>
      </c>
      <c r="N6" s="303">
        <v>3560806</v>
      </c>
      <c r="O6" s="303">
        <v>3554931</v>
      </c>
      <c r="P6" s="303">
        <v>3218324</v>
      </c>
      <c r="Q6" s="303">
        <v>3171470</v>
      </c>
      <c r="R6" s="303">
        <v>3132433</v>
      </c>
      <c r="S6" s="303">
        <v>3152475</v>
      </c>
      <c r="T6" s="303">
        <v>3140716</v>
      </c>
      <c r="U6" s="303">
        <v>3097094</v>
      </c>
      <c r="V6" s="303">
        <v>3086947</v>
      </c>
      <c r="W6" s="303">
        <v>3073241</v>
      </c>
      <c r="X6" s="303">
        <v>3000880</v>
      </c>
      <c r="Y6" s="303">
        <v>2978442</v>
      </c>
      <c r="Z6" s="303">
        <v>2938350</v>
      </c>
      <c r="AA6" s="303">
        <v>2956625</v>
      </c>
      <c r="AB6" s="303">
        <v>2908275</v>
      </c>
      <c r="AC6" s="303">
        <v>2888784</v>
      </c>
      <c r="AD6" s="303">
        <v>2924769</v>
      </c>
      <c r="AE6" s="303">
        <v>3571835</v>
      </c>
      <c r="AF6" s="303">
        <v>3585893</v>
      </c>
      <c r="AG6" s="303">
        <v>3590131</v>
      </c>
      <c r="AH6" s="303">
        <v>3577875</v>
      </c>
      <c r="AI6" s="303">
        <v>3586212</v>
      </c>
      <c r="AJ6" s="303">
        <v>3641884</v>
      </c>
      <c r="AK6" s="303">
        <v>3675688</v>
      </c>
      <c r="AL6" s="303">
        <v>3497812</v>
      </c>
      <c r="AM6" s="303">
        <v>3557314</v>
      </c>
      <c r="AN6" s="303">
        <v>3631633</v>
      </c>
      <c r="AO6" s="303">
        <v>3604043</v>
      </c>
      <c r="AP6" s="303">
        <v>3716919</v>
      </c>
      <c r="AQ6" s="303">
        <v>3763927</v>
      </c>
      <c r="AR6" s="303">
        <v>3799943</v>
      </c>
      <c r="AS6" s="303">
        <v>3737683</v>
      </c>
      <c r="AT6" s="303">
        <v>3801274</v>
      </c>
      <c r="AU6" s="303">
        <v>3798510</v>
      </c>
      <c r="AV6" s="303">
        <v>3783341</v>
      </c>
      <c r="AW6" s="303">
        <v>3720963</v>
      </c>
      <c r="AX6" s="303">
        <v>3815432</v>
      </c>
      <c r="AY6" s="303">
        <v>3850695</v>
      </c>
      <c r="AZ6" s="303">
        <v>3867179</v>
      </c>
      <c r="BA6" s="303">
        <v>3910368</v>
      </c>
      <c r="BB6" s="303">
        <v>3969892</v>
      </c>
      <c r="BC6" s="303">
        <v>3905599</v>
      </c>
      <c r="BD6" s="303">
        <v>3893456</v>
      </c>
      <c r="BE6" s="304">
        <v>3883387</v>
      </c>
      <c r="BF6" s="305">
        <f t="shared" si="0"/>
        <v>0.43631051786683733</v>
      </c>
    </row>
    <row r="7" spans="3:58" ht="15" customHeight="1" thickTop="1" thickBot="1" x14ac:dyDescent="0.4">
      <c r="C7" s="307" t="s">
        <v>362</v>
      </c>
      <c r="D7" s="299">
        <v>4701984</v>
      </c>
      <c r="E7" s="299">
        <v>4779029</v>
      </c>
      <c r="F7" s="299">
        <v>4854260</v>
      </c>
      <c r="G7" s="299">
        <v>4874763</v>
      </c>
      <c r="H7" s="299">
        <v>4932760</v>
      </c>
      <c r="I7" s="299">
        <v>4933169</v>
      </c>
      <c r="J7" s="299">
        <v>4924065</v>
      </c>
      <c r="K7" s="299">
        <v>4937460</v>
      </c>
      <c r="L7" s="299">
        <v>4969065</v>
      </c>
      <c r="M7" s="299">
        <v>4993832</v>
      </c>
      <c r="N7" s="299">
        <v>4988449</v>
      </c>
      <c r="O7" s="299">
        <v>5056951</v>
      </c>
      <c r="P7" s="299">
        <v>5110122</v>
      </c>
      <c r="Q7" s="299">
        <v>5084727</v>
      </c>
      <c r="R7" s="299">
        <v>5039349</v>
      </c>
      <c r="S7" s="299">
        <v>5050518</v>
      </c>
      <c r="T7" s="299">
        <v>5002973</v>
      </c>
      <c r="U7" s="299">
        <v>4911895</v>
      </c>
      <c r="V7" s="299">
        <v>4787359</v>
      </c>
      <c r="W7" s="299">
        <v>4701777</v>
      </c>
      <c r="X7" s="299">
        <v>4696064</v>
      </c>
      <c r="Y7" s="299">
        <v>4649184</v>
      </c>
      <c r="Z7" s="299">
        <v>4621040</v>
      </c>
      <c r="AA7" s="299">
        <v>4669595</v>
      </c>
      <c r="AB7" s="299">
        <v>4703662</v>
      </c>
      <c r="AC7" s="299">
        <v>4712262</v>
      </c>
      <c r="AD7" s="299">
        <v>4810944</v>
      </c>
      <c r="AE7" s="299">
        <v>5124288</v>
      </c>
      <c r="AF7" s="299">
        <v>5140331</v>
      </c>
      <c r="AG7" s="299">
        <v>5144175</v>
      </c>
      <c r="AH7" s="299">
        <v>5085864</v>
      </c>
      <c r="AI7" s="299">
        <v>5128355</v>
      </c>
      <c r="AJ7" s="299">
        <v>5228988</v>
      </c>
      <c r="AK7" s="299">
        <v>5305987</v>
      </c>
      <c r="AL7" s="299">
        <v>5195737</v>
      </c>
      <c r="AM7" s="299">
        <v>5197608</v>
      </c>
      <c r="AN7" s="299">
        <v>5318725</v>
      </c>
      <c r="AO7" s="299">
        <v>5335215</v>
      </c>
      <c r="AP7" s="299">
        <v>5479784</v>
      </c>
      <c r="AQ7" s="299">
        <v>5586198</v>
      </c>
      <c r="AR7" s="299">
        <v>5670031</v>
      </c>
      <c r="AS7" s="299">
        <v>5670042</v>
      </c>
      <c r="AT7" s="299">
        <v>5720452</v>
      </c>
      <c r="AU7" s="299">
        <v>5768286</v>
      </c>
      <c r="AV7" s="299">
        <v>5888572</v>
      </c>
      <c r="AW7" s="299">
        <v>5863461</v>
      </c>
      <c r="AX7" s="299">
        <v>5973709</v>
      </c>
      <c r="AY7" s="299">
        <v>6054980</v>
      </c>
      <c r="AZ7" s="299">
        <v>6107844</v>
      </c>
      <c r="BA7" s="299">
        <v>6104496</v>
      </c>
      <c r="BB7" s="299">
        <v>6273033</v>
      </c>
      <c r="BC7" s="299">
        <v>6260525</v>
      </c>
      <c r="BD7" s="299">
        <v>6358620</v>
      </c>
      <c r="BE7" s="300">
        <v>6299893</v>
      </c>
      <c r="BF7" s="301">
        <f>BE7/$BE$7</f>
        <v>1</v>
      </c>
    </row>
    <row r="8" spans="3:58" ht="15" customHeight="1" thickTop="1" thickBot="1" x14ac:dyDescent="0.4">
      <c r="C8" s="308" t="s">
        <v>487</v>
      </c>
      <c r="D8" s="303">
        <v>1819046</v>
      </c>
      <c r="E8" s="303">
        <v>1852823</v>
      </c>
      <c r="F8" s="303">
        <v>1881550</v>
      </c>
      <c r="G8" s="303">
        <v>1884681</v>
      </c>
      <c r="H8" s="303">
        <v>1923661</v>
      </c>
      <c r="I8" s="303">
        <v>1906607</v>
      </c>
      <c r="J8" s="303">
        <v>1896399</v>
      </c>
      <c r="K8" s="303">
        <v>1881542</v>
      </c>
      <c r="L8" s="303">
        <v>1883272</v>
      </c>
      <c r="M8" s="303">
        <v>1920026</v>
      </c>
      <c r="N8" s="303">
        <v>1923140</v>
      </c>
      <c r="O8" s="303">
        <v>1989567</v>
      </c>
      <c r="P8" s="303">
        <v>2068979</v>
      </c>
      <c r="Q8" s="303">
        <v>2069889</v>
      </c>
      <c r="R8" s="303">
        <v>2048633</v>
      </c>
      <c r="S8" s="303">
        <v>2061116</v>
      </c>
      <c r="T8" s="303">
        <v>2028514</v>
      </c>
      <c r="U8" s="303">
        <v>1970248</v>
      </c>
      <c r="V8" s="303">
        <v>1889010</v>
      </c>
      <c r="W8" s="303">
        <v>1794313</v>
      </c>
      <c r="X8" s="303">
        <v>1834183</v>
      </c>
      <c r="Y8" s="303">
        <v>1805430</v>
      </c>
      <c r="Z8" s="303">
        <v>1812394</v>
      </c>
      <c r="AA8" s="303">
        <v>1832059</v>
      </c>
      <c r="AB8" s="303">
        <v>1871063</v>
      </c>
      <c r="AC8" s="303">
        <v>1882788</v>
      </c>
      <c r="AD8" s="303">
        <v>1945870</v>
      </c>
      <c r="AE8" s="303">
        <v>1985956</v>
      </c>
      <c r="AF8" s="303">
        <v>2002659</v>
      </c>
      <c r="AG8" s="303">
        <v>1992406</v>
      </c>
      <c r="AH8" s="303">
        <v>1971281</v>
      </c>
      <c r="AI8" s="303">
        <v>2021540</v>
      </c>
      <c r="AJ8" s="303">
        <v>2076639</v>
      </c>
      <c r="AK8" s="303">
        <v>2106608</v>
      </c>
      <c r="AL8" s="303">
        <v>2074938</v>
      </c>
      <c r="AM8" s="303">
        <v>2085756</v>
      </c>
      <c r="AN8" s="303">
        <v>2178837</v>
      </c>
      <c r="AO8" s="303">
        <v>2207426</v>
      </c>
      <c r="AP8" s="303">
        <v>2221012</v>
      </c>
      <c r="AQ8" s="303">
        <v>2301692</v>
      </c>
      <c r="AR8" s="303">
        <v>2367665</v>
      </c>
      <c r="AS8" s="303">
        <v>2399525</v>
      </c>
      <c r="AT8" s="303">
        <v>2437940</v>
      </c>
      <c r="AU8" s="303">
        <v>2471519</v>
      </c>
      <c r="AV8" s="303">
        <v>2546508</v>
      </c>
      <c r="AW8" s="303">
        <v>2551979</v>
      </c>
      <c r="AX8" s="303">
        <v>2600771</v>
      </c>
      <c r="AY8" s="303">
        <v>2651091</v>
      </c>
      <c r="AZ8" s="303">
        <v>2699292</v>
      </c>
      <c r="BA8" s="303">
        <v>2647583</v>
      </c>
      <c r="BB8" s="303">
        <v>2688479</v>
      </c>
      <c r="BC8" s="303">
        <v>2753879</v>
      </c>
      <c r="BD8" s="303">
        <v>2852631</v>
      </c>
      <c r="BE8" s="304">
        <v>2805306</v>
      </c>
      <c r="BF8" s="305">
        <f t="shared" ref="BF8:BF10" si="1">BE8/$BE$7</f>
        <v>0.44529422960040749</v>
      </c>
    </row>
    <row r="9" spans="3:58" ht="15" customHeight="1" thickTop="1" thickBot="1" x14ac:dyDescent="0.4">
      <c r="C9" s="308" t="s">
        <v>488</v>
      </c>
      <c r="D9" s="303">
        <v>0</v>
      </c>
      <c r="E9" s="303">
        <v>0</v>
      </c>
      <c r="F9" s="303">
        <v>0</v>
      </c>
      <c r="G9" s="303">
        <v>0</v>
      </c>
      <c r="H9" s="303">
        <v>0</v>
      </c>
      <c r="I9" s="303">
        <v>0</v>
      </c>
      <c r="J9" s="303">
        <v>0</v>
      </c>
      <c r="K9" s="303">
        <v>0</v>
      </c>
      <c r="L9" s="303">
        <v>0</v>
      </c>
      <c r="M9" s="303">
        <v>0</v>
      </c>
      <c r="N9" s="303">
        <v>0</v>
      </c>
      <c r="O9" s="303">
        <v>0</v>
      </c>
      <c r="P9" s="303">
        <v>281522</v>
      </c>
      <c r="Q9" s="303">
        <v>281815</v>
      </c>
      <c r="R9" s="303">
        <v>283226</v>
      </c>
      <c r="S9" s="303">
        <v>279106</v>
      </c>
      <c r="T9" s="303">
        <v>293875</v>
      </c>
      <c r="U9" s="303">
        <v>295593</v>
      </c>
      <c r="V9" s="303">
        <v>298923</v>
      </c>
      <c r="W9" s="303">
        <v>323292</v>
      </c>
      <c r="X9" s="303">
        <v>355293</v>
      </c>
      <c r="Y9" s="303">
        <v>349008</v>
      </c>
      <c r="Z9" s="303">
        <v>357208</v>
      </c>
      <c r="AA9" s="303">
        <v>374768</v>
      </c>
      <c r="AB9" s="303">
        <v>391199</v>
      </c>
      <c r="AC9" s="303">
        <v>386862</v>
      </c>
      <c r="AD9" s="303">
        <v>393820</v>
      </c>
      <c r="AE9" s="303">
        <v>397208</v>
      </c>
      <c r="AF9" s="303">
        <v>404837</v>
      </c>
      <c r="AG9" s="303">
        <v>412138</v>
      </c>
      <c r="AH9" s="303">
        <v>410522</v>
      </c>
      <c r="AI9" s="303">
        <v>411314</v>
      </c>
      <c r="AJ9" s="303">
        <v>405726</v>
      </c>
      <c r="AK9" s="303">
        <v>415447</v>
      </c>
      <c r="AL9" s="303">
        <v>413935</v>
      </c>
      <c r="AM9" s="303">
        <v>409282</v>
      </c>
      <c r="AN9" s="303">
        <v>410393</v>
      </c>
      <c r="AO9" s="303">
        <v>407774</v>
      </c>
      <c r="AP9" s="303">
        <v>397385</v>
      </c>
      <c r="AQ9" s="303">
        <v>395513</v>
      </c>
      <c r="AR9" s="303">
        <v>391717</v>
      </c>
      <c r="AS9" s="303">
        <v>373069</v>
      </c>
      <c r="AT9" s="303">
        <v>372882</v>
      </c>
      <c r="AU9" s="303">
        <v>366574</v>
      </c>
      <c r="AV9" s="303">
        <v>362494</v>
      </c>
      <c r="AW9" s="303">
        <v>356960</v>
      </c>
      <c r="AX9" s="303">
        <v>355032</v>
      </c>
      <c r="AY9" s="303">
        <v>356601</v>
      </c>
      <c r="AZ9" s="303">
        <v>356979</v>
      </c>
      <c r="BA9" s="303">
        <v>355714</v>
      </c>
      <c r="BB9" s="303">
        <v>357586</v>
      </c>
      <c r="BC9" s="303">
        <v>354194</v>
      </c>
      <c r="BD9" s="303">
        <v>353763</v>
      </c>
      <c r="BE9" s="304">
        <v>351258</v>
      </c>
      <c r="BF9" s="305">
        <f t="shared" si="1"/>
        <v>5.5756185065365393E-2</v>
      </c>
    </row>
    <row r="10" spans="3:58" ht="15" customHeight="1" thickTop="1" thickBot="1" x14ac:dyDescent="0.4">
      <c r="C10" s="306" t="s">
        <v>491</v>
      </c>
      <c r="D10" s="303">
        <v>2882938</v>
      </c>
      <c r="E10" s="303">
        <v>2926206</v>
      </c>
      <c r="F10" s="303">
        <v>2972710</v>
      </c>
      <c r="G10" s="303">
        <v>2990082</v>
      </c>
      <c r="H10" s="303">
        <v>3009099</v>
      </c>
      <c r="I10" s="303">
        <v>3026562</v>
      </c>
      <c r="J10" s="303">
        <v>3027666</v>
      </c>
      <c r="K10" s="303">
        <v>3055918</v>
      </c>
      <c r="L10" s="303">
        <v>3085793</v>
      </c>
      <c r="M10" s="303">
        <v>3073806</v>
      </c>
      <c r="N10" s="303">
        <v>3065309</v>
      </c>
      <c r="O10" s="303">
        <v>3067384</v>
      </c>
      <c r="P10" s="303">
        <v>2759621</v>
      </c>
      <c r="Q10" s="303">
        <v>2733023</v>
      </c>
      <c r="R10" s="303">
        <v>2707490</v>
      </c>
      <c r="S10" s="303">
        <v>2710296</v>
      </c>
      <c r="T10" s="303">
        <v>2680584</v>
      </c>
      <c r="U10" s="303">
        <v>2646054</v>
      </c>
      <c r="V10" s="303">
        <v>2599426</v>
      </c>
      <c r="W10" s="303">
        <v>2584172</v>
      </c>
      <c r="X10" s="303">
        <v>2506588</v>
      </c>
      <c r="Y10" s="303">
        <v>2494746</v>
      </c>
      <c r="Z10" s="303">
        <v>2451438</v>
      </c>
      <c r="AA10" s="303">
        <v>2462768</v>
      </c>
      <c r="AB10" s="303">
        <v>2441400</v>
      </c>
      <c r="AC10" s="303">
        <v>2442612</v>
      </c>
      <c r="AD10" s="303">
        <v>2471254</v>
      </c>
      <c r="AE10" s="303">
        <v>2741124</v>
      </c>
      <c r="AF10" s="303">
        <v>2732835</v>
      </c>
      <c r="AG10" s="303">
        <v>2739631</v>
      </c>
      <c r="AH10" s="303">
        <v>2704061</v>
      </c>
      <c r="AI10" s="303">
        <v>2695501</v>
      </c>
      <c r="AJ10" s="303">
        <v>2746623</v>
      </c>
      <c r="AK10" s="303">
        <v>2783932</v>
      </c>
      <c r="AL10" s="303">
        <v>2706864</v>
      </c>
      <c r="AM10" s="303">
        <v>2702570</v>
      </c>
      <c r="AN10" s="303">
        <v>2729495</v>
      </c>
      <c r="AO10" s="303">
        <v>2720015</v>
      </c>
      <c r="AP10" s="303">
        <v>2861387</v>
      </c>
      <c r="AQ10" s="303">
        <v>2888993</v>
      </c>
      <c r="AR10" s="303">
        <v>2910649</v>
      </c>
      <c r="AS10" s="303">
        <v>2897448</v>
      </c>
      <c r="AT10" s="303">
        <v>2909630</v>
      </c>
      <c r="AU10" s="303">
        <v>2930193</v>
      </c>
      <c r="AV10" s="303">
        <v>2979570</v>
      </c>
      <c r="AW10" s="303">
        <v>2954522</v>
      </c>
      <c r="AX10" s="303">
        <v>3017906</v>
      </c>
      <c r="AY10" s="303">
        <v>3047288</v>
      </c>
      <c r="AZ10" s="303">
        <v>3051573</v>
      </c>
      <c r="BA10" s="303">
        <v>3101199</v>
      </c>
      <c r="BB10" s="303">
        <v>3226968</v>
      </c>
      <c r="BC10" s="303">
        <v>3152452</v>
      </c>
      <c r="BD10" s="303">
        <v>3152226</v>
      </c>
      <c r="BE10" s="304">
        <v>3143329</v>
      </c>
      <c r="BF10" s="305">
        <f t="shared" si="1"/>
        <v>0.49894958533422712</v>
      </c>
    </row>
    <row r="11" spans="3:58" ht="15" customHeight="1" thickTop="1" thickBot="1" x14ac:dyDescent="0.4">
      <c r="C11" s="307" t="s">
        <v>377</v>
      </c>
      <c r="D11" s="299">
        <v>493388</v>
      </c>
      <c r="E11" s="299">
        <v>539555</v>
      </c>
      <c r="F11" s="299">
        <v>580618</v>
      </c>
      <c r="G11" s="299">
        <v>596562</v>
      </c>
      <c r="H11" s="299">
        <v>644897</v>
      </c>
      <c r="I11" s="299">
        <v>677652</v>
      </c>
      <c r="J11" s="299">
        <v>675929</v>
      </c>
      <c r="K11" s="299">
        <v>693839</v>
      </c>
      <c r="L11" s="299">
        <v>709026</v>
      </c>
      <c r="M11" s="299">
        <v>721194</v>
      </c>
      <c r="N11" s="299">
        <v>732870</v>
      </c>
      <c r="O11" s="299">
        <v>747371</v>
      </c>
      <c r="P11" s="299">
        <v>781405</v>
      </c>
      <c r="Q11" s="299">
        <v>790291</v>
      </c>
      <c r="R11" s="299">
        <v>800228</v>
      </c>
      <c r="S11" s="299">
        <v>827454</v>
      </c>
      <c r="T11" s="299">
        <v>851048</v>
      </c>
      <c r="U11" s="299">
        <v>856937</v>
      </c>
      <c r="V11" s="299">
        <v>862619</v>
      </c>
      <c r="W11" s="299">
        <v>875308</v>
      </c>
      <c r="X11" s="299">
        <v>903551</v>
      </c>
      <c r="Y11" s="299">
        <v>911759</v>
      </c>
      <c r="Z11" s="299">
        <v>912400</v>
      </c>
      <c r="AA11" s="299">
        <v>943141</v>
      </c>
      <c r="AB11" s="299">
        <v>963153</v>
      </c>
      <c r="AC11" s="299">
        <v>974974</v>
      </c>
      <c r="AD11" s="299">
        <v>956454</v>
      </c>
      <c r="AE11" s="299">
        <v>1114474</v>
      </c>
      <c r="AF11" s="299">
        <v>1111903</v>
      </c>
      <c r="AG11" s="299">
        <v>1088875</v>
      </c>
      <c r="AH11" s="299">
        <v>1098508</v>
      </c>
      <c r="AI11" s="299">
        <v>1123687</v>
      </c>
      <c r="AJ11" s="299">
        <v>1143376</v>
      </c>
      <c r="AK11" s="299">
        <v>1135870</v>
      </c>
      <c r="AL11" s="299">
        <v>1065896</v>
      </c>
      <c r="AM11" s="299">
        <v>1099369</v>
      </c>
      <c r="AN11" s="299">
        <v>1131643</v>
      </c>
      <c r="AO11" s="299">
        <v>1149124</v>
      </c>
      <c r="AP11" s="299">
        <v>1157734</v>
      </c>
      <c r="AQ11" s="299">
        <v>1218648</v>
      </c>
      <c r="AR11" s="299">
        <v>1251473</v>
      </c>
      <c r="AS11" s="299">
        <v>1256169</v>
      </c>
      <c r="AT11" s="299">
        <v>1316822</v>
      </c>
      <c r="AU11" s="299">
        <v>1366318</v>
      </c>
      <c r="AV11" s="299">
        <v>1400272</v>
      </c>
      <c r="AW11" s="299">
        <v>1394367</v>
      </c>
      <c r="AX11" s="299">
        <v>1442815</v>
      </c>
      <c r="AY11" s="299">
        <v>1492465</v>
      </c>
      <c r="AZ11" s="299">
        <v>1551266</v>
      </c>
      <c r="BA11" s="299">
        <v>1564162</v>
      </c>
      <c r="BB11" s="299">
        <v>1538494</v>
      </c>
      <c r="BC11" s="299">
        <v>1600388</v>
      </c>
      <c r="BD11" s="299">
        <v>1608504</v>
      </c>
      <c r="BE11" s="300">
        <v>1646333</v>
      </c>
      <c r="BF11" s="301">
        <f>BE11/$BE$11</f>
        <v>1</v>
      </c>
    </row>
    <row r="12" spans="3:58" ht="15" customHeight="1" thickTop="1" thickBot="1" x14ac:dyDescent="0.4">
      <c r="C12" s="308" t="s">
        <v>487</v>
      </c>
      <c r="D12" s="303">
        <v>378097</v>
      </c>
      <c r="E12" s="303">
        <v>419488</v>
      </c>
      <c r="F12" s="303">
        <v>454582</v>
      </c>
      <c r="G12" s="303">
        <v>459186</v>
      </c>
      <c r="H12" s="303">
        <v>495517</v>
      </c>
      <c r="I12" s="303">
        <v>521645</v>
      </c>
      <c r="J12" s="303">
        <v>529054</v>
      </c>
      <c r="K12" s="303">
        <v>544438</v>
      </c>
      <c r="L12" s="303">
        <v>568489</v>
      </c>
      <c r="M12" s="303">
        <v>581449</v>
      </c>
      <c r="N12" s="303">
        <v>594581</v>
      </c>
      <c r="O12" s="303">
        <v>608264</v>
      </c>
      <c r="P12" s="303">
        <v>639259</v>
      </c>
      <c r="Q12" s="303">
        <v>652361</v>
      </c>
      <c r="R12" s="303">
        <v>664283</v>
      </c>
      <c r="S12" s="303">
        <v>688875</v>
      </c>
      <c r="T12" s="303">
        <v>705905</v>
      </c>
      <c r="U12" s="303">
        <v>713348</v>
      </c>
      <c r="V12" s="303">
        <v>718189</v>
      </c>
      <c r="W12" s="303">
        <v>725111</v>
      </c>
      <c r="X12" s="303">
        <v>718226</v>
      </c>
      <c r="Y12" s="303">
        <v>715679</v>
      </c>
      <c r="Z12" s="303">
        <v>720758</v>
      </c>
      <c r="AA12" s="303">
        <v>732242</v>
      </c>
      <c r="AB12" s="303">
        <v>731092</v>
      </c>
      <c r="AC12" s="303">
        <v>748980</v>
      </c>
      <c r="AD12" s="303">
        <v>730199</v>
      </c>
      <c r="AE12" s="303">
        <v>741285</v>
      </c>
      <c r="AF12" s="303">
        <v>736254</v>
      </c>
      <c r="AG12" s="303">
        <v>730011</v>
      </c>
      <c r="AH12" s="303">
        <v>737086</v>
      </c>
      <c r="AI12" s="303">
        <v>755735</v>
      </c>
      <c r="AJ12" s="303">
        <v>774455</v>
      </c>
      <c r="AK12" s="303">
        <v>771267</v>
      </c>
      <c r="AL12" s="303">
        <v>736044</v>
      </c>
      <c r="AM12" s="303">
        <v>780259</v>
      </c>
      <c r="AN12" s="303">
        <v>807290</v>
      </c>
      <c r="AO12" s="303">
        <v>827694</v>
      </c>
      <c r="AP12" s="303">
        <v>852577</v>
      </c>
      <c r="AQ12" s="303">
        <v>889686</v>
      </c>
      <c r="AR12" s="303">
        <v>904884</v>
      </c>
      <c r="AS12" s="303">
        <v>916907</v>
      </c>
      <c r="AT12" s="303">
        <v>968371</v>
      </c>
      <c r="AU12" s="303">
        <v>1021175</v>
      </c>
      <c r="AV12" s="303">
        <v>1058184</v>
      </c>
      <c r="AW12" s="303">
        <v>1070176</v>
      </c>
      <c r="AX12" s="303">
        <v>1087880</v>
      </c>
      <c r="AY12" s="303">
        <v>1116290</v>
      </c>
      <c r="AZ12" s="303">
        <v>1153307</v>
      </c>
      <c r="BA12" s="303">
        <v>1168366</v>
      </c>
      <c r="BB12" s="303">
        <v>1208788</v>
      </c>
      <c r="BC12" s="303">
        <v>1263624</v>
      </c>
      <c r="BD12" s="303">
        <v>1290562</v>
      </c>
      <c r="BE12" s="304">
        <v>1325045</v>
      </c>
      <c r="BF12" s="305">
        <f t="shared" ref="BF12:BF14" si="2">BE12/$BE$11</f>
        <v>0.80484628565423888</v>
      </c>
    </row>
    <row r="13" spans="3:58" ht="15" customHeight="1" thickTop="1" thickBot="1" x14ac:dyDescent="0.4">
      <c r="C13" s="308" t="s">
        <v>488</v>
      </c>
      <c r="D13" s="303">
        <v>0</v>
      </c>
      <c r="E13" s="303">
        <v>0</v>
      </c>
      <c r="F13" s="303">
        <v>0</v>
      </c>
      <c r="G13" s="303">
        <v>0</v>
      </c>
      <c r="H13" s="303">
        <v>0</v>
      </c>
      <c r="I13" s="303">
        <v>0</v>
      </c>
      <c r="J13" s="303">
        <v>0</v>
      </c>
      <c r="K13" s="303">
        <v>0</v>
      </c>
      <c r="L13" s="303">
        <v>0</v>
      </c>
      <c r="M13" s="303">
        <v>0</v>
      </c>
      <c r="N13" s="303">
        <v>0</v>
      </c>
      <c r="O13" s="303">
        <v>0</v>
      </c>
      <c r="P13" s="303">
        <v>0</v>
      </c>
      <c r="Q13" s="303">
        <v>22</v>
      </c>
      <c r="R13" s="303">
        <v>23</v>
      </c>
      <c r="S13" s="303">
        <v>1774</v>
      </c>
      <c r="T13" s="303">
        <v>6630</v>
      </c>
      <c r="U13" s="303">
        <v>7877</v>
      </c>
      <c r="V13" s="303">
        <v>9176</v>
      </c>
      <c r="W13" s="303">
        <v>15625</v>
      </c>
      <c r="X13" s="303">
        <v>53804</v>
      </c>
      <c r="Y13" s="303">
        <v>65498</v>
      </c>
      <c r="Z13" s="303">
        <v>63739</v>
      </c>
      <c r="AA13" s="303">
        <v>83090</v>
      </c>
      <c r="AB13" s="303">
        <v>103132</v>
      </c>
      <c r="AC13" s="303">
        <v>103412</v>
      </c>
      <c r="AD13" s="303">
        <v>102932</v>
      </c>
      <c r="AE13" s="303">
        <v>105778</v>
      </c>
      <c r="AF13" s="303">
        <v>106982</v>
      </c>
      <c r="AG13" s="303">
        <v>101626</v>
      </c>
      <c r="AH13" s="303">
        <v>95585</v>
      </c>
      <c r="AI13" s="303">
        <v>88898</v>
      </c>
      <c r="AJ13" s="303">
        <v>81469</v>
      </c>
      <c r="AK13" s="303">
        <v>76115</v>
      </c>
      <c r="AL13" s="303">
        <v>68616</v>
      </c>
      <c r="AM13" s="303">
        <v>62772</v>
      </c>
      <c r="AN13" s="303">
        <v>63215</v>
      </c>
      <c r="AO13" s="303">
        <v>61629</v>
      </c>
      <c r="AP13" s="303">
        <v>60434</v>
      </c>
      <c r="AQ13" s="303">
        <v>59625</v>
      </c>
      <c r="AR13" s="303">
        <v>57951</v>
      </c>
      <c r="AS13" s="303">
        <v>57282</v>
      </c>
      <c r="AT13" s="303">
        <v>56621</v>
      </c>
      <c r="AU13" s="303">
        <v>56537</v>
      </c>
      <c r="AV13" s="303">
        <v>56103</v>
      </c>
      <c r="AW13" s="303">
        <v>53939</v>
      </c>
      <c r="AX13" s="303">
        <v>53404</v>
      </c>
      <c r="AY13" s="303">
        <v>51833</v>
      </c>
      <c r="AZ13" s="303">
        <v>50812</v>
      </c>
      <c r="BA13" s="303">
        <v>49883</v>
      </c>
      <c r="BB13" s="303">
        <v>48936</v>
      </c>
      <c r="BC13" s="303">
        <v>48800</v>
      </c>
      <c r="BD13" s="303">
        <v>46454</v>
      </c>
      <c r="BE13" s="304">
        <v>45484</v>
      </c>
      <c r="BF13" s="305">
        <f t="shared" si="2"/>
        <v>2.7627460544130501E-2</v>
      </c>
    </row>
    <row r="14" spans="3:58" ht="15" customHeight="1" thickTop="1" thickBot="1" x14ac:dyDescent="0.4">
      <c r="C14" s="306" t="s">
        <v>491</v>
      </c>
      <c r="D14" s="303">
        <v>115291</v>
      </c>
      <c r="E14" s="303">
        <v>120067</v>
      </c>
      <c r="F14" s="303">
        <v>126036</v>
      </c>
      <c r="G14" s="303">
        <v>137376</v>
      </c>
      <c r="H14" s="303">
        <v>149380</v>
      </c>
      <c r="I14" s="303">
        <v>156007</v>
      </c>
      <c r="J14" s="303">
        <v>146875</v>
      </c>
      <c r="K14" s="303">
        <v>149401</v>
      </c>
      <c r="L14" s="303">
        <v>140537</v>
      </c>
      <c r="M14" s="303">
        <v>139745</v>
      </c>
      <c r="N14" s="303">
        <v>138289</v>
      </c>
      <c r="O14" s="303">
        <v>139107</v>
      </c>
      <c r="P14" s="303">
        <v>142146</v>
      </c>
      <c r="Q14" s="303">
        <v>137908</v>
      </c>
      <c r="R14" s="303">
        <v>135922</v>
      </c>
      <c r="S14" s="303">
        <v>136805</v>
      </c>
      <c r="T14" s="303">
        <v>138513</v>
      </c>
      <c r="U14" s="303">
        <v>135712</v>
      </c>
      <c r="V14" s="303">
        <v>135254</v>
      </c>
      <c r="W14" s="303">
        <v>134572</v>
      </c>
      <c r="X14" s="303">
        <v>131521</v>
      </c>
      <c r="Y14" s="303">
        <v>130582</v>
      </c>
      <c r="Z14" s="303">
        <v>127903</v>
      </c>
      <c r="AA14" s="303">
        <v>127809</v>
      </c>
      <c r="AB14" s="303">
        <v>128929</v>
      </c>
      <c r="AC14" s="303">
        <v>122582</v>
      </c>
      <c r="AD14" s="303">
        <v>123323</v>
      </c>
      <c r="AE14" s="303">
        <v>267411</v>
      </c>
      <c r="AF14" s="303">
        <v>268667</v>
      </c>
      <c r="AG14" s="303">
        <v>257238</v>
      </c>
      <c r="AH14" s="303">
        <v>265837</v>
      </c>
      <c r="AI14" s="303">
        <v>279054</v>
      </c>
      <c r="AJ14" s="303">
        <v>287452</v>
      </c>
      <c r="AK14" s="303">
        <v>288488</v>
      </c>
      <c r="AL14" s="303">
        <v>261236</v>
      </c>
      <c r="AM14" s="303">
        <v>256338</v>
      </c>
      <c r="AN14" s="303">
        <v>261138</v>
      </c>
      <c r="AO14" s="303">
        <v>259801</v>
      </c>
      <c r="AP14" s="303">
        <v>244723</v>
      </c>
      <c r="AQ14" s="303">
        <v>269337</v>
      </c>
      <c r="AR14" s="303">
        <v>288638</v>
      </c>
      <c r="AS14" s="303">
        <v>281980</v>
      </c>
      <c r="AT14" s="303">
        <v>291830</v>
      </c>
      <c r="AU14" s="303">
        <v>288606</v>
      </c>
      <c r="AV14" s="303">
        <v>285985</v>
      </c>
      <c r="AW14" s="303">
        <v>270252</v>
      </c>
      <c r="AX14" s="303">
        <v>301531</v>
      </c>
      <c r="AY14" s="303">
        <v>324342</v>
      </c>
      <c r="AZ14" s="303">
        <v>347147</v>
      </c>
      <c r="BA14" s="303">
        <v>345913</v>
      </c>
      <c r="BB14" s="303">
        <v>280770</v>
      </c>
      <c r="BC14" s="303">
        <v>287964</v>
      </c>
      <c r="BD14" s="303">
        <v>271488</v>
      </c>
      <c r="BE14" s="304">
        <v>275804</v>
      </c>
      <c r="BF14" s="305">
        <f t="shared" si="2"/>
        <v>0.16752625380163066</v>
      </c>
    </row>
    <row r="15" spans="3:58" ht="14.5" customHeight="1" thickTop="1" thickBot="1" x14ac:dyDescent="0.4">
      <c r="C15" s="307" t="s">
        <v>378</v>
      </c>
      <c r="D15" s="299">
        <v>337981</v>
      </c>
      <c r="E15" s="299">
        <v>346241</v>
      </c>
      <c r="F15" s="299">
        <v>342774</v>
      </c>
      <c r="G15" s="299">
        <v>367256</v>
      </c>
      <c r="H15" s="299">
        <v>398197</v>
      </c>
      <c r="I15" s="299">
        <v>397298</v>
      </c>
      <c r="J15" s="299">
        <v>409676</v>
      </c>
      <c r="K15" s="299">
        <v>471045</v>
      </c>
      <c r="L15" s="299">
        <v>493836</v>
      </c>
      <c r="M15" s="299">
        <v>466772</v>
      </c>
      <c r="N15" s="299">
        <v>450036</v>
      </c>
      <c r="O15" s="299">
        <v>450855</v>
      </c>
      <c r="P15" s="299">
        <v>424841</v>
      </c>
      <c r="Q15" s="299">
        <v>429328</v>
      </c>
      <c r="R15" s="299">
        <v>459893</v>
      </c>
      <c r="S15" s="299">
        <v>513823</v>
      </c>
      <c r="T15" s="299">
        <v>555003</v>
      </c>
      <c r="U15" s="299">
        <v>586115</v>
      </c>
      <c r="V15" s="299">
        <v>631873</v>
      </c>
      <c r="W15" s="299">
        <v>650098</v>
      </c>
      <c r="X15" s="299">
        <v>667344</v>
      </c>
      <c r="Y15" s="299">
        <v>651694</v>
      </c>
      <c r="Z15" s="299">
        <v>656834</v>
      </c>
      <c r="AA15" s="299">
        <v>663263</v>
      </c>
      <c r="AB15" s="299">
        <v>642481</v>
      </c>
      <c r="AC15" s="299">
        <v>651114</v>
      </c>
      <c r="AD15" s="299">
        <v>687162</v>
      </c>
      <c r="AE15" s="299">
        <v>926552</v>
      </c>
      <c r="AF15" s="299">
        <v>978084</v>
      </c>
      <c r="AG15" s="299">
        <v>986746</v>
      </c>
      <c r="AH15" s="299">
        <v>1002961</v>
      </c>
      <c r="AI15" s="299">
        <v>1026727</v>
      </c>
      <c r="AJ15" s="299">
        <v>1027274</v>
      </c>
      <c r="AK15" s="299">
        <v>1021463</v>
      </c>
      <c r="AL15" s="299">
        <v>927573</v>
      </c>
      <c r="AM15" s="299">
        <v>1013426</v>
      </c>
      <c r="AN15" s="299">
        <v>1059781</v>
      </c>
      <c r="AO15" s="299">
        <v>1059282</v>
      </c>
      <c r="AP15" s="299">
        <v>1057981</v>
      </c>
      <c r="AQ15" s="299">
        <v>1069857</v>
      </c>
      <c r="AR15" s="299">
        <v>1062789</v>
      </c>
      <c r="AS15" s="299">
        <v>1030233</v>
      </c>
      <c r="AT15" s="299">
        <v>1089385</v>
      </c>
      <c r="AU15" s="299">
        <v>1084837</v>
      </c>
      <c r="AV15" s="299">
        <v>1029120</v>
      </c>
      <c r="AW15" s="299">
        <v>1006756</v>
      </c>
      <c r="AX15" s="299">
        <v>1003995</v>
      </c>
      <c r="AY15" s="299">
        <v>978862</v>
      </c>
      <c r="AZ15" s="299">
        <v>958783</v>
      </c>
      <c r="BA15" s="299">
        <v>965467</v>
      </c>
      <c r="BB15" s="299">
        <v>960191</v>
      </c>
      <c r="BC15" s="299">
        <v>957377</v>
      </c>
      <c r="BD15" s="299">
        <v>957145</v>
      </c>
      <c r="BE15" s="300">
        <v>954286</v>
      </c>
      <c r="BF15" s="301">
        <f>BE15/$BE$15</f>
        <v>1</v>
      </c>
    </row>
    <row r="16" spans="3:58" ht="15" customHeight="1" thickTop="1" thickBot="1" x14ac:dyDescent="0.4">
      <c r="C16" s="302" t="s">
        <v>487</v>
      </c>
      <c r="D16" s="303">
        <v>2434</v>
      </c>
      <c r="E16" s="303">
        <v>20575</v>
      </c>
      <c r="F16" s="303">
        <v>31819</v>
      </c>
      <c r="G16" s="303">
        <v>47658</v>
      </c>
      <c r="H16" s="303">
        <v>70923</v>
      </c>
      <c r="I16" s="303">
        <v>77385</v>
      </c>
      <c r="J16" s="303">
        <v>61445</v>
      </c>
      <c r="K16" s="303">
        <v>81390</v>
      </c>
      <c r="L16" s="303">
        <v>100635</v>
      </c>
      <c r="M16" s="303">
        <v>97799</v>
      </c>
      <c r="N16" s="303">
        <v>92828</v>
      </c>
      <c r="O16" s="303">
        <v>102244</v>
      </c>
      <c r="P16" s="303">
        <v>108142</v>
      </c>
      <c r="Q16" s="303">
        <v>128095</v>
      </c>
      <c r="R16" s="303">
        <v>157034</v>
      </c>
      <c r="S16" s="303">
        <v>189185</v>
      </c>
      <c r="T16" s="303">
        <v>210614</v>
      </c>
      <c r="U16" s="303">
        <v>247348</v>
      </c>
      <c r="V16" s="303">
        <v>258025</v>
      </c>
      <c r="W16" s="303">
        <v>277022</v>
      </c>
      <c r="X16" s="303">
        <v>287189</v>
      </c>
      <c r="Y16" s="303">
        <v>283087</v>
      </c>
      <c r="Z16" s="303">
        <v>282878</v>
      </c>
      <c r="AA16" s="303">
        <v>283505</v>
      </c>
      <c r="AB16" s="303">
        <v>275727</v>
      </c>
      <c r="AC16" s="303">
        <v>287890</v>
      </c>
      <c r="AD16" s="303">
        <v>311591</v>
      </c>
      <c r="AE16" s="303">
        <v>317815</v>
      </c>
      <c r="AF16" s="303">
        <v>345660</v>
      </c>
      <c r="AG16" s="303">
        <v>350012</v>
      </c>
      <c r="AH16" s="303">
        <v>354677</v>
      </c>
      <c r="AI16" s="303">
        <v>368519</v>
      </c>
      <c r="AJ16" s="303">
        <v>367676</v>
      </c>
      <c r="AK16" s="303">
        <v>366488</v>
      </c>
      <c r="AL16" s="303">
        <v>349643</v>
      </c>
      <c r="AM16" s="303">
        <v>361039</v>
      </c>
      <c r="AN16" s="303">
        <v>362374</v>
      </c>
      <c r="AO16" s="303">
        <v>369492</v>
      </c>
      <c r="AP16" s="303">
        <v>378481</v>
      </c>
      <c r="AQ16" s="303">
        <v>393225</v>
      </c>
      <c r="AR16" s="303">
        <v>388813</v>
      </c>
      <c r="AS16" s="303">
        <v>400475</v>
      </c>
      <c r="AT16" s="303">
        <v>417238</v>
      </c>
      <c r="AU16" s="303">
        <v>435238</v>
      </c>
      <c r="AV16" s="303">
        <v>445268</v>
      </c>
      <c r="AW16" s="303">
        <v>448423</v>
      </c>
      <c r="AX16" s="303">
        <v>446721</v>
      </c>
      <c r="AY16" s="303">
        <v>440978</v>
      </c>
      <c r="AZ16" s="303">
        <v>433807</v>
      </c>
      <c r="BA16" s="303">
        <v>444903</v>
      </c>
      <c r="BB16" s="303">
        <v>439951</v>
      </c>
      <c r="BC16" s="303">
        <v>432442</v>
      </c>
      <c r="BD16" s="303">
        <v>427105</v>
      </c>
      <c r="BE16" s="304">
        <v>430548</v>
      </c>
      <c r="BF16" s="305">
        <f t="shared" ref="BF16:BF18" si="3">BE16/$BE$15</f>
        <v>0.45117291881050336</v>
      </c>
    </row>
    <row r="17" spans="3:58" ht="15" customHeight="1" thickTop="1" thickBot="1" x14ac:dyDescent="0.4">
      <c r="C17" s="302" t="s">
        <v>488</v>
      </c>
      <c r="D17" s="303">
        <v>0</v>
      </c>
      <c r="E17" s="303">
        <v>0</v>
      </c>
      <c r="F17" s="303">
        <v>0</v>
      </c>
      <c r="G17" s="303">
        <v>0</v>
      </c>
      <c r="H17" s="303">
        <v>0</v>
      </c>
      <c r="I17" s="303">
        <v>0</v>
      </c>
      <c r="J17" s="303">
        <v>0</v>
      </c>
      <c r="K17" s="303">
        <v>0</v>
      </c>
      <c r="L17" s="303">
        <v>0</v>
      </c>
      <c r="M17" s="303">
        <v>0</v>
      </c>
      <c r="N17" s="303">
        <v>0</v>
      </c>
      <c r="O17" s="303">
        <v>171</v>
      </c>
      <c r="P17" s="303">
        <v>142</v>
      </c>
      <c r="Q17" s="303">
        <v>694</v>
      </c>
      <c r="R17" s="303">
        <v>13838</v>
      </c>
      <c r="S17" s="303">
        <v>19264</v>
      </c>
      <c r="T17" s="303">
        <v>22770</v>
      </c>
      <c r="U17" s="303">
        <v>23439</v>
      </c>
      <c r="V17" s="303">
        <v>21581</v>
      </c>
      <c r="W17" s="303">
        <v>18579</v>
      </c>
      <c r="X17" s="303">
        <v>17384</v>
      </c>
      <c r="Y17" s="303">
        <v>15493</v>
      </c>
      <c r="Z17" s="303">
        <v>14947</v>
      </c>
      <c r="AA17" s="303">
        <v>13710</v>
      </c>
      <c r="AB17" s="303">
        <v>28808</v>
      </c>
      <c r="AC17" s="303">
        <v>39634</v>
      </c>
      <c r="AD17" s="303">
        <v>45379</v>
      </c>
      <c r="AE17" s="303">
        <v>45437</v>
      </c>
      <c r="AF17" s="303">
        <v>48033</v>
      </c>
      <c r="AG17" s="303">
        <v>43472</v>
      </c>
      <c r="AH17" s="303">
        <v>40307</v>
      </c>
      <c r="AI17" s="303">
        <v>46551</v>
      </c>
      <c r="AJ17" s="303">
        <v>51789</v>
      </c>
      <c r="AK17" s="303">
        <v>51707</v>
      </c>
      <c r="AL17" s="303">
        <v>48218</v>
      </c>
      <c r="AM17" s="303">
        <v>53981</v>
      </c>
      <c r="AN17" s="303">
        <v>56407</v>
      </c>
      <c r="AO17" s="303">
        <v>65563</v>
      </c>
      <c r="AP17" s="303">
        <v>68691</v>
      </c>
      <c r="AQ17" s="303">
        <v>71035</v>
      </c>
      <c r="AR17" s="303">
        <v>73320</v>
      </c>
      <c r="AS17" s="303">
        <v>71503</v>
      </c>
      <c r="AT17" s="303">
        <v>72333</v>
      </c>
      <c r="AU17" s="303">
        <v>69888</v>
      </c>
      <c r="AV17" s="303">
        <v>66066</v>
      </c>
      <c r="AW17" s="303">
        <v>62144</v>
      </c>
      <c r="AX17" s="303">
        <v>61279</v>
      </c>
      <c r="AY17" s="303">
        <v>58819</v>
      </c>
      <c r="AZ17" s="303">
        <v>56517</v>
      </c>
      <c r="BA17" s="303">
        <v>57308</v>
      </c>
      <c r="BB17" s="303">
        <v>58086</v>
      </c>
      <c r="BC17" s="303">
        <v>59752</v>
      </c>
      <c r="BD17" s="303">
        <v>60298</v>
      </c>
      <c r="BE17" s="304">
        <v>59484</v>
      </c>
      <c r="BF17" s="305">
        <f t="shared" si="3"/>
        <v>6.2333514271402914E-2</v>
      </c>
    </row>
    <row r="18" spans="3:58" ht="15" customHeight="1" thickTop="1" thickBot="1" x14ac:dyDescent="0.4">
      <c r="C18" s="306" t="s">
        <v>491</v>
      </c>
      <c r="D18" s="303">
        <v>335547</v>
      </c>
      <c r="E18" s="303">
        <v>325666</v>
      </c>
      <c r="F18" s="303">
        <v>310955</v>
      </c>
      <c r="G18" s="303">
        <v>319598</v>
      </c>
      <c r="H18" s="303">
        <v>327274</v>
      </c>
      <c r="I18" s="303">
        <v>319913</v>
      </c>
      <c r="J18" s="303">
        <v>348231</v>
      </c>
      <c r="K18" s="303">
        <v>389655</v>
      </c>
      <c r="L18" s="303">
        <v>393201</v>
      </c>
      <c r="M18" s="303">
        <v>368973</v>
      </c>
      <c r="N18" s="303">
        <v>357208</v>
      </c>
      <c r="O18" s="303">
        <v>348440</v>
      </c>
      <c r="P18" s="303">
        <v>316557</v>
      </c>
      <c r="Q18" s="303">
        <v>300539</v>
      </c>
      <c r="R18" s="303">
        <v>289021</v>
      </c>
      <c r="S18" s="303">
        <v>305374</v>
      </c>
      <c r="T18" s="303">
        <v>321619</v>
      </c>
      <c r="U18" s="303">
        <v>315328</v>
      </c>
      <c r="V18" s="303">
        <v>352267</v>
      </c>
      <c r="W18" s="303">
        <v>354497</v>
      </c>
      <c r="X18" s="303">
        <v>362771</v>
      </c>
      <c r="Y18" s="303">
        <v>353114</v>
      </c>
      <c r="Z18" s="303">
        <v>359009</v>
      </c>
      <c r="AA18" s="303">
        <v>366048</v>
      </c>
      <c r="AB18" s="303">
        <v>337946</v>
      </c>
      <c r="AC18" s="303">
        <v>323590</v>
      </c>
      <c r="AD18" s="303">
        <v>330192</v>
      </c>
      <c r="AE18" s="303">
        <v>563300</v>
      </c>
      <c r="AF18" s="303">
        <v>584391</v>
      </c>
      <c r="AG18" s="303">
        <v>593262</v>
      </c>
      <c r="AH18" s="303">
        <v>607977</v>
      </c>
      <c r="AI18" s="303">
        <v>611657</v>
      </c>
      <c r="AJ18" s="303">
        <v>607809</v>
      </c>
      <c r="AK18" s="303">
        <v>603268</v>
      </c>
      <c r="AL18" s="303">
        <v>529712</v>
      </c>
      <c r="AM18" s="303">
        <v>598406</v>
      </c>
      <c r="AN18" s="303">
        <v>641000</v>
      </c>
      <c r="AO18" s="303">
        <v>624227</v>
      </c>
      <c r="AP18" s="303">
        <v>610809</v>
      </c>
      <c r="AQ18" s="303">
        <v>605597</v>
      </c>
      <c r="AR18" s="303">
        <v>600656</v>
      </c>
      <c r="AS18" s="303">
        <v>558255</v>
      </c>
      <c r="AT18" s="303">
        <v>599814</v>
      </c>
      <c r="AU18" s="303">
        <v>579711</v>
      </c>
      <c r="AV18" s="303">
        <v>517786</v>
      </c>
      <c r="AW18" s="303">
        <v>496189</v>
      </c>
      <c r="AX18" s="303">
        <v>495995</v>
      </c>
      <c r="AY18" s="303">
        <v>479065</v>
      </c>
      <c r="AZ18" s="303">
        <v>468459</v>
      </c>
      <c r="BA18" s="303">
        <v>463256</v>
      </c>
      <c r="BB18" s="303">
        <v>462154</v>
      </c>
      <c r="BC18" s="303">
        <v>465183</v>
      </c>
      <c r="BD18" s="303">
        <v>469742</v>
      </c>
      <c r="BE18" s="304">
        <v>464254</v>
      </c>
      <c r="BF18" s="305">
        <f t="shared" si="3"/>
        <v>0.48649356691809376</v>
      </c>
    </row>
    <row r="19" spans="3:58" ht="14.5" customHeight="1" thickTop="1" x14ac:dyDescent="0.35">
      <c r="C19" s="309" t="s">
        <v>492</v>
      </c>
    </row>
    <row r="20" spans="3:58" x14ac:dyDescent="0.35">
      <c r="Q20" s="297" t="s">
        <v>489</v>
      </c>
    </row>
  </sheetData>
  <pageMargins left="0.511811024" right="0.511811024" top="0.78740157499999996" bottom="0.78740157499999996" header="0.31496062000000002" footer="0.31496062000000002"/>
  <pageSetup paperSize="9" scale="67" orientation="portrait" horizontalDpi="4294967292" vertic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Selected Metrics</vt:lpstr>
      <vt:lpstr>ESG Metrics</vt:lpstr>
      <vt:lpstr>Consol. Income Statement</vt:lpstr>
      <vt:lpstr>Consol. Cash Flow</vt:lpstr>
      <vt:lpstr>EBITDA and Adjusted EBITDA</vt:lpstr>
      <vt:lpstr>Operational Data</vt:lpstr>
      <vt:lpstr>Consol. Balance Sheet</vt:lpstr>
      <vt:lpstr>Key Metrics per Segment</vt:lpstr>
      <vt:lpstr>Portfolio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bruno.cardoso</dc:creator>
  <cp:lastModifiedBy>Catarina Maria Araujo Bruno</cp:lastModifiedBy>
  <cp:lastPrinted>2019-01-30T18:55:12Z</cp:lastPrinted>
  <dcterms:created xsi:type="dcterms:W3CDTF">2006-12-22T20:15:56Z</dcterms:created>
  <dcterms:modified xsi:type="dcterms:W3CDTF">2025-05-06T21:33:06Z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2444c4c-8bf2-41f2-9034-db3445275fd9_Enabled">
    <vt:lpwstr>true</vt:lpwstr>
  </property>
  <property fmtid="{D5CDD505-2E9C-101B-9397-08002B2CF9AE}" pid="3" name="MSIP_Label_92444c4c-8bf2-41f2-9034-db3445275fd9_SetDate">
    <vt:lpwstr>2022-02-23T19:03:30Z</vt:lpwstr>
  </property>
  <property fmtid="{D5CDD505-2E9C-101B-9397-08002B2CF9AE}" pid="4" name="MSIP_Label_92444c4c-8bf2-41f2-9034-db3445275fd9_Method">
    <vt:lpwstr>Standard</vt:lpwstr>
  </property>
  <property fmtid="{D5CDD505-2E9C-101B-9397-08002B2CF9AE}" pid="5" name="MSIP_Label_92444c4c-8bf2-41f2-9034-db3445275fd9_Name">
    <vt:lpwstr>Public</vt:lpwstr>
  </property>
  <property fmtid="{D5CDD505-2E9C-101B-9397-08002B2CF9AE}" pid="6" name="MSIP_Label_92444c4c-8bf2-41f2-9034-db3445275fd9_SiteId">
    <vt:lpwstr>8a4791e4-1c14-4feb-b017-c020d95331dd</vt:lpwstr>
  </property>
  <property fmtid="{D5CDD505-2E9C-101B-9397-08002B2CF9AE}" pid="7" name="MSIP_Label_92444c4c-8bf2-41f2-9034-db3445275fd9_ActionId">
    <vt:lpwstr>cd527181-c6fc-4b8c-bb44-2e737cd3be74</vt:lpwstr>
  </property>
  <property fmtid="{D5CDD505-2E9C-101B-9397-08002B2CF9AE}" pid="8" name="MSIP_Label_92444c4c-8bf2-41f2-9034-db3445275fd9_ContentBits">
    <vt:lpwstr>0</vt:lpwstr>
  </property>
</Properties>
</file>