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N:\RI\Resultados - Divulgação trimestral\2022\1T22\Planilha interativa e WBook\"/>
    </mc:Choice>
  </mc:AlternateContent>
  <xr:revisionPtr revIDLastSave="0" documentId="13_ncr:1_{A74A2E13-EBCB-40D4-A922-C2899B82645A}" xr6:coauthVersionLast="47" xr6:coauthVersionMax="47" xr10:uidLastSave="{00000000-0000-0000-0000-000000000000}"/>
  <bookViews>
    <workbookView xWindow="-110" yWindow="-110" windowWidth="19420" windowHeight="10420" tabRatio="797" xr2:uid="{00000000-000D-0000-FFFF-FFFF00000000}"/>
  </bookViews>
  <sheets>
    <sheet name="Métricas Selecionadas 2006-1T22" sheetId="37" r:id="rId1"/>
    <sheet name="Métricas ESG" sheetId="38" r:id="rId2"/>
    <sheet name="DRE" sheetId="20" r:id="rId3"/>
    <sheet name="Fluxo de Caixa" sheetId="32" r:id="rId4"/>
    <sheet name="EBITDA Ajustado" sheetId="23" r:id="rId5"/>
    <sheet name="DVA" sheetId="34" r:id="rId6"/>
    <sheet name="Dados operacionais" sheetId="22" r:id="rId7"/>
    <sheet name="Balanço Patrimonial" sheetId="21" r:id="rId8"/>
    <sheet name="Segmentação" sheetId="35" r:id="rId9"/>
  </sheets>
  <externalReferences>
    <externalReference r:id="rId10"/>
    <externalReference r:id="rId11"/>
  </externalReferences>
  <definedNames>
    <definedName name="_xlnm._FilterDatabase" localSheetId="3" hidden="1">'Fluxo de Caixa'!$A$2:$CD$19</definedName>
    <definedName name="_Sort" hidden="1">#REF!</definedName>
    <definedName name="BALANCO" localSheetId="1">[1]Balanço!$C$2:$AI$100</definedName>
    <definedName name="BALANCO">[1]Balanço!$B$2:$AD$101</definedName>
    <definedName name="BALLISTA" localSheetId="1">[1]Balanço!$B$2:$B$100</definedName>
    <definedName name="BALLISTA">[1]Balanço!$B$2:$B$101</definedName>
    <definedName name="BALTIT" localSheetId="1">[1]Balanço!$C$2:$AI$2</definedName>
    <definedName name="BALTIT">[1]Balanço!$B$2:$AD$2</definedName>
    <definedName name="BCAPEX">[1]CapexBook!$A$27:$AO$33</definedName>
    <definedName name="BDR" localSheetId="1">[1]DRBOOK!$B$2:$GQ$160</definedName>
    <definedName name="BDR">[1]DRBOOK!$B$2:$GQ$151</definedName>
    <definedName name="BDROSY" localSheetId="1">'[1]DRBOOK OSY'!$B$2:$K$137</definedName>
    <definedName name="BDROSY">'[1]DRBOOK OSY'!$B$2:$J$137</definedName>
    <definedName name="BDVA">[1]DVABOOK!$B$2:$BW$46</definedName>
    <definedName name="BFC">[1]FLUXOBOOK!$B$2:$BZ$67</definedName>
    <definedName name="BOOK">[2]DRBOOK!$D$3:$GU$163</definedName>
    <definedName name="BOOK_NOME">[2]DRBOOK!$B$3:$B$163</definedName>
    <definedName name="BOOKDATA">[2]DRBOOK!$B$2:$GU$2</definedName>
    <definedName name="CAPEXLISTA">[1]CapexBook!$A$27:$A$33</definedName>
    <definedName name="CAPEXTIT">[1]CapexBook!$A$26:$AO$26</definedName>
    <definedName name="DRLISTA" localSheetId="1">[1]DRBOOK!$B$2:$B$160</definedName>
    <definedName name="DRLISTA">[1]DRBOOK!$B$2:$B$259</definedName>
    <definedName name="DRLISTAOSY">'[1]DRBOOK OSY'!$B$2:$B$137</definedName>
    <definedName name="DRTIT">[1]DRBOOK!$B$2:$GQ$2</definedName>
    <definedName name="DRTITOSY" localSheetId="1">'[1]DRBOOK OSY'!$B$2:$K$2</definedName>
    <definedName name="DRTITOSY">'[1]DRBOOK OSY'!$B$2:$J$2</definedName>
    <definedName name="DVALISTA">[1]DVABOOK!$B$2:$B$46</definedName>
    <definedName name="DVATIT">[1]DVABOOK!$B$2:$BW$2</definedName>
    <definedName name="FCLISTA">[1]FLUXOBOOK!$B$2:$B$67</definedName>
    <definedName name="FCTIT">[1]FLUXOBOOK!$B$2:$BZ$2</definedName>
    <definedName name="SAPBEXrevision" hidden="1">6</definedName>
    <definedName name="SAPBEXsysID" hidden="1">"PB1"</definedName>
    <definedName name="SAPBEXwbID" hidden="1">"42U26MMA2MWO6F8MDQTRJSR6G"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8" l="1"/>
  <c r="AK34" i="35" l="1"/>
  <c r="AK18" i="35"/>
  <c r="F16" i="38"/>
  <c r="G16" i="38"/>
  <c r="E16" i="38"/>
  <c r="D16" i="38"/>
  <c r="AH34" i="35"/>
  <c r="AH18" i="35"/>
  <c r="I15" i="37" l="1"/>
  <c r="I21" i="37"/>
  <c r="D21" i="37"/>
  <c r="I20" i="37"/>
  <c r="I5" i="37" l="1"/>
  <c r="I6" i="37"/>
  <c r="I7" i="37"/>
  <c r="I8" i="37"/>
  <c r="I9" i="37"/>
  <c r="I10" i="37"/>
  <c r="I11" i="37"/>
  <c r="I12" i="37"/>
  <c r="I13" i="37"/>
  <c r="I14" i="37"/>
  <c r="I16" i="37"/>
  <c r="I17" i="37"/>
  <c r="I18" i="37"/>
  <c r="I19" i="37"/>
  <c r="I4" i="37"/>
</calcChain>
</file>

<file path=xl/sharedStrings.xml><?xml version="1.0" encoding="utf-8"?>
<sst xmlns="http://schemas.openxmlformats.org/spreadsheetml/2006/main" count="1207" uniqueCount="492">
  <si>
    <t>DEMONSTRAÇÃO DE RESULTADO CONSOLIDADO (em R$ mil)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</si>
  <si>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</si>
  <si>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</si>
  <si>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</si>
  <si>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</si>
  <si>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</si>
  <si>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</si>
  <si>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</si>
  <si>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</si>
  <si>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</si>
  <si>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</si>
  <si>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4T10</t>
  </si>
  <si>
    <t>3T10</t>
  </si>
  <si>
    <t>2T10</t>
  </si>
  <si>
    <t>1T10</t>
  </si>
  <si>
    <t>4T09</t>
  </si>
  <si>
    <t>3T09</t>
  </si>
  <si>
    <t>2T09</t>
  </si>
  <si>
    <t>1T09</t>
  </si>
  <si>
    <t>4T08</t>
  </si>
  <si>
    <t>3T08</t>
  </si>
  <si>
    <t>2T08</t>
  </si>
  <si>
    <t>1T08</t>
  </si>
  <si>
    <t>4T07</t>
  </si>
  <si>
    <t>3T07</t>
  </si>
  <si>
    <t>2T07</t>
  </si>
  <si>
    <t>1T07</t>
  </si>
  <si>
    <t>4T06</t>
  </si>
  <si>
    <t>3T06</t>
  </si>
  <si>
    <t>2T06</t>
  </si>
  <si>
    <t>1T06</t>
  </si>
  <si>
    <t>Contraprestações líquidas</t>
  </si>
  <si>
    <t>Receita de vendas de bens e serviços</t>
  </si>
  <si>
    <t>Variação das provisões técnicas</t>
  </si>
  <si>
    <t>Eventos indenizáveis líquidos</t>
  </si>
  <si>
    <t>Encargos sociais sobre serviços</t>
  </si>
  <si>
    <t>Lucro bruto</t>
  </si>
  <si>
    <t>Despesas de comercialização</t>
  </si>
  <si>
    <t>Despesas administrativas</t>
  </si>
  <si>
    <t>Outras despesas</t>
  </si>
  <si>
    <t>Provisão para perdas sobre créditos</t>
  </si>
  <si>
    <t>Resultado da equivalência patrimonial</t>
  </si>
  <si>
    <t>Outorga de opção de ações</t>
  </si>
  <si>
    <t>(+/-) Ajustes em função da adoção do IFRS</t>
  </si>
  <si>
    <t>Combinações de negócios</t>
  </si>
  <si>
    <t>Imposto de renda e contribição social</t>
  </si>
  <si>
    <t>Lucro (prejuízo) líquido do período em BRGAAP</t>
  </si>
  <si>
    <t>BALANÇO PATRIMONIAL CONSOLIDADO (em R$mil)</t>
  </si>
  <si>
    <t>Circulante</t>
  </si>
  <si>
    <t>Disponível</t>
  </si>
  <si>
    <t>Caixa e equivalentes de caixa</t>
  </si>
  <si>
    <t>Aplicações financeiras</t>
  </si>
  <si>
    <t>Créditos de operações com planos de assistência à saúde</t>
  </si>
  <si>
    <t>Contraprestações pecuniárias a receber</t>
  </si>
  <si>
    <t>Títulos e créditos a receber</t>
  </si>
  <si>
    <t>Adiantamentos a fornecedores</t>
  </si>
  <si>
    <t>Adiantamentos a funcionários</t>
  </si>
  <si>
    <t>Tributos correntes a recuperar</t>
  </si>
  <si>
    <t>Dividendo adicional proposto a receber</t>
  </si>
  <si>
    <t>-</t>
  </si>
  <si>
    <t>Estoques</t>
  </si>
  <si>
    <t>Despesas antecipadas</t>
  </si>
  <si>
    <t>Não circulante</t>
  </si>
  <si>
    <t>Realizável a longo prazo</t>
  </si>
  <si>
    <t>Imposto de renda e contribuição social diferidos</t>
  </si>
  <si>
    <t>Outros ativos não circulantes</t>
  </si>
  <si>
    <t>Depósitos judiciais</t>
  </si>
  <si>
    <t>Outros créditos a receber</t>
  </si>
  <si>
    <t>Investimentos</t>
  </si>
  <si>
    <t>Imobilizado</t>
  </si>
  <si>
    <t>Intangível</t>
  </si>
  <si>
    <t>Ágio na aquisição de investimentos</t>
  </si>
  <si>
    <t>Desenvolvimento de sistemas e licença de uso de softwares e outros</t>
  </si>
  <si>
    <t>Despesas de comercialização diferidas²</t>
  </si>
  <si>
    <t>TOTAL DO ATIVO</t>
  </si>
  <si>
    <t>¹ Em 2009 o saldo de "outros créditos a receber" inclui R$106.388 a receber das empresas controladas em virtude da redução de capital das mesmas.</t>
  </si>
  <si>
    <t>² Conforme definição e modelo de apresentação da ANS, "despesas de comercialização diferidas"  são apresentadas no Ativo Circulante diferentemente do que determina o IFRS.</t>
  </si>
  <si>
    <t>PASSIVO E PATRIMÔNIO LÍQUIDO (em R$mil)</t>
  </si>
  <si>
    <t>Provisão de eventos/sinistros a liquidar (PESL)</t>
  </si>
  <si>
    <t>Provisão de riscos/provisão de prêmios não ganhos</t>
  </si>
  <si>
    <t>Salários, férias e honorários</t>
  </si>
  <si>
    <t>Fornecedores</t>
  </si>
  <si>
    <t>Dividendos, juros sobre capital próprio e restituição de capital</t>
  </si>
  <si>
    <t>Adiantamentos de clientes</t>
  </si>
  <si>
    <t>Recompra de ações a pagar</t>
  </si>
  <si>
    <t>Outras contas a pagar</t>
  </si>
  <si>
    <t>Outras exigibilidades</t>
  </si>
  <si>
    <t>TOTAL PASSIVO</t>
  </si>
  <si>
    <t>Patrimonio líquido, capital e reservas atribuidas aos acionistas da Companhia</t>
  </si>
  <si>
    <t>Capital social</t>
  </si>
  <si>
    <t>Reservas de capital</t>
  </si>
  <si>
    <t>Reservas de lucros</t>
  </si>
  <si>
    <t>Reserva legal</t>
  </si>
  <si>
    <t>Dividendo adicional proposto</t>
  </si>
  <si>
    <t>Ações em tesouraria</t>
  </si>
  <si>
    <t>Lucro/prejuízo acumulados</t>
  </si>
  <si>
    <t>Participação dos não controladores</t>
  </si>
  <si>
    <t>TOTAL PATRIMÔNIO LÍQUIDO</t>
  </si>
  <si>
    <t>TOTAL DO PASSIVO E PATRIMÔNIO LÍQUIDO</t>
  </si>
  <si>
    <t>FLUXO DE CAIXA CONSOLIDADO (R$ mil)</t>
  </si>
  <si>
    <t>2010</t>
  </si>
  <si>
    <t>2009</t>
  </si>
  <si>
    <t>2008</t>
  </si>
  <si>
    <t>2007</t>
  </si>
  <si>
    <t>2006</t>
  </si>
  <si>
    <t>FLUXO DE CAIXA DAS ATIVIDADES OPERACIONAIS</t>
  </si>
  <si>
    <t>Lucro líquido do período</t>
  </si>
  <si>
    <t>Ajustes para reconciliar o lucro líquido ao caixa gerado pelas atividades operacionais:</t>
  </si>
  <si>
    <t>Depreciações e amortizações</t>
  </si>
  <si>
    <t>Variações monetárias líquidas</t>
  </si>
  <si>
    <t>Resultado na alienação de imobilizado e investimento</t>
  </si>
  <si>
    <t>Resultado de equivalência patrimonial</t>
  </si>
  <si>
    <t>Amortização do ágio</t>
  </si>
  <si>
    <t>Redução (aumento) nos ativos operacionais</t>
  </si>
  <si>
    <t>Aumento (redução) nos passivos operacionais</t>
  </si>
  <si>
    <t>CAIXA GERADO (APLICADO) PELAS ATIVIDADES OPERACIONAIS</t>
  </si>
  <si>
    <t>FLUXO DE CAIXA DAS ATIVIDADES DE INVESTIMENTOS</t>
  </si>
  <si>
    <t>Aquisição de imobilizado</t>
  </si>
  <si>
    <t>Desenvolvimento de sistemas e licença de uso de software</t>
  </si>
  <si>
    <t>Dividendos pagos por controladas (minotritários)</t>
  </si>
  <si>
    <t>FLUXO DE CAIXA DAS ATIVIDADES DE FINANCIAMENTOS</t>
  </si>
  <si>
    <t>Dividendos pagos</t>
  </si>
  <si>
    <t>Juros sobre capital próprio pagos</t>
  </si>
  <si>
    <t>Restituições de capital pagas</t>
  </si>
  <si>
    <t>Aumento de capital</t>
  </si>
  <si>
    <t>Aumento de capital - acionistas minoritários</t>
  </si>
  <si>
    <t>Resgate de ações</t>
  </si>
  <si>
    <t>Outros</t>
  </si>
  <si>
    <t>CAIXA GERADO (APLICADO) EM ATIVIDADES DE FINANCIAMENTOS</t>
  </si>
  <si>
    <t>AUMENTO (REDUÇÃO) EM CAIXA E EQUIVALENTES DE CAIXA</t>
  </si>
  <si>
    <t>Saldo inicial</t>
  </si>
  <si>
    <t>Saldo final</t>
  </si>
  <si>
    <t>DEMONSTRAÇÃO DO VALOR ADICIONADO CONSOLIDADO (R$ mil)</t>
  </si>
  <si>
    <t>Receitas</t>
  </si>
  <si>
    <t>Insumos adquiridos de terceiros</t>
  </si>
  <si>
    <t>VALOR ADICIONADO BRUTO</t>
  </si>
  <si>
    <t>Retenções</t>
  </si>
  <si>
    <t>Depreciação e amortização</t>
  </si>
  <si>
    <t>VALOR ADICIONADO LÍQUIDO PRODUZIDO PELA COMPANHIA</t>
  </si>
  <si>
    <t>Valor adicionado recebido em transferência</t>
  </si>
  <si>
    <t>Receitas financeiras</t>
  </si>
  <si>
    <t>VALOR ADICIONADO TOTAL A DISTRIBUIR</t>
  </si>
  <si>
    <t>DISTRIBUIÇÃO DO VALOR ADICIONADO</t>
  </si>
  <si>
    <t>Pessoal</t>
  </si>
  <si>
    <t>Impostos, taxas e contribuições</t>
  </si>
  <si>
    <t xml:space="preserve"> - Federais</t>
  </si>
  <si>
    <t xml:space="preserve"> - Estaduais</t>
  </si>
  <si>
    <t xml:space="preserve"> - Municipais</t>
  </si>
  <si>
    <t>Remuneração de capitais de terceiros</t>
  </si>
  <si>
    <t xml:space="preserve"> - Despesas financeiras</t>
  </si>
  <si>
    <t xml:space="preserve"> - Aluguéis</t>
  </si>
  <si>
    <t>Remuneração de capitais próprios</t>
  </si>
  <si>
    <t xml:space="preserve"> - Juros sobre capital próprio</t>
  </si>
  <si>
    <t xml:space="preserve"> - Dividendos</t>
  </si>
  <si>
    <t>EBITDA E EBITDA AJUSTADO</t>
  </si>
  <si>
    <t>2012</t>
  </si>
  <si>
    <t>2011</t>
  </si>
  <si>
    <t> 2009</t>
  </si>
  <si>
    <t> 2008</t>
  </si>
  <si>
    <t> 2007</t>
  </si>
  <si>
    <r>
      <t> 2006</t>
    </r>
    <r>
      <rPr>
        <sz val="10"/>
        <color indexed="9"/>
        <rFont val="Calibri"/>
        <family val="2"/>
      </rPr>
      <t> </t>
    </r>
  </si>
  <si>
    <t>2003</t>
  </si>
  <si>
    <t>R$ mil</t>
  </si>
  <si>
    <t>% ROL</t>
  </si>
  <si>
    <t>(-) Participação minoritária em controlada</t>
  </si>
  <si>
    <t>EBITDA </t>
  </si>
  <si>
    <t>Oferta pública</t>
  </si>
  <si>
    <t>Associação Bradesco Dental</t>
  </si>
  <si>
    <t>Joint venture México</t>
  </si>
  <si>
    <t>EBITDA Ajustado </t>
  </si>
  <si>
    <t/>
  </si>
  <si>
    <t>¹ Corresponde ao resultado não operacional eliminado conforme Medida Provisória 449/08 e IFRS.</t>
  </si>
  <si>
    <t>INFORMAÇÕES OPERACIONAIS</t>
  </si>
  <si>
    <r>
      <t>2005</t>
    </r>
    <r>
      <rPr>
        <sz val="10"/>
        <color indexed="9"/>
        <rFont val="Arial"/>
        <family val="2"/>
      </rPr>
      <t> </t>
    </r>
  </si>
  <si>
    <r>
      <t>2004</t>
    </r>
    <r>
      <rPr>
        <sz val="10"/>
        <color indexed="9"/>
        <rFont val="Arial"/>
        <family val="2"/>
      </rPr>
      <t> </t>
    </r>
  </si>
  <si>
    <t>Número de beneficiários </t>
  </si>
  <si>
    <t>3T13</t>
  </si>
  <si>
    <t>4T13</t>
  </si>
  <si>
    <t>Honorários a Pagar</t>
  </si>
  <si>
    <t>Imposto de renda e contribuição social pagos</t>
  </si>
  <si>
    <t>Provisão de imposto de renda e contribuição social</t>
  </si>
  <si>
    <t>2013</t>
  </si>
  <si>
    <t>Associação Banco do Brasil</t>
  </si>
  <si>
    <t>1T14</t>
  </si>
  <si>
    <t>2T14</t>
  </si>
  <si>
    <t>3T14</t>
  </si>
  <si>
    <t>Obrigações Sociais e Trabalhistas</t>
  </si>
  <si>
    <t>Obrigações Sociais</t>
  </si>
  <si>
    <t>Encargos a Recolher</t>
  </si>
  <si>
    <t>Obrigações Trabalhistas</t>
  </si>
  <si>
    <t>Outras Obrigações</t>
  </si>
  <si>
    <t>Provisões</t>
  </si>
  <si>
    <t>4T14</t>
  </si>
  <si>
    <t>2014</t>
  </si>
  <si>
    <t>Índice de sinistralidade (%)¹</t>
  </si>
  <si>
    <t>Provisões Fiscais Previdenciárias Trabalhistas e Civeis</t>
  </si>
  <si>
    <t>Tributos Diferidos</t>
  </si>
  <si>
    <t>1T15</t>
  </si>
  <si>
    <t>Imposto de renda e contribuição social a recolher</t>
  </si>
  <si>
    <t>Obrigações fiscais (tributos e contribuições a recolher)</t>
  </si>
  <si>
    <t xml:space="preserve">Outras contas receber, tributos a recuperar, despesas antecipadas </t>
  </si>
  <si>
    <t>Provisão de eventos ocorridos e não avisados (PEONA)</t>
  </si>
  <si>
    <t>Provisão para contingências (fiscal, previdenciária, trabalhista e cível)</t>
  </si>
  <si>
    <t>2T15</t>
  </si>
  <si>
    <t>Participações no resultado</t>
  </si>
  <si>
    <t>Resultado antes dos tributos sobre o lucro</t>
  </si>
  <si>
    <t>Ajuste equivalência patrimonial</t>
  </si>
  <si>
    <t>Comercialização sobre operações</t>
  </si>
  <si>
    <t>3T15</t>
  </si>
  <si>
    <t>(+) Provisão para contingências²</t>
  </si>
  <si>
    <t>²Provisão para contingências DentalCorp.</t>
  </si>
  <si>
    <t>4T15</t>
  </si>
  <si>
    <t>2015</t>
  </si>
  <si>
    <t>Corporativo</t>
  </si>
  <si>
    <t>(-) Tributos diretos de operações com planos de assistência à saúde</t>
  </si>
  <si>
    <t>Receita operacional líquida (ROL)</t>
  </si>
  <si>
    <t>(-) Custo de serviços (R$ mil)</t>
  </si>
  <si>
    <t>Sinistralidade (% ROL)</t>
  </si>
  <si>
    <t xml:space="preserve">(-) Despesas de comercialização </t>
  </si>
  <si>
    <t>Despesas de comercialização (% ROL)</t>
  </si>
  <si>
    <t>Margem de contribuição (R$ mil)</t>
  </si>
  <si>
    <t>Margem de contribuição (% ROL)</t>
  </si>
  <si>
    <t>PME</t>
  </si>
  <si>
    <t>R$000</t>
  </si>
  <si>
    <t>%</t>
  </si>
  <si>
    <t>R$/membro/mês</t>
  </si>
  <si>
    <t>Lucro Líquido</t>
  </si>
  <si>
    <t>Margem EBITDA</t>
  </si>
  <si>
    <t>Sinistralidade</t>
  </si>
  <si>
    <t>Vidas</t>
  </si>
  <si>
    <t>Tíquete Médio</t>
  </si>
  <si>
    <t xml:space="preserve">Receita Líquida </t>
  </si>
  <si>
    <t>1T16</t>
  </si>
  <si>
    <t>Tíquete médio R$/vida/mês   (A/B) / nº de meses</t>
  </si>
  <si>
    <t>Número de beneficiários (mil)</t>
  </si>
  <si>
    <t xml:space="preserve">Número médio de beneficiários (mil) (B) </t>
  </si>
  <si>
    <t>(+) Contraprestações líquidas</t>
  </si>
  <si>
    <t>(+) Receita de vendas de bens e serviços</t>
  </si>
  <si>
    <t>(-) Impostos sobre vendas de bens e serviços</t>
  </si>
  <si>
    <t>Materiais odontológicos</t>
  </si>
  <si>
    <t>Provisão para Eventos Ocorridos e não Avisados (PEONA)</t>
  </si>
  <si>
    <t>(-) Despesas de comercialização</t>
  </si>
  <si>
    <t>(+) Outras receitas operacionais</t>
  </si>
  <si>
    <t>(+) Resultado da equivalência patrimonial</t>
  </si>
  <si>
    <t>Despesas financeiras</t>
  </si>
  <si>
    <t>Imposto de renda e contribuição social corrente</t>
  </si>
  <si>
    <t>Imposto de renda e contribuição social diferido</t>
  </si>
  <si>
    <t>Participação minoritária em controlada</t>
  </si>
  <si>
    <t>2T16</t>
  </si>
  <si>
    <t>Provisão de Prêmios ou Contraprestações não Ganhos (PPCNG)</t>
  </si>
  <si>
    <t>Aumento (redução) das provisões técnicas</t>
  </si>
  <si>
    <t>Contraprestações pecuniárias a receber e outros créditos de operações com planos de assist. à saúde</t>
  </si>
  <si>
    <t>Obrigações trabalhistas, fornecedores, adiantamentos e outras contas a pagar</t>
  </si>
  <si>
    <t>Exígivel a longo prazo</t>
  </si>
  <si>
    <t>Obrigações sociais ( encargos sociais a recolher)</t>
  </si>
  <si>
    <t>Baixa de investimentos por incorporação</t>
  </si>
  <si>
    <t>Aquisição de investimentos, incluindo ágio (líquido de Caixa adquirido)</t>
  </si>
  <si>
    <t>Adiantamento para futuro aumento de capital investida</t>
  </si>
  <si>
    <t>Recebimento outorga de opção de ações</t>
  </si>
  <si>
    <t>CAIXA, EQUIVALENTES DE CAIXA E APLICAÇÕES FINANCEIRAS</t>
  </si>
  <si>
    <t xml:space="preserve">Lucro líquido </t>
  </si>
  <si>
    <t>CPMF</t>
  </si>
  <si>
    <t>PIS/COFINS s/ receitas financeiras</t>
  </si>
  <si>
    <t>Outros serviços de terceiros</t>
  </si>
  <si>
    <t>Patrocinio por incentivo fiscal</t>
  </si>
  <si>
    <t>Provisão para contingências</t>
  </si>
  <si>
    <t>Aquisições</t>
  </si>
  <si>
    <t>Controle em investida</t>
  </si>
  <si>
    <t>Materiais operacionais e odontológicos</t>
  </si>
  <si>
    <t>Outras receitas operacionais</t>
  </si>
  <si>
    <t>Reservas técnicas de sinistros</t>
  </si>
  <si>
    <t xml:space="preserve"> - Remuneração direta</t>
  </si>
  <si>
    <t xml:space="preserve"> - Benefícios</t>
  </si>
  <si>
    <t xml:space="preserve"> - FGTS</t>
  </si>
  <si>
    <t xml:space="preserve"> - Lucro retido no período</t>
  </si>
  <si>
    <t xml:space="preserve"> - Participação de não controladores nos lucros retidos</t>
  </si>
  <si>
    <t>Aplicações financeiras vinculadas as provisões técnicas (garantidoras)</t>
  </si>
  <si>
    <t>Provisão de sinistros e seguros</t>
  </si>
  <si>
    <t>Fornecedores e diversos</t>
  </si>
  <si>
    <t>3T16</t>
  </si>
  <si>
    <t>(+) Contraprestações líquidas (R$ mil) (A)</t>
  </si>
  <si>
    <t>4T16</t>
  </si>
  <si>
    <t>2016</t>
  </si>
  <si>
    <t>Aplicações financeiras não vinculadas</t>
  </si>
  <si>
    <t>Outros Créditos de Operações com Planos de Assistência à Saúde</t>
  </si>
  <si>
    <t>1T17</t>
  </si>
  <si>
    <t>Provisão de Seguros e Sinistros</t>
  </si>
  <si>
    <t>2T17</t>
  </si>
  <si>
    <t>(+) EBITDA Pro Forma Brasildental</t>
  </si>
  <si>
    <t>3T17</t>
  </si>
  <si>
    <t>Obrigações Fiscais</t>
  </si>
  <si>
    <t>Recebimento antecipado de contraprestações</t>
  </si>
  <si>
    <t>2T17 
ex INSS</t>
  </si>
  <si>
    <t>4T17</t>
  </si>
  <si>
    <t>3T17 
ex INSS</t>
  </si>
  <si>
    <t>4T17 
ex INSS</t>
  </si>
  <si>
    <t>2017</t>
  </si>
  <si>
    <t>2017
Ex INSS</t>
  </si>
  <si>
    <t>Reserva de retenção de lucros</t>
  </si>
  <si>
    <t xml:space="preserve">Aplicações financeiras avaliadas ao valor justo </t>
  </si>
  <si>
    <t>Aplicações financeiras garantidoras de provisões técnicas</t>
  </si>
  <si>
    <t>Imposto de Renda e Contribuição Social Diferidos</t>
  </si>
  <si>
    <t>Créditos tributários e prividenciários</t>
  </si>
  <si>
    <t>Créditos tributários e previdenciários</t>
  </si>
  <si>
    <t>Outras contas a receber</t>
  </si>
  <si>
    <t>Demais créditos a receber¹</t>
  </si>
  <si>
    <t>Provisão de eventos/sinistros ocorridos mas não avisados (PEONA)</t>
  </si>
  <si>
    <t>Reserva de Incentivo fiscal</t>
  </si>
  <si>
    <t>Opção de vendas em controlada</t>
  </si>
  <si>
    <t>1T18</t>
  </si>
  <si>
    <t>Operadoras de planos de assistência à saúde</t>
  </si>
  <si>
    <t>2017²</t>
  </si>
  <si>
    <t>2T17²</t>
  </si>
  <si>
    <t>3T17²</t>
  </si>
  <si>
    <t>4T17²</t>
  </si>
  <si>
    <t xml:space="preserve"> </t>
  </si>
  <si>
    <t>2017¹</t>
  </si>
  <si>
    <t>2017³</t>
  </si>
  <si>
    <t>4T17³</t>
  </si>
  <si>
    <t>3T17³</t>
  </si>
  <si>
    <t>2T17³</t>
  </si>
  <si>
    <t>2T18</t>
  </si>
  <si>
    <t>Resultado antes do resultado financeiro e dos tributos</t>
  </si>
  <si>
    <t>(-) Outras despesas operacionais</t>
  </si>
  <si>
    <t>(+/-) Resultado Financeiro líquído</t>
  </si>
  <si>
    <t>(-) Imposto de renda e contribuição social sobre o lucro</t>
  </si>
  <si>
    <t>(-) Custo de serviços - provisão de eventos ocorridos e não avisados (PEONA)</t>
  </si>
  <si>
    <t>Despesas não recorrentes </t>
  </si>
  <si>
    <t>(-) Oferta pública</t>
  </si>
  <si>
    <t>(-) Outros serviços de terceiros</t>
  </si>
  <si>
    <t>(-) Associação Bradesco Dental</t>
  </si>
  <si>
    <t>(-) Desconto concedido</t>
  </si>
  <si>
    <t>(-) Joint venture México</t>
  </si>
  <si>
    <t>(-) Associação Banco do Brasil</t>
  </si>
  <si>
    <t>(-) Contraprestações líquidas - pro rata</t>
  </si>
  <si>
    <t>(-) Imposto de renda e contribuição social corrente</t>
  </si>
  <si>
    <t>(-) Imposto de renda e contribuição social diferido</t>
  </si>
  <si>
    <t>(-) Outras despesas¹</t>
  </si>
  <si>
    <t>(-) Despesas financeiras</t>
  </si>
  <si>
    <t>(-) Outorga de opção de ações</t>
  </si>
  <si>
    <t>(-) CPMF </t>
  </si>
  <si>
    <t>(-) PIS/COFINS sobre receitas financeiras </t>
  </si>
  <si>
    <t>(-) Variação das provisões técnicas </t>
  </si>
  <si>
    <t>(-) Amortização do ágio</t>
  </si>
  <si>
    <t>(-) Depreciação e amortização </t>
  </si>
  <si>
    <t>(+) Resultado de equivalência patrimonial</t>
  </si>
  <si>
    <t>EBITDA Ajustado</t>
  </si>
  <si>
    <t>(-) Receitas financeiras</t>
  </si>
  <si>
    <t>3T18</t>
  </si>
  <si>
    <t>(-) Patrocínio por incentivo fiscal</t>
  </si>
  <si>
    <t>Seguros</t>
  </si>
  <si>
    <t>Receita operacional bruta (ROB)</t>
  </si>
  <si>
    <t>Receita operacional líquida  (ROL)</t>
  </si>
  <si>
    <t xml:space="preserve">(-) Custo de serviços </t>
  </si>
  <si>
    <t>(-) Despesas administrativas (DA)</t>
  </si>
  <si>
    <t>DA (base EBITDA ajustado)</t>
  </si>
  <si>
    <t xml:space="preserve">Pessoal </t>
  </si>
  <si>
    <t>Serviços de terceiros</t>
  </si>
  <si>
    <t>Localização e funcionamento</t>
  </si>
  <si>
    <t>Taxas e tributos</t>
  </si>
  <si>
    <t>Publicidade e propaganda</t>
  </si>
  <si>
    <t>Outras</t>
  </si>
  <si>
    <t>DA (não base EBITDA ajustado)</t>
  </si>
  <si>
    <t>Tarifas bancárias</t>
  </si>
  <si>
    <t>Atualização monetária das provisões para contingências judiciais</t>
  </si>
  <si>
    <t>Atualização monetária devolução INSS</t>
  </si>
  <si>
    <t xml:space="preserve">Outras despesas financeiras </t>
  </si>
  <si>
    <t>Resultado líquido das operações continuadas</t>
  </si>
  <si>
    <t>Mudança sede corporativa</t>
  </si>
  <si>
    <t>Viagens, impressos e assinaturas</t>
  </si>
  <si>
    <t>Outras Provisões</t>
  </si>
  <si>
    <t>Investimentos a pagar</t>
  </si>
  <si>
    <t>Margem líquida</t>
  </si>
  <si>
    <t>4T18</t>
  </si>
  <si>
    <t>2018</t>
  </si>
  <si>
    <t>Reserva estatutária de capital regulatório</t>
  </si>
  <si>
    <t>Reserva de investimentos em expansão</t>
  </si>
  <si>
    <t>(+) Odontored (México)</t>
  </si>
  <si>
    <t>Odontored (México)</t>
  </si>
  <si>
    <t>Reservas técnicas de sinistro - Odontored (México)</t>
  </si>
  <si>
    <t>Aumento de capital em investida</t>
  </si>
  <si>
    <t>(-) Reservas técnicas de sinistro - Odontored (México)</t>
  </si>
  <si>
    <t>Contraprestações Contingentes</t>
  </si>
  <si>
    <t>Custo de serviços / membro / mês    (A/B)/ nº de meses</t>
  </si>
  <si>
    <t>Individual</t>
  </si>
  <si>
    <t>1T19</t>
  </si>
  <si>
    <t>Programa de Incentivo de longo prazo</t>
  </si>
  <si>
    <t>Amortização de direito de uso</t>
  </si>
  <si>
    <t xml:space="preserve">Passivo de Arrendamento </t>
  </si>
  <si>
    <t>(-) Reversão ISS</t>
  </si>
  <si>
    <t>(-) Amortização de direito de uso</t>
  </si>
  <si>
    <t>Participação de beneficiários em eventos/sinistros indenizáveis</t>
  </si>
  <si>
    <t>Participações em coligadas</t>
  </si>
  <si>
    <t>Participações em controladas em conjunto</t>
  </si>
  <si>
    <t>Passivo de arrendamento</t>
  </si>
  <si>
    <t>Dividendo minimo obrigatório a pagar</t>
  </si>
  <si>
    <t>2T19</t>
  </si>
  <si>
    <t>Lucro bruto (R$ mil)</t>
  </si>
  <si>
    <t>Principais indicadores ambientais</t>
  </si>
  <si>
    <t>Consumo total de energia elétrica (kWh) [GRI-EN3]</t>
  </si>
  <si>
    <t>Consumo total de água (m³) [GRI-EN8]</t>
  </si>
  <si>
    <t>Emissões de gases de efeito estufa por escopo (tCO2e) [GRI G4-EN15, 16 e 17]</t>
  </si>
  <si>
    <t>Escopo 1 - emissões diretas (tCO2e)</t>
  </si>
  <si>
    <t>Escopo 2 - emissões indiretas relativas à compra de energia (tCO2e)</t>
  </si>
  <si>
    <t>Escopo 3 - emissões indiretas da cadeia de valor (tCO2e)</t>
  </si>
  <si>
    <t>Gestão de Resíduos [GRI DMA MATERIALS, 301-1, DMA EFLUENTES E RESÍDUOS, 306-2] (Kg)</t>
  </si>
  <si>
    <t xml:space="preserve">            Descarte de Papel (Kg)</t>
  </si>
  <si>
    <t xml:space="preserve">            Descarte de Plástico (Kg)</t>
  </si>
  <si>
    <t xml:space="preserve">            Descarte de Alumínio (Kg)</t>
  </si>
  <si>
    <t xml:space="preserve">            Descarte de Metal (Kg)</t>
  </si>
  <si>
    <t>Principais indicadores sociais</t>
  </si>
  <si>
    <t>Funcionários</t>
  </si>
  <si>
    <t>Funcionários Call Center</t>
  </si>
  <si>
    <t>Turnover total</t>
  </si>
  <si>
    <t>Turnover sem Call Center</t>
  </si>
  <si>
    <t>Turnover Call Center</t>
  </si>
  <si>
    <t>[GRI G4-LA12]</t>
  </si>
  <si>
    <t>% Homens</t>
  </si>
  <si>
    <t>% Mulheres</t>
  </si>
  <si>
    <t>Estatutário</t>
  </si>
  <si>
    <t>Gestão Estratégica</t>
  </si>
  <si>
    <t>Gestão Tática</t>
  </si>
  <si>
    <t>Especialista</t>
  </si>
  <si>
    <t>Suporte</t>
  </si>
  <si>
    <t>Apoio</t>
  </si>
  <si>
    <t>&lt; 21 anos</t>
  </si>
  <si>
    <t>21 - 29 anos</t>
  </si>
  <si>
    <t>30 - 39 anos</t>
  </si>
  <si>
    <t>40 - 49 anos</t>
  </si>
  <si>
    <t>&gt; 50 anos</t>
  </si>
  <si>
    <t>3T19</t>
  </si>
  <si>
    <t>Atualização monetária investimentos a pagar</t>
  </si>
  <si>
    <t>Dividendos recebidos de controladas e coligadas</t>
  </si>
  <si>
    <t xml:space="preserve">(+) Earn-out Odonto System </t>
  </si>
  <si>
    <t>Earn-out Odonto System</t>
  </si>
  <si>
    <t>Despesas de aquisição Odonto System</t>
  </si>
  <si>
    <t>(-) Aquisições</t>
  </si>
  <si>
    <t>¹ Custo de serviços dividido pela receita operacional líquida (ROL)</t>
  </si>
  <si>
    <t>4T19</t>
  </si>
  <si>
    <t>2019</t>
  </si>
  <si>
    <t>% Mulheres na Gestão Estratégica</t>
  </si>
  <si>
    <t>2019³</t>
  </si>
  <si>
    <t>2019²</t>
  </si>
  <si>
    <t>²Exclui reversão ISS em março de 2019</t>
  </si>
  <si>
    <t>³Exclui reversão ISS em Março de 2019</t>
  </si>
  <si>
    <t>1T19²</t>
  </si>
  <si>
    <t>1T19³</t>
  </si>
  <si>
    <t>Efeitos na aplicação IFRS 16 / CPC 06 (R2)</t>
  </si>
  <si>
    <t>CAIXA GERADO NAS OPERAÇÕES</t>
  </si>
  <si>
    <t>Despesa de comercialização diferidas</t>
  </si>
  <si>
    <t>CAIXA GERADO (APLICADO) EM ATIVIDADES DE INVESTIMENTOS</t>
  </si>
  <si>
    <t>Aplicações financeiras avaliadas ao custo amortizado</t>
  </si>
  <si>
    <t>Aplicações garantidoras de provisões técnicas</t>
  </si>
  <si>
    <t>Tributos diferidos</t>
  </si>
  <si>
    <t>Outros investimentos</t>
  </si>
  <si>
    <t>Ativos intangíveis alocados</t>
  </si>
  <si>
    <t>AVP - Passivo de arrendamento (CPC 06 (R2)/IFRS 16)</t>
  </si>
  <si>
    <t>Incentivo de Longo Prazo</t>
  </si>
  <si>
    <t>¹ inclui dados Odonto System a partir de Agosto/18</t>
  </si>
  <si>
    <t>Distribuição por gênero</t>
  </si>
  <si>
    <t>Distribuição funcional</t>
  </si>
  <si>
    <t>Distribuição etária</t>
  </si>
  <si>
    <t>1T20</t>
  </si>
  <si>
    <t>2T20</t>
  </si>
  <si>
    <t>3T20</t>
  </si>
  <si>
    <t>¹Exclui INSS Bradesco Dental e Odontoprev</t>
  </si>
  <si>
    <t>³ Exclui reversões INSS Bradesco Dental e Odontoprev</t>
  </si>
  <si>
    <t>²Exclui reversões INSS Bradesco Dental e Odontoprev</t>
  </si>
  <si>
    <t>4T20</t>
  </si>
  <si>
    <t>2020</t>
  </si>
  <si>
    <t>Receita a apropriar (CPC 47/IFRS 15)</t>
  </si>
  <si>
    <t>1T21</t>
  </si>
  <si>
    <t>Variação reservas técnicas de sinistro</t>
  </si>
  <si>
    <t>2T21</t>
  </si>
  <si>
    <t>Recompra de ações - em tesouraria</t>
  </si>
  <si>
    <t>Despesa de aquisição Mogidonto</t>
  </si>
  <si>
    <t>(-) Despesas de aquisição Mogidonto</t>
  </si>
  <si>
    <t>3T21</t>
  </si>
  <si>
    <t>4T21</t>
  </si>
  <si>
    <t>2021</t>
  </si>
  <si>
    <t>Despesas de incorporação Mogidonto</t>
  </si>
  <si>
    <t>Demais custos operacionais e provisões/reversões</t>
  </si>
  <si>
    <t>(-) Despesas de aquisição Odonto System</t>
  </si>
  <si>
    <t>(-) Despesas de incorporação Mogidonto</t>
  </si>
  <si>
    <t>1T22</t>
  </si>
  <si>
    <t>Métricas Selecionadas 2006-1T22</t>
  </si>
  <si>
    <t>N/A¹</t>
  </si>
  <si>
    <t>¹Novo escritório a partir de fevereiro/22</t>
  </si>
  <si>
    <t>Reversão TSS / ANS</t>
  </si>
  <si>
    <t>(-) Reversão TSS</t>
  </si>
  <si>
    <t>Provisões para ações judiciais</t>
  </si>
  <si>
    <t>Ajustes de avaliação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</si>
</sst>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[$-416]dd\-mmm\-yy;@"/>
    <numFmt numFmtId="170" formatCode="#,##0.0"/>
    <numFmt numFmtId="171" formatCode="0.0%"/>
    <numFmt numFmtId="172" formatCode="_-* #,##0_-;\-* #,##0_-;_-* &quot;-&quot;??_-;_-@_-"/>
    <numFmt numFmtId="173" formatCode=";;;"/>
    <numFmt numFmtId="174" formatCode="_(* #,##0.000_);_(* \(#,##0.000\);_(* &quot;-&quot;??_);_(@_)"/>
    <numFmt numFmtId="175" formatCode="_-* #,##0.000_-;\-* #,##0.000_-;_-* &quot;-&quot;??_-;_-@_-"/>
    <numFmt numFmtId="176" formatCode="#,##0;\(#,###\);\-"/>
    <numFmt numFmtId="177" formatCode="#,##0;\(##,##0\);\-"/>
    <numFmt numFmtId="178" formatCode="#,##0.0;\(##,##0.0\);\-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24"/>
      <color indexed="18"/>
      <name val="Verdana"/>
      <family val="2"/>
    </font>
    <font>
      <b/>
      <sz val="10"/>
      <name val="Arial"/>
      <family val="2"/>
    </font>
    <font>
      <i/>
      <vertAlign val="superscript"/>
      <sz val="9"/>
      <color indexed="18"/>
      <name val="Arial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24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1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18"/>
      <name val="Calibri"/>
      <family val="2"/>
      <scheme val="minor"/>
    </font>
    <font>
      <sz val="10"/>
      <color theme="0"/>
      <name val="Arial"/>
      <family val="2"/>
    </font>
    <font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4" tint="0.79998168889431442"/>
        <bgColor indexed="4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EAEFF6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6337778862885"/>
        <bgColor indexed="22"/>
      </patternFill>
    </fill>
    <fill>
      <patternFill patternType="solid">
        <fgColor theme="4" tint="0.39994506668294322"/>
        <bgColor theme="0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2"/>
      </patternFill>
    </fill>
    <fill>
      <patternFill patternType="solid">
        <fgColor rgb="FF001A2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theme="0"/>
      </top>
      <bottom style="thin">
        <color indexed="9"/>
      </bottom>
      <diagonal/>
    </border>
    <border>
      <left style="thick">
        <color theme="0"/>
      </left>
      <right style="thick">
        <color indexed="9"/>
      </right>
      <top style="thick">
        <color indexed="9"/>
      </top>
      <bottom style="thick">
        <color indexed="9"/>
      </bottom>
      <diagonal/>
    </border>
  </borders>
  <cellStyleXfs count="19">
    <xf numFmtId="0" fontId="0" fillId="0" borderId="0"/>
    <xf numFmtId="165" fontId="8" fillId="0" borderId="0" applyFont="0" applyFill="0" applyBorder="0" applyAlignment="0" applyProtection="0"/>
    <xf numFmtId="169" fontId="7" fillId="0" borderId="0"/>
    <xf numFmtId="165" fontId="7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9" fontId="4" fillId="0" borderId="0"/>
    <xf numFmtId="43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6">
    <xf numFmtId="0" fontId="0" fillId="0" borderId="0" xfId="0"/>
    <xf numFmtId="0" fontId="9" fillId="2" borderId="0" xfId="0" applyFont="1" applyFill="1"/>
    <xf numFmtId="0" fontId="10" fillId="2" borderId="0" xfId="0" applyFont="1" applyFill="1" applyAlignment="1"/>
    <xf numFmtId="164" fontId="12" fillId="0" borderId="0" xfId="0" applyNumberFormat="1" applyFont="1"/>
    <xf numFmtId="164" fontId="12" fillId="0" borderId="0" xfId="1" applyNumberFormat="1" applyFont="1"/>
    <xf numFmtId="164" fontId="12" fillId="0" borderId="0" xfId="1" applyNumberFormat="1" applyFont="1" applyAlignment="1"/>
    <xf numFmtId="164" fontId="12" fillId="0" borderId="0" xfId="1" applyNumberFormat="1" applyFont="1" applyFill="1" applyAlignment="1"/>
    <xf numFmtId="0" fontId="12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164" fontId="15" fillId="0" borderId="0" xfId="1" applyNumberFormat="1" applyFont="1" applyAlignment="1"/>
    <xf numFmtId="164" fontId="15" fillId="0" borderId="0" xfId="0" applyNumberFormat="1" applyFont="1" applyAlignment="1"/>
    <xf numFmtId="164" fontId="12" fillId="0" borderId="0" xfId="0" applyNumberFormat="1" applyFont="1" applyFill="1" applyAlignment="1"/>
    <xf numFmtId="164" fontId="12" fillId="0" borderId="0" xfId="0" applyNumberFormat="1" applyFont="1" applyAlignment="1"/>
    <xf numFmtId="164" fontId="17" fillId="0" borderId="0" xfId="1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164" fontId="17" fillId="0" borderId="0" xfId="1" applyNumberFormat="1" applyFont="1" applyAlignment="1"/>
    <xf numFmtId="164" fontId="17" fillId="0" borderId="0" xfId="0" applyNumberFormat="1" applyFont="1" applyAlignment="1"/>
    <xf numFmtId="164" fontId="13" fillId="0" borderId="0" xfId="1" applyNumberFormat="1" applyFont="1" applyAlignment="1"/>
    <xf numFmtId="164" fontId="13" fillId="0" borderId="0" xfId="0" applyNumberFormat="1" applyFont="1" applyAlignment="1"/>
    <xf numFmtId="164" fontId="13" fillId="0" borderId="0" xfId="1" applyNumberFormat="1" applyFont="1" applyFill="1" applyAlignment="1"/>
    <xf numFmtId="164" fontId="13" fillId="0" borderId="0" xfId="0" applyNumberFormat="1" applyFont="1" applyFill="1" applyAlignment="1"/>
    <xf numFmtId="164" fontId="16" fillId="0" borderId="0" xfId="1" applyNumberFormat="1" applyFont="1" applyAlignment="1"/>
    <xf numFmtId="164" fontId="16" fillId="0" borderId="0" xfId="0" applyNumberFormat="1" applyFont="1" applyAlignment="1"/>
    <xf numFmtId="164" fontId="12" fillId="0" borderId="0" xfId="1" applyNumberFormat="1" applyFont="1" applyBorder="1"/>
    <xf numFmtId="164" fontId="12" fillId="0" borderId="0" xfId="0" applyNumberFormat="1" applyFont="1" applyBorder="1"/>
    <xf numFmtId="166" fontId="0" fillId="0" borderId="0" xfId="1" applyNumberFormat="1" applyFont="1" applyAlignment="1">
      <alignment horizontal="right"/>
    </xf>
    <xf numFmtId="0" fontId="18" fillId="0" borderId="0" xfId="0" applyFont="1"/>
    <xf numFmtId="166" fontId="12" fillId="0" borderId="0" xfId="0" applyNumberFormat="1" applyFont="1" applyAlignment="1">
      <alignment horizontal="left"/>
    </xf>
    <xf numFmtId="37" fontId="12" fillId="0" borderId="0" xfId="0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18" fillId="0" borderId="1" xfId="0" applyFont="1" applyBorder="1" applyAlignment="1">
      <alignment horizontal="left"/>
    </xf>
    <xf numFmtId="0" fontId="20" fillId="2" borderId="2" xfId="0" applyFont="1" applyFill="1" applyBorder="1" applyAlignment="1">
      <alignment horizontal="left"/>
    </xf>
    <xf numFmtId="37" fontId="23" fillId="3" borderId="4" xfId="1" applyNumberFormat="1" applyFont="1" applyFill="1" applyBorder="1" applyAlignment="1">
      <alignment horizontal="left" vertical="center" indent="1"/>
    </xf>
    <xf numFmtId="37" fontId="23" fillId="4" borderId="4" xfId="1" applyNumberFormat="1" applyFont="1" applyFill="1" applyBorder="1" applyAlignment="1">
      <alignment horizontal="left" vertical="center" indent="2"/>
    </xf>
    <xf numFmtId="0" fontId="24" fillId="5" borderId="5" xfId="1" applyNumberFormat="1" applyFont="1" applyFill="1" applyBorder="1" applyAlignment="1">
      <alignment horizontal="left" vertical="center" indent="3"/>
    </xf>
    <xf numFmtId="0" fontId="23" fillId="5" borderId="5" xfId="1" applyNumberFormat="1" applyFont="1" applyFill="1" applyBorder="1" applyAlignment="1">
      <alignment horizontal="left" vertical="center" indent="3"/>
    </xf>
    <xf numFmtId="0" fontId="24" fillId="6" borderId="5" xfId="0" applyFont="1" applyFill="1" applyBorder="1" applyAlignment="1">
      <alignment horizontal="left" vertical="center" wrapText="1" indent="2"/>
    </xf>
    <xf numFmtId="0" fontId="24" fillId="6" borderId="4" xfId="0" applyFont="1" applyFill="1" applyBorder="1" applyAlignment="1">
      <alignment horizontal="left" vertical="center" wrapText="1" indent="2"/>
    </xf>
    <xf numFmtId="0" fontId="25" fillId="7" borderId="4" xfId="0" applyFont="1" applyFill="1" applyBorder="1" applyAlignment="1">
      <alignment horizontal="left" vertical="center" wrapText="1" indent="1"/>
    </xf>
    <xf numFmtId="166" fontId="18" fillId="0" borderId="0" xfId="1" applyNumberFormat="1" applyFont="1" applyAlignment="1">
      <alignment horizontal="right"/>
    </xf>
    <xf numFmtId="166" fontId="24" fillId="6" borderId="5" xfId="1" applyNumberFormat="1" applyFont="1" applyFill="1" applyBorder="1" applyAlignment="1">
      <alignment vertical="center" wrapText="1"/>
    </xf>
    <xf numFmtId="166" fontId="25" fillId="7" borderId="4" xfId="1" applyNumberFormat="1" applyFont="1" applyFill="1" applyBorder="1" applyAlignment="1">
      <alignment vertical="center" wrapText="1"/>
    </xf>
    <xf numFmtId="0" fontId="23" fillId="7" borderId="4" xfId="0" applyFont="1" applyFill="1" applyBorder="1" applyAlignment="1">
      <alignment horizontal="left" vertical="center" wrapText="1" indent="1"/>
    </xf>
    <xf numFmtId="166" fontId="23" fillId="7" borderId="4" xfId="1" applyNumberFormat="1" applyFont="1" applyFill="1" applyBorder="1" applyAlignment="1">
      <alignment vertical="center" wrapText="1"/>
    </xf>
    <xf numFmtId="166" fontId="23" fillId="7" borderId="4" xfId="1" applyNumberFormat="1" applyFont="1" applyFill="1" applyBorder="1" applyAlignment="1">
      <alignment horizontal="left" vertical="center" wrapText="1" indent="1"/>
    </xf>
    <xf numFmtId="166" fontId="24" fillId="6" borderId="5" xfId="1" applyNumberFormat="1" applyFont="1" applyFill="1" applyBorder="1" applyAlignment="1">
      <alignment horizontal="left" vertical="center" wrapText="1" indent="2"/>
    </xf>
    <xf numFmtId="166" fontId="25" fillId="7" borderId="4" xfId="1" applyNumberFormat="1" applyFont="1" applyFill="1" applyBorder="1" applyAlignment="1">
      <alignment horizontal="left" vertical="center" wrapText="1" indent="1"/>
    </xf>
    <xf numFmtId="166" fontId="23" fillId="6" borderId="5" xfId="1" applyNumberFormat="1" applyFont="1" applyFill="1" applyBorder="1" applyAlignment="1">
      <alignment horizontal="left" vertical="center" wrapText="1" indent="1"/>
    </xf>
    <xf numFmtId="0" fontId="24" fillId="6" borderId="5" xfId="0" applyFont="1" applyFill="1" applyBorder="1" applyAlignment="1">
      <alignment horizontal="left" wrapText="1" indent="2"/>
    </xf>
    <xf numFmtId="165" fontId="24" fillId="6" borderId="5" xfId="1" applyFont="1" applyFill="1" applyBorder="1" applyAlignment="1">
      <alignment horizontal="left" wrapText="1" indent="2"/>
    </xf>
    <xf numFmtId="167" fontId="24" fillId="6" borderId="5" xfId="1" applyNumberFormat="1" applyFont="1" applyFill="1" applyBorder="1" applyAlignment="1">
      <alignment horizontal="left" wrapText="1" indent="2"/>
    </xf>
    <xf numFmtId="167" fontId="26" fillId="0" borderId="2" xfId="1" applyNumberFormat="1" applyFont="1" applyBorder="1" applyAlignment="1">
      <alignment horizontal="left"/>
    </xf>
    <xf numFmtId="166" fontId="24" fillId="6" borderId="5" xfId="1" applyNumberFormat="1" applyFont="1" applyFill="1" applyBorder="1" applyAlignment="1">
      <alignment horizontal="left" wrapText="1" indent="2"/>
    </xf>
    <xf numFmtId="166" fontId="25" fillId="6" borderId="5" xfId="1" applyNumberFormat="1" applyFont="1" applyFill="1" applyBorder="1" applyAlignment="1">
      <alignment horizontal="left" vertical="center" wrapText="1" indent="1"/>
    </xf>
    <xf numFmtId="166" fontId="26" fillId="0" borderId="2" xfId="1" applyNumberFormat="1" applyFont="1" applyBorder="1" applyAlignment="1">
      <alignment horizontal="left"/>
    </xf>
    <xf numFmtId="165" fontId="24" fillId="6" borderId="5" xfId="1" applyFont="1" applyFill="1" applyBorder="1" applyAlignment="1">
      <alignment horizontal="center" wrapText="1"/>
    </xf>
    <xf numFmtId="165" fontId="24" fillId="6" borderId="5" xfId="1" applyNumberFormat="1" applyFont="1" applyFill="1" applyBorder="1" applyAlignment="1">
      <alignment horizontal="left" wrapText="1" indent="2"/>
    </xf>
    <xf numFmtId="0" fontId="27" fillId="0" borderId="0" xfId="0" applyFont="1"/>
    <xf numFmtId="0" fontId="27" fillId="0" borderId="0" xfId="0" applyFont="1" applyAlignment="1">
      <alignment horizontal="right"/>
    </xf>
    <xf numFmtId="166" fontId="28" fillId="0" borderId="0" xfId="1" applyNumberFormat="1" applyFont="1"/>
    <xf numFmtId="0" fontId="28" fillId="0" borderId="0" xfId="0" applyFont="1"/>
    <xf numFmtId="166" fontId="29" fillId="0" borderId="0" xfId="1" applyNumberFormat="1" applyFont="1"/>
    <xf numFmtId="0" fontId="29" fillId="0" borderId="0" xfId="0" applyFont="1"/>
    <xf numFmtId="166" fontId="28" fillId="0" borderId="0" xfId="1" applyNumberFormat="1" applyFont="1" applyAlignment="1">
      <alignment vertical="center"/>
    </xf>
    <xf numFmtId="0" fontId="28" fillId="0" borderId="0" xfId="0" applyFont="1" applyAlignment="1">
      <alignment vertical="center"/>
    </xf>
    <xf numFmtId="166" fontId="28" fillId="0" borderId="1" xfId="1" applyNumberFormat="1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166" fontId="30" fillId="0" borderId="0" xfId="1" applyNumberFormat="1" applyFont="1"/>
    <xf numFmtId="0" fontId="30" fillId="0" borderId="0" xfId="0" applyFont="1"/>
    <xf numFmtId="0" fontId="28" fillId="0" borderId="0" xfId="0" applyFont="1" applyAlignment="1">
      <alignment horizontal="right"/>
    </xf>
    <xf numFmtId="166" fontId="27" fillId="0" borderId="0" xfId="1" applyNumberFormat="1" applyFont="1"/>
    <xf numFmtId="167" fontId="27" fillId="0" borderId="0" xfId="1" applyNumberFormat="1" applyFont="1"/>
    <xf numFmtId="0" fontId="28" fillId="2" borderId="0" xfId="0" applyFont="1" applyFill="1"/>
    <xf numFmtId="0" fontId="28" fillId="2" borderId="0" xfId="0" applyFont="1" applyFill="1" applyAlignment="1">
      <alignment vertical="center"/>
    </xf>
    <xf numFmtId="0" fontId="29" fillId="2" borderId="0" xfId="0" applyFont="1" applyFill="1" applyAlignment="1"/>
    <xf numFmtId="0" fontId="29" fillId="0" borderId="0" xfId="0" applyFont="1" applyFill="1" applyBorder="1" applyAlignment="1"/>
    <xf numFmtId="0" fontId="31" fillId="0" borderId="0" xfId="0" applyFont="1"/>
    <xf numFmtId="166" fontId="28" fillId="2" borderId="0" xfId="1" applyNumberFormat="1" applyFont="1" applyFill="1"/>
    <xf numFmtId="167" fontId="28" fillId="2" borderId="0" xfId="1" applyNumberFormat="1" applyFont="1" applyFill="1"/>
    <xf numFmtId="0" fontId="26" fillId="0" borderId="2" xfId="0" applyFont="1" applyBorder="1" applyAlignment="1">
      <alignment horizontal="left" indent="1"/>
    </xf>
    <xf numFmtId="0" fontId="24" fillId="8" borderId="5" xfId="1" applyNumberFormat="1" applyFont="1" applyFill="1" applyBorder="1" applyAlignment="1">
      <alignment horizontal="left" vertical="center" indent="4"/>
    </xf>
    <xf numFmtId="0" fontId="23" fillId="5" borderId="5" xfId="1" applyNumberFormat="1" applyFont="1" applyFill="1" applyBorder="1" applyAlignment="1">
      <alignment horizontal="left" vertical="center" indent="2"/>
    </xf>
    <xf numFmtId="0" fontId="24" fillId="8" borderId="5" xfId="1" applyNumberFormat="1" applyFont="1" applyFill="1" applyBorder="1" applyAlignment="1">
      <alignment horizontal="left" vertical="center" indent="3"/>
    </xf>
    <xf numFmtId="166" fontId="22" fillId="9" borderId="7" xfId="1" applyNumberFormat="1" applyFont="1" applyFill="1" applyBorder="1" applyAlignment="1">
      <alignment horizontal="right" vertical="center" wrapText="1"/>
    </xf>
    <xf numFmtId="166" fontId="29" fillId="9" borderId="0" xfId="1" applyNumberFormat="1" applyFont="1" applyFill="1"/>
    <xf numFmtId="0" fontId="29" fillId="9" borderId="0" xfId="0" applyFont="1" applyFill="1"/>
    <xf numFmtId="166" fontId="33" fillId="9" borderId="7" xfId="1" applyNumberFormat="1" applyFont="1" applyFill="1" applyBorder="1" applyAlignment="1">
      <alignment horizontal="left" vertical="center" indent="1"/>
    </xf>
    <xf numFmtId="0" fontId="34" fillId="5" borderId="5" xfId="1" applyNumberFormat="1" applyFont="1" applyFill="1" applyBorder="1" applyAlignment="1">
      <alignment horizontal="left" vertical="center" indent="3"/>
    </xf>
    <xf numFmtId="166" fontId="23" fillId="3" borderId="5" xfId="1" applyNumberFormat="1" applyFont="1" applyFill="1" applyBorder="1" applyAlignment="1">
      <alignment horizontal="center" vertical="center"/>
    </xf>
    <xf numFmtId="166" fontId="24" fillId="5" borderId="5" xfId="1" applyNumberFormat="1" applyFont="1" applyFill="1" applyBorder="1" applyAlignment="1">
      <alignment horizontal="center" vertical="center"/>
    </xf>
    <xf numFmtId="166" fontId="23" fillId="5" borderId="5" xfId="1" applyNumberFormat="1" applyFont="1" applyFill="1" applyBorder="1" applyAlignment="1">
      <alignment horizontal="center" vertical="center"/>
    </xf>
    <xf numFmtId="166" fontId="25" fillId="7" borderId="4" xfId="1" applyNumberFormat="1" applyFont="1" applyFill="1" applyBorder="1" applyAlignment="1">
      <alignment vertical="center"/>
    </xf>
    <xf numFmtId="166" fontId="24" fillId="6" borderId="5" xfId="1" applyNumberFormat="1" applyFont="1" applyFill="1" applyBorder="1" applyAlignment="1">
      <alignment vertical="center"/>
    </xf>
    <xf numFmtId="164" fontId="35" fillId="0" borderId="0" xfId="1" applyNumberFormat="1" applyFont="1" applyAlignment="1"/>
    <xf numFmtId="0" fontId="25" fillId="10" borderId="4" xfId="0" applyFont="1" applyFill="1" applyBorder="1" applyAlignment="1">
      <alignment horizontal="left" vertical="center" wrapText="1" indent="1"/>
    </xf>
    <xf numFmtId="166" fontId="25" fillId="10" borderId="4" xfId="1" applyNumberFormat="1" applyFont="1" applyFill="1" applyBorder="1" applyAlignment="1">
      <alignment horizontal="left" vertical="center" wrapText="1" indent="1"/>
    </xf>
    <xf numFmtId="0" fontId="29" fillId="0" borderId="0" xfId="0" quotePrefix="1" applyFont="1" applyFill="1" applyBorder="1" applyAlignment="1"/>
    <xf numFmtId="167" fontId="24" fillId="6" borderId="5" xfId="1" applyNumberFormat="1" applyFont="1" applyFill="1" applyBorder="1" applyAlignment="1">
      <alignment horizontal="left" vertical="center" wrapText="1" indent="2"/>
    </xf>
    <xf numFmtId="0" fontId="37" fillId="2" borderId="2" xfId="0" applyFont="1" applyFill="1" applyBorder="1" applyAlignment="1">
      <alignment horizontal="left" vertical="center" indent="1"/>
    </xf>
    <xf numFmtId="166" fontId="23" fillId="4" borderId="4" xfId="1" applyNumberFormat="1" applyFont="1" applyFill="1" applyBorder="1" applyAlignment="1">
      <alignment horizontal="right" vertical="center"/>
    </xf>
    <xf numFmtId="166" fontId="24" fillId="8" borderId="5" xfId="1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37" fillId="2" borderId="2" xfId="0" quotePrefix="1" applyFont="1" applyFill="1" applyBorder="1" applyAlignment="1">
      <alignment horizontal="left" vertical="center" indent="1"/>
    </xf>
    <xf numFmtId="0" fontId="14" fillId="0" borderId="0" xfId="0" applyFont="1" applyFill="1"/>
    <xf numFmtId="166" fontId="14" fillId="0" borderId="0" xfId="1" applyNumberFormat="1" applyFont="1" applyFill="1"/>
    <xf numFmtId="168" fontId="24" fillId="6" borderId="5" xfId="1" applyNumberFormat="1" applyFont="1" applyFill="1" applyBorder="1" applyAlignment="1">
      <alignment horizontal="right" wrapText="1"/>
    </xf>
    <xf numFmtId="167" fontId="24" fillId="6" borderId="5" xfId="1" applyNumberFormat="1" applyFont="1" applyFill="1" applyBorder="1" applyAlignment="1">
      <alignment horizontal="right" wrapText="1"/>
    </xf>
    <xf numFmtId="166" fontId="24" fillId="6" borderId="5" xfId="1" applyNumberFormat="1" applyFont="1" applyFill="1" applyBorder="1" applyAlignment="1">
      <alignment horizontal="left" vertical="center" wrapText="1" indent="1"/>
    </xf>
    <xf numFmtId="166" fontId="0" fillId="0" borderId="0" xfId="0" applyNumberFormat="1"/>
    <xf numFmtId="166" fontId="38" fillId="6" borderId="5" xfId="1" applyNumberFormat="1" applyFont="1" applyFill="1" applyBorder="1" applyAlignment="1">
      <alignment vertical="center" wrapText="1"/>
    </xf>
    <xf numFmtId="166" fontId="27" fillId="0" borderId="0" xfId="0" applyNumberFormat="1" applyFont="1" applyAlignment="1">
      <alignment horizontal="right"/>
    </xf>
    <xf numFmtId="0" fontId="8" fillId="2" borderId="0" xfId="0" applyFont="1" applyFill="1"/>
    <xf numFmtId="0" fontId="8" fillId="2" borderId="0" xfId="0" quotePrefix="1" applyFont="1" applyFill="1"/>
    <xf numFmtId="166" fontId="25" fillId="6" borderId="5" xfId="1" applyNumberFormat="1" applyFont="1" applyFill="1" applyBorder="1" applyAlignment="1">
      <alignment horizontal="left" vertical="center" wrapText="1" indent="2"/>
    </xf>
    <xf numFmtId="166" fontId="30" fillId="6" borderId="5" xfId="1" applyNumberFormat="1" applyFont="1" applyFill="1" applyBorder="1" applyAlignment="1">
      <alignment vertical="center" wrapText="1"/>
    </xf>
    <xf numFmtId="166" fontId="24" fillId="6" borderId="5" xfId="0" applyNumberFormat="1" applyFont="1" applyFill="1" applyBorder="1" applyAlignment="1">
      <alignment horizontal="left" vertical="center" wrapText="1" indent="2"/>
    </xf>
    <xf numFmtId="0" fontId="24" fillId="6" borderId="5" xfId="0" quotePrefix="1" applyFont="1" applyFill="1" applyBorder="1" applyAlignment="1">
      <alignment horizontal="left" vertical="center" wrapText="1" indent="2"/>
    </xf>
    <xf numFmtId="166" fontId="24" fillId="6" borderId="5" xfId="1" applyNumberFormat="1" applyFont="1" applyFill="1" applyBorder="1" applyAlignment="1">
      <alignment horizontal="right" wrapText="1"/>
    </xf>
    <xf numFmtId="0" fontId="25" fillId="11" borderId="5" xfId="0" applyFont="1" applyFill="1" applyBorder="1" applyAlignment="1">
      <alignment horizontal="left" vertical="center" wrapText="1" indent="1"/>
    </xf>
    <xf numFmtId="166" fontId="25" fillId="11" borderId="5" xfId="1" applyNumberFormat="1" applyFont="1" applyFill="1" applyBorder="1" applyAlignment="1">
      <alignment horizontal="left" vertical="center" wrapText="1" indent="1"/>
    </xf>
    <xf numFmtId="167" fontId="25" fillId="11" borderId="5" xfId="1" applyNumberFormat="1" applyFont="1" applyFill="1" applyBorder="1" applyAlignment="1">
      <alignment horizontal="left" vertical="center" wrapText="1" indent="1"/>
    </xf>
    <xf numFmtId="167" fontId="24" fillId="11" borderId="5" xfId="1" applyNumberFormat="1" applyFont="1" applyFill="1" applyBorder="1" applyAlignment="1">
      <alignment horizontal="left" wrapText="1" indent="2"/>
    </xf>
    <xf numFmtId="0" fontId="25" fillId="12" borderId="4" xfId="0" applyFont="1" applyFill="1" applyBorder="1" applyAlignment="1">
      <alignment horizontal="left" vertical="center" wrapText="1" indent="1"/>
    </xf>
    <xf numFmtId="166" fontId="25" fillId="12" borderId="4" xfId="1" applyNumberFormat="1" applyFont="1" applyFill="1" applyBorder="1" applyAlignment="1">
      <alignment horizontal="left" vertical="center" wrapText="1" indent="1"/>
    </xf>
    <xf numFmtId="167" fontId="25" fillId="12" borderId="4" xfId="1" applyNumberFormat="1" applyFont="1" applyFill="1" applyBorder="1" applyAlignment="1">
      <alignment horizontal="right" vertical="center" wrapText="1"/>
    </xf>
    <xf numFmtId="168" fontId="25" fillId="12" borderId="4" xfId="1" applyNumberFormat="1" applyFont="1" applyFill="1" applyBorder="1" applyAlignment="1">
      <alignment horizontal="right" vertical="center" wrapText="1"/>
    </xf>
    <xf numFmtId="167" fontId="25" fillId="12" borderId="4" xfId="1" applyNumberFormat="1" applyFont="1" applyFill="1" applyBorder="1" applyAlignment="1">
      <alignment horizontal="left" vertical="center" wrapText="1" indent="1"/>
    </xf>
    <xf numFmtId="166" fontId="26" fillId="0" borderId="2" xfId="0" applyNumberFormat="1" applyFont="1" applyBorder="1" applyAlignment="1">
      <alignment horizontal="left" indent="1"/>
    </xf>
    <xf numFmtId="37" fontId="23" fillId="4" borderId="4" xfId="1" applyNumberFormat="1" applyFont="1" applyFill="1" applyBorder="1" applyAlignment="1">
      <alignment horizontal="left" vertical="center" indent="3"/>
    </xf>
    <xf numFmtId="0" fontId="24" fillId="5" borderId="5" xfId="1" applyNumberFormat="1" applyFont="1" applyFill="1" applyBorder="1" applyAlignment="1">
      <alignment horizontal="left" vertical="center" indent="4"/>
    </xf>
    <xf numFmtId="0" fontId="30" fillId="8" borderId="5" xfId="1" applyNumberFormat="1" applyFont="1" applyFill="1" applyBorder="1" applyAlignment="1">
      <alignment horizontal="left" vertical="center" indent="4"/>
    </xf>
    <xf numFmtId="166" fontId="30" fillId="8" borderId="5" xfId="1" applyNumberFormat="1" applyFont="1" applyFill="1" applyBorder="1" applyAlignment="1">
      <alignment horizontal="center" vertical="center"/>
    </xf>
    <xf numFmtId="166" fontId="29" fillId="2" borderId="0" xfId="0" applyNumberFormat="1" applyFont="1" applyFill="1" applyAlignment="1"/>
    <xf numFmtId="37" fontId="23" fillId="3" borderId="5" xfId="1" applyNumberFormat="1" applyFont="1" applyFill="1" applyBorder="1" applyAlignment="1">
      <alignment horizontal="left" vertical="center" indent="1"/>
    </xf>
    <xf numFmtId="0" fontId="25" fillId="7" borderId="4" xfId="0" applyFont="1" applyFill="1" applyBorder="1" applyAlignment="1">
      <alignment horizontal="left" vertical="center" wrapText="1" indent="2"/>
    </xf>
    <xf numFmtId="166" fontId="37" fillId="2" borderId="2" xfId="0" applyNumberFormat="1" applyFont="1" applyFill="1" applyBorder="1" applyAlignment="1">
      <alignment horizontal="left" vertical="center" indent="1"/>
    </xf>
    <xf numFmtId="171" fontId="8" fillId="2" borderId="0" xfId="4" applyNumberFormat="1" applyFont="1" applyFill="1"/>
    <xf numFmtId="0" fontId="6" fillId="9" borderId="0" xfId="5" applyFont="1" applyFill="1"/>
    <xf numFmtId="4" fontId="25" fillId="13" borderId="15" xfId="7" applyNumberFormat="1" applyFont="1" applyFill="1" applyBorder="1" applyAlignment="1">
      <alignment horizontal="left" vertical="center" wrapText="1" indent="1"/>
    </xf>
    <xf numFmtId="166" fontId="25" fillId="13" borderId="15" xfId="7" applyNumberFormat="1" applyFont="1" applyFill="1" applyBorder="1" applyAlignment="1">
      <alignment horizontal="left" vertical="center" wrapText="1" indent="1"/>
    </xf>
    <xf numFmtId="0" fontId="0" fillId="0" borderId="0" xfId="0" applyFill="1"/>
    <xf numFmtId="166" fontId="25" fillId="12" borderId="4" xfId="1" applyNumberFormat="1" applyFont="1" applyFill="1" applyBorder="1" applyAlignment="1">
      <alignment horizontal="right" vertical="center" wrapText="1"/>
    </xf>
    <xf numFmtId="0" fontId="45" fillId="9" borderId="0" xfId="5" applyFont="1" applyFill="1"/>
    <xf numFmtId="0" fontId="34" fillId="6" borderId="5" xfId="0" applyFont="1" applyFill="1" applyBorder="1" applyAlignment="1">
      <alignment horizontal="left" vertical="center" wrapText="1" indent="1"/>
    </xf>
    <xf numFmtId="166" fontId="24" fillId="14" borderId="15" xfId="3" applyNumberFormat="1" applyFont="1" applyFill="1" applyBorder="1" applyAlignment="1">
      <alignment horizontal="left" vertical="center" wrapText="1" indent="2"/>
    </xf>
    <xf numFmtId="4" fontId="25" fillId="15" borderId="15" xfId="7" applyNumberFormat="1" applyFont="1" applyFill="1" applyBorder="1" applyAlignment="1">
      <alignment horizontal="center" vertical="center"/>
    </xf>
    <xf numFmtId="3" fontId="24" fillId="17" borderId="15" xfId="3" applyNumberFormat="1" applyFont="1" applyFill="1" applyBorder="1" applyAlignment="1">
      <alignment horizontal="center" vertical="center"/>
    </xf>
    <xf numFmtId="3" fontId="25" fillId="15" borderId="15" xfId="7" applyNumberFormat="1" applyFont="1" applyFill="1" applyBorder="1" applyAlignment="1">
      <alignment horizontal="center" vertical="center"/>
    </xf>
    <xf numFmtId="170" fontId="25" fillId="15" borderId="15" xfId="7" applyNumberFormat="1" applyFont="1" applyFill="1" applyBorder="1" applyAlignment="1">
      <alignment horizontal="center" vertical="center"/>
    </xf>
    <xf numFmtId="4" fontId="25" fillId="13" borderId="15" xfId="7" applyNumberFormat="1" applyFont="1" applyFill="1" applyBorder="1" applyAlignment="1">
      <alignment horizontal="center" vertical="center"/>
    </xf>
    <xf numFmtId="3" fontId="24" fillId="14" borderId="15" xfId="3" applyNumberFormat="1" applyFont="1" applyFill="1" applyBorder="1" applyAlignment="1">
      <alignment horizontal="center" vertical="center"/>
    </xf>
    <xf numFmtId="3" fontId="25" fillId="13" borderId="15" xfId="7" applyNumberFormat="1" applyFont="1" applyFill="1" applyBorder="1" applyAlignment="1">
      <alignment horizontal="center" vertical="center"/>
    </xf>
    <xf numFmtId="170" fontId="25" fillId="13" borderId="15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2" fontId="44" fillId="16" borderId="16" xfId="6" applyNumberFormat="1" applyFont="1" applyFill="1" applyBorder="1" applyAlignment="1">
      <alignment horizontal="center" vertical="center"/>
    </xf>
    <xf numFmtId="0" fontId="6" fillId="16" borderId="16" xfId="5" applyFont="1" applyFill="1" applyBorder="1" applyAlignment="1">
      <alignment horizontal="center" vertical="center"/>
    </xf>
    <xf numFmtId="0" fontId="6" fillId="9" borderId="0" xfId="5" applyFont="1" applyFill="1" applyAlignment="1">
      <alignment horizontal="center" vertical="center"/>
    </xf>
    <xf numFmtId="172" fontId="6" fillId="9" borderId="0" xfId="5" applyNumberFormat="1" applyFont="1" applyFill="1" applyAlignment="1">
      <alignment horizontal="center" vertical="center"/>
    </xf>
    <xf numFmtId="2" fontId="6" fillId="16" borderId="16" xfId="5" applyNumberFormat="1" applyFont="1" applyFill="1" applyBorder="1" applyAlignment="1">
      <alignment horizontal="center" vertical="center"/>
    </xf>
    <xf numFmtId="172" fontId="44" fillId="16" borderId="16" xfId="6" applyNumberFormat="1" applyFont="1" applyFill="1" applyBorder="1" applyAlignment="1">
      <alignment horizontal="right" vertical="center"/>
    </xf>
    <xf numFmtId="173" fontId="46" fillId="0" borderId="10" xfId="1" quotePrefix="1" applyNumberFormat="1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left" vertical="center" indent="1"/>
    </xf>
    <xf numFmtId="166" fontId="34" fillId="5" borderId="5" xfId="1" applyNumberFormat="1" applyFont="1" applyFill="1" applyBorder="1" applyAlignment="1">
      <alignment horizontal="center" vertical="center"/>
    </xf>
    <xf numFmtId="0" fontId="34" fillId="5" borderId="5" xfId="1" applyNumberFormat="1" applyFont="1" applyFill="1" applyBorder="1" applyAlignment="1">
      <alignment horizontal="left" vertical="center" indent="4"/>
    </xf>
    <xf numFmtId="166" fontId="23" fillId="3" borderId="5" xfId="1" applyNumberFormat="1" applyFont="1" applyFill="1" applyBorder="1" applyAlignment="1">
      <alignment horizontal="right" vertical="center"/>
    </xf>
    <xf numFmtId="166" fontId="24" fillId="5" borderId="5" xfId="1" applyNumberFormat="1" applyFont="1" applyFill="1" applyBorder="1" applyAlignment="1">
      <alignment horizontal="right" vertical="center"/>
    </xf>
    <xf numFmtId="166" fontId="23" fillId="5" borderId="5" xfId="1" applyNumberFormat="1" applyFont="1" applyFill="1" applyBorder="1" applyAlignment="1">
      <alignment horizontal="right" vertical="center"/>
    </xf>
    <xf numFmtId="3" fontId="30" fillId="17" borderId="15" xfId="3" applyNumberFormat="1" applyFont="1" applyFill="1" applyBorder="1" applyAlignment="1">
      <alignment horizontal="center" vertical="center"/>
    </xf>
    <xf numFmtId="170" fontId="31" fillId="15" borderId="15" xfId="7" applyNumberFormat="1" applyFont="1" applyFill="1" applyBorder="1" applyAlignment="1">
      <alignment horizontal="center" vertical="center"/>
    </xf>
    <xf numFmtId="3" fontId="30" fillId="14" borderId="15" xfId="3" applyNumberFormat="1" applyFont="1" applyFill="1" applyBorder="1" applyAlignment="1">
      <alignment horizontal="center" vertical="center"/>
    </xf>
    <xf numFmtId="170" fontId="31" fillId="13" borderId="15" xfId="7" applyNumberFormat="1" applyFont="1" applyFill="1" applyBorder="1" applyAlignment="1">
      <alignment horizontal="center" vertical="center"/>
    </xf>
    <xf numFmtId="173" fontId="46" fillId="0" borderId="19" xfId="1" quotePrefix="1" applyNumberFormat="1" applyFont="1" applyFill="1" applyBorder="1" applyAlignment="1">
      <alignment horizontal="center" vertical="center" wrapText="1"/>
    </xf>
    <xf numFmtId="166" fontId="46" fillId="0" borderId="19" xfId="1" quotePrefix="1" applyNumberFormat="1" applyFont="1" applyFill="1" applyBorder="1" applyAlignment="1">
      <alignment horizontal="center" vertical="center" wrapText="1"/>
    </xf>
    <xf numFmtId="166" fontId="30" fillId="14" borderId="15" xfId="3" applyNumberFormat="1" applyFont="1" applyFill="1" applyBorder="1" applyAlignment="1">
      <alignment horizontal="left" vertical="center" wrapText="1" indent="2"/>
    </xf>
    <xf numFmtId="166" fontId="31" fillId="13" borderId="15" xfId="7" applyNumberFormat="1" applyFont="1" applyFill="1" applyBorder="1" applyAlignment="1">
      <alignment horizontal="left" vertical="center" wrapText="1" indent="1"/>
    </xf>
    <xf numFmtId="0" fontId="24" fillId="6" borderId="5" xfId="0" applyFont="1" applyFill="1" applyBorder="1" applyAlignment="1">
      <alignment horizontal="left" vertical="center" wrapText="1" indent="1"/>
    </xf>
    <xf numFmtId="0" fontId="24" fillId="6" borderId="5" xfId="0" applyFont="1" applyFill="1" applyBorder="1" applyAlignment="1">
      <alignment horizontal="left" wrapText="1" indent="1"/>
    </xf>
    <xf numFmtId="167" fontId="24" fillId="6" borderId="5" xfId="1" applyNumberFormat="1" applyFont="1" applyFill="1" applyBorder="1" applyAlignment="1">
      <alignment horizontal="left" vertical="center" wrapText="1" indent="1"/>
    </xf>
    <xf numFmtId="166" fontId="28" fillId="2" borderId="0" xfId="0" applyNumberFormat="1" applyFont="1" applyFill="1"/>
    <xf numFmtId="168" fontId="6" fillId="16" borderId="16" xfId="5" applyNumberFormat="1" applyFont="1" applyFill="1" applyBorder="1" applyAlignment="1">
      <alignment horizontal="center" vertical="center"/>
    </xf>
    <xf numFmtId="172" fontId="6" fillId="9" borderId="0" xfId="5" applyNumberFormat="1" applyFont="1" applyFill="1"/>
    <xf numFmtId="0" fontId="24" fillId="6" borderId="4" xfId="0" applyFont="1" applyFill="1" applyBorder="1" applyAlignment="1">
      <alignment horizontal="left" vertical="center" indent="3"/>
    </xf>
    <xf numFmtId="0" fontId="24" fillId="6" borderId="4" xfId="0" applyFont="1" applyFill="1" applyBorder="1" applyAlignment="1">
      <alignment horizontal="left" vertical="center" wrapText="1" indent="3"/>
    </xf>
    <xf numFmtId="37" fontId="24" fillId="6" borderId="4" xfId="0" applyNumberFormat="1" applyFont="1" applyFill="1" applyBorder="1" applyAlignment="1">
      <alignment horizontal="left" vertical="center" wrapText="1" indent="3"/>
    </xf>
    <xf numFmtId="37" fontId="25" fillId="6" borderId="4" xfId="0" applyNumberFormat="1" applyFont="1" applyFill="1" applyBorder="1" applyAlignment="1">
      <alignment horizontal="left" vertical="center" wrapText="1" indent="3"/>
    </xf>
    <xf numFmtId="37" fontId="30" fillId="6" borderId="4" xfId="0" applyNumberFormat="1" applyFont="1" applyFill="1" applyBorder="1" applyAlignment="1">
      <alignment horizontal="left" vertical="center" wrapText="1" indent="4"/>
    </xf>
    <xf numFmtId="37" fontId="24" fillId="6" borderId="4" xfId="0" applyNumberFormat="1" applyFont="1" applyFill="1" applyBorder="1" applyAlignment="1">
      <alignment horizontal="left" vertical="center" wrapText="1" indent="2"/>
    </xf>
    <xf numFmtId="37" fontId="12" fillId="0" borderId="0" xfId="0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37" fontId="36" fillId="0" borderId="0" xfId="0" applyNumberFormat="1" applyFont="1" applyFill="1" applyAlignment="1">
      <alignment horizontal="right"/>
    </xf>
    <xf numFmtId="166" fontId="36" fillId="0" borderId="0" xfId="0" applyNumberFormat="1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166" fontId="25" fillId="6" borderId="5" xfId="1" applyNumberFormat="1" applyFont="1" applyFill="1" applyBorder="1" applyAlignment="1">
      <alignment vertical="center" wrapText="1"/>
    </xf>
    <xf numFmtId="0" fontId="25" fillId="7" borderId="4" xfId="15" applyFont="1" applyFill="1" applyBorder="1" applyAlignment="1">
      <alignment horizontal="left" vertical="center" wrapText="1" indent="1"/>
    </xf>
    <xf numFmtId="0" fontId="24" fillId="6" borderId="5" xfId="15" applyFont="1" applyFill="1" applyBorder="1" applyAlignment="1">
      <alignment horizontal="left" vertical="center" wrapText="1" indent="2"/>
    </xf>
    <xf numFmtId="43" fontId="24" fillId="6" borderId="5" xfId="6" applyFont="1" applyFill="1" applyBorder="1" applyAlignment="1">
      <alignment horizontal="left" vertical="center" wrapText="1" indent="2"/>
    </xf>
    <xf numFmtId="166" fontId="25" fillId="7" borderId="4" xfId="15" applyNumberFormat="1" applyFont="1" applyFill="1" applyBorder="1" applyAlignment="1">
      <alignment horizontal="left" vertical="center" wrapText="1" indent="1"/>
    </xf>
    <xf numFmtId="0" fontId="50" fillId="0" borderId="0" xfId="0" applyFont="1" applyFill="1"/>
    <xf numFmtId="166" fontId="50" fillId="0" borderId="0" xfId="1" applyNumberFormat="1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51" fillId="0" borderId="18" xfId="15" applyFont="1" applyFill="1" applyBorder="1" applyAlignment="1">
      <alignment horizontal="left" vertical="center" wrapText="1" indent="1"/>
    </xf>
    <xf numFmtId="166" fontId="0" fillId="0" borderId="0" xfId="1" applyNumberFormat="1" applyFont="1"/>
    <xf numFmtId="165" fontId="0" fillId="0" borderId="0" xfId="1" applyNumberFormat="1" applyFont="1"/>
    <xf numFmtId="165" fontId="28" fillId="2" borderId="0" xfId="1" applyFont="1" applyFill="1"/>
    <xf numFmtId="166" fontId="48" fillId="9" borderId="7" xfId="1" applyNumberFormat="1" applyFont="1" applyFill="1" applyBorder="1" applyAlignment="1">
      <alignment horizontal="right" vertical="center" wrapText="1"/>
    </xf>
    <xf numFmtId="166" fontId="6" fillId="9" borderId="0" xfId="1" applyNumberFormat="1" applyFont="1" applyFill="1"/>
    <xf numFmtId="166" fontId="52" fillId="14" borderId="15" xfId="3" applyNumberFormat="1" applyFont="1" applyFill="1" applyBorder="1" applyAlignment="1">
      <alignment horizontal="left" vertical="center" wrapText="1" indent="2"/>
    </xf>
    <xf numFmtId="0" fontId="14" fillId="0" borderId="0" xfId="0" applyFont="1"/>
    <xf numFmtId="165" fontId="26" fillId="0" borderId="2" xfId="1" applyFont="1" applyBorder="1" applyAlignment="1">
      <alignment horizontal="left" indent="1"/>
    </xf>
    <xf numFmtId="166" fontId="34" fillId="5" borderId="5" xfId="1" applyNumberFormat="1" applyFont="1" applyFill="1" applyBorder="1" applyAlignment="1">
      <alignment horizontal="right" vertical="center"/>
    </xf>
    <xf numFmtId="166" fontId="34" fillId="8" borderId="5" xfId="1" applyNumberFormat="1" applyFont="1" applyFill="1" applyBorder="1" applyAlignment="1">
      <alignment horizontal="right" vertical="center"/>
    </xf>
    <xf numFmtId="174" fontId="28" fillId="2" borderId="0" xfId="0" applyNumberFormat="1" applyFont="1" applyFill="1"/>
    <xf numFmtId="43" fontId="6" fillId="9" borderId="0" xfId="5" applyNumberFormat="1" applyFont="1" applyFill="1"/>
    <xf numFmtId="175" fontId="6" fillId="9" borderId="0" xfId="5" applyNumberFormat="1" applyFont="1" applyFill="1"/>
    <xf numFmtId="0" fontId="3" fillId="0" borderId="0" xfId="16"/>
    <xf numFmtId="165" fontId="0" fillId="0" borderId="0" xfId="1" applyFont="1"/>
    <xf numFmtId="43" fontId="0" fillId="0" borderId="0" xfId="0" applyNumberFormat="1"/>
    <xf numFmtId="0" fontId="23" fillId="7" borderId="16" xfId="0" applyFont="1" applyFill="1" applyBorder="1" applyAlignment="1">
      <alignment horizontal="left" vertical="center" indent="1"/>
    </xf>
    <xf numFmtId="176" fontId="23" fillId="18" borderId="16" xfId="1" applyNumberFormat="1" applyFont="1" applyFill="1" applyBorder="1" applyAlignment="1">
      <alignment horizontal="center"/>
    </xf>
    <xf numFmtId="0" fontId="23" fillId="6" borderId="22" xfId="0" applyFont="1" applyFill="1" applyBorder="1" applyAlignment="1">
      <alignment horizontal="left" vertical="center"/>
    </xf>
    <xf numFmtId="177" fontId="34" fillId="19" borderId="4" xfId="1" applyNumberFormat="1" applyFont="1" applyFill="1" applyBorder="1" applyAlignment="1">
      <alignment horizontal="center" vertical="center" wrapText="1"/>
    </xf>
    <xf numFmtId="0" fontId="23" fillId="6" borderId="22" xfId="0" quotePrefix="1" applyFont="1" applyFill="1" applyBorder="1" applyAlignment="1">
      <alignment horizontal="left" vertical="center"/>
    </xf>
    <xf numFmtId="176" fontId="23" fillId="4" borderId="16" xfId="1" applyNumberFormat="1" applyFont="1" applyFill="1" applyBorder="1" applyAlignment="1">
      <alignment horizontal="center"/>
    </xf>
    <xf numFmtId="177" fontId="34" fillId="6" borderId="4" xfId="1" applyNumberFormat="1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left" vertical="center" indent="1"/>
    </xf>
    <xf numFmtId="176" fontId="23" fillId="20" borderId="16" xfId="1" applyNumberFormat="1" applyFont="1" applyFill="1" applyBorder="1" applyAlignment="1">
      <alignment horizontal="center"/>
    </xf>
    <xf numFmtId="171" fontId="23" fillId="18" borderId="16" xfId="4" applyNumberFormat="1" applyFont="1" applyFill="1" applyBorder="1" applyAlignment="1">
      <alignment horizontal="center"/>
    </xf>
    <xf numFmtId="171" fontId="34" fillId="19" borderId="4" xfId="4" applyNumberFormat="1" applyFont="1" applyFill="1" applyBorder="1" applyAlignment="1">
      <alignment horizontal="center" vertical="center" wrapText="1"/>
    </xf>
    <xf numFmtId="0" fontId="23" fillId="21" borderId="22" xfId="0" applyFont="1" applyFill="1" applyBorder="1" applyAlignment="1">
      <alignment horizontal="left" vertical="center"/>
    </xf>
    <xf numFmtId="177" fontId="34" fillId="21" borderId="4" xfId="1" applyNumberFormat="1" applyFont="1" applyFill="1" applyBorder="1" applyAlignment="1">
      <alignment horizontal="center" vertical="center" wrapText="1"/>
    </xf>
    <xf numFmtId="0" fontId="25" fillId="21" borderId="22" xfId="0" applyFont="1" applyFill="1" applyBorder="1" applyAlignment="1">
      <alignment horizontal="left" vertical="center"/>
    </xf>
    <xf numFmtId="0" fontId="42" fillId="0" borderId="0" xfId="5" applyFont="1" applyFill="1"/>
    <xf numFmtId="0" fontId="43" fillId="0" borderId="16" xfId="5" applyFont="1" applyFill="1" applyBorder="1"/>
    <xf numFmtId="0" fontId="47" fillId="2" borderId="2" xfId="0" applyFont="1" applyFill="1" applyBorder="1" applyAlignment="1">
      <alignment horizontal="left" indent="1"/>
    </xf>
    <xf numFmtId="0" fontId="53" fillId="21" borderId="0" xfId="0" applyFont="1" applyFill="1" applyAlignment="1">
      <alignment horizontal="left" vertical="center"/>
    </xf>
    <xf numFmtId="166" fontId="55" fillId="0" borderId="0" xfId="1" applyNumberFormat="1" applyFont="1"/>
    <xf numFmtId="2" fontId="54" fillId="0" borderId="0" xfId="0" applyNumberFormat="1" applyFont="1"/>
    <xf numFmtId="2" fontId="2" fillId="16" borderId="16" xfId="5" applyNumberFormat="1" applyFont="1" applyFill="1" applyBorder="1" applyAlignment="1">
      <alignment horizontal="center" vertical="center"/>
    </xf>
    <xf numFmtId="168" fontId="2" fillId="16" borderId="16" xfId="5" applyNumberFormat="1" applyFont="1" applyFill="1" applyBorder="1" applyAlignment="1">
      <alignment horizontal="center" vertical="center"/>
    </xf>
    <xf numFmtId="171" fontId="23" fillId="4" borderId="16" xfId="12" applyNumberFormat="1" applyFont="1" applyFill="1" applyBorder="1" applyAlignment="1">
      <alignment horizontal="center"/>
    </xf>
    <xf numFmtId="171" fontId="34" fillId="6" borderId="4" xfId="12" applyNumberFormat="1" applyFont="1" applyFill="1" applyBorder="1" applyAlignment="1">
      <alignment horizontal="center" vertical="center" wrapText="1"/>
    </xf>
    <xf numFmtId="0" fontId="51" fillId="0" borderId="0" xfId="15" applyFont="1" applyFill="1" applyBorder="1" applyAlignment="1">
      <alignment horizontal="left" vertical="center" wrapText="1" indent="1"/>
    </xf>
    <xf numFmtId="0" fontId="47" fillId="2" borderId="0" xfId="0" applyFont="1" applyFill="1" applyBorder="1" applyAlignment="1">
      <alignment horizontal="left" indent="1"/>
    </xf>
    <xf numFmtId="0" fontId="47" fillId="2" borderId="0" xfId="0" applyFont="1" applyFill="1" applyBorder="1" applyAlignment="1">
      <alignment horizontal="left" vertical="center" indent="1"/>
    </xf>
    <xf numFmtId="171" fontId="24" fillId="6" borderId="5" xfId="12" applyNumberFormat="1" applyFont="1" applyFill="1" applyBorder="1" applyAlignment="1">
      <alignment vertical="center" wrapText="1"/>
    </xf>
    <xf numFmtId="0" fontId="41" fillId="22" borderId="16" xfId="5" applyFont="1" applyFill="1" applyBorder="1" applyAlignment="1">
      <alignment horizontal="center"/>
    </xf>
    <xf numFmtId="49" fontId="43" fillId="22" borderId="16" xfId="6" applyNumberFormat="1" applyFont="1" applyFill="1" applyBorder="1" applyAlignment="1">
      <alignment horizontal="center"/>
    </xf>
    <xf numFmtId="43" fontId="43" fillId="22" borderId="16" xfId="6" applyNumberFormat="1" applyFont="1" applyFill="1" applyBorder="1"/>
    <xf numFmtId="172" fontId="43" fillId="22" borderId="16" xfId="6" applyNumberFormat="1" applyFont="1" applyFill="1" applyBorder="1" applyAlignment="1">
      <alignment horizontal="center"/>
    </xf>
    <xf numFmtId="171" fontId="43" fillId="22" borderId="16" xfId="5" applyNumberFormat="1" applyFont="1" applyFill="1" applyBorder="1" applyAlignment="1">
      <alignment horizontal="center"/>
    </xf>
    <xf numFmtId="0" fontId="41" fillId="22" borderId="16" xfId="5" applyFont="1" applyFill="1" applyBorder="1" applyAlignment="1">
      <alignment horizontal="center" vertical="center"/>
    </xf>
    <xf numFmtId="0" fontId="41" fillId="22" borderId="16" xfId="5" applyFont="1" applyFill="1" applyBorder="1" applyAlignment="1">
      <alignment horizontal="center" vertical="center" wrapText="1"/>
    </xf>
    <xf numFmtId="0" fontId="41" fillId="22" borderId="16" xfId="5" quotePrefix="1" applyFont="1" applyFill="1" applyBorder="1" applyAlignment="1">
      <alignment horizontal="center" vertical="center"/>
    </xf>
    <xf numFmtId="0" fontId="22" fillId="22" borderId="19" xfId="0" quotePrefix="1" applyFont="1" applyFill="1" applyBorder="1" applyAlignment="1">
      <alignment horizontal="left" vertical="center"/>
    </xf>
    <xf numFmtId="17" fontId="49" fillId="22" borderId="21" xfId="1" quotePrefix="1" applyNumberFormat="1" applyFont="1" applyFill="1" applyBorder="1" applyAlignment="1">
      <alignment horizontal="center" vertical="center" wrapText="1"/>
    </xf>
    <xf numFmtId="166" fontId="22" fillId="22" borderId="3" xfId="1" applyNumberFormat="1" applyFont="1" applyFill="1" applyBorder="1" applyAlignment="1">
      <alignment horizontal="center" vertical="center" wrapText="1"/>
    </xf>
    <xf numFmtId="0" fontId="32" fillId="22" borderId="6" xfId="1" quotePrefix="1" applyNumberFormat="1" applyFont="1" applyFill="1" applyBorder="1" applyAlignment="1">
      <alignment horizontal="center" vertical="center"/>
    </xf>
    <xf numFmtId="0" fontId="32" fillId="22" borderId="8" xfId="1" quotePrefix="1" applyNumberFormat="1" applyFont="1" applyFill="1" applyBorder="1" applyAlignment="1">
      <alignment horizontal="center" vertical="center"/>
    </xf>
    <xf numFmtId="166" fontId="32" fillId="22" borderId="8" xfId="1" quotePrefix="1" applyNumberFormat="1" applyFont="1" applyFill="1" applyBorder="1" applyAlignment="1">
      <alignment horizontal="center" vertical="center"/>
    </xf>
    <xf numFmtId="0" fontId="32" fillId="22" borderId="6" xfId="1" applyNumberFormat="1" applyFont="1" applyFill="1" applyBorder="1" applyAlignment="1">
      <alignment horizontal="center" vertical="center"/>
    </xf>
    <xf numFmtId="0" fontId="32" fillId="22" borderId="6" xfId="1" applyNumberFormat="1" applyFont="1" applyFill="1" applyBorder="1" applyAlignment="1">
      <alignment horizontal="center" vertical="center" wrapText="1"/>
    </xf>
    <xf numFmtId="166" fontId="22" fillId="22" borderId="8" xfId="1" applyNumberFormat="1" applyFont="1" applyFill="1" applyBorder="1" applyAlignment="1">
      <alignment horizontal="center" vertical="center" wrapText="1"/>
    </xf>
    <xf numFmtId="0" fontId="32" fillId="22" borderId="8" xfId="1" applyNumberFormat="1" applyFont="1" applyFill="1" applyBorder="1" applyAlignment="1">
      <alignment horizontal="center" vertical="center"/>
    </xf>
    <xf numFmtId="166" fontId="22" fillId="22" borderId="3" xfId="1" applyNumberFormat="1" applyFont="1" applyFill="1" applyBorder="1" applyAlignment="1">
      <alignment horizontal="left" vertical="center" wrapText="1" indent="1"/>
    </xf>
    <xf numFmtId="1" fontId="22" fillId="22" borderId="3" xfId="1" quotePrefix="1" applyNumberFormat="1" applyFont="1" applyFill="1" applyBorder="1" applyAlignment="1">
      <alignment horizontal="center" vertical="center"/>
    </xf>
    <xf numFmtId="1" fontId="22" fillId="22" borderId="3" xfId="1" applyNumberFormat="1" applyFont="1" applyFill="1" applyBorder="1" applyAlignment="1">
      <alignment horizontal="center" vertical="center"/>
    </xf>
    <xf numFmtId="166" fontId="22" fillId="22" borderId="3" xfId="1" applyNumberFormat="1" applyFont="1" applyFill="1" applyBorder="1" applyAlignment="1">
      <alignment horizontal="center" vertical="center"/>
    </xf>
    <xf numFmtId="166" fontId="22" fillId="22" borderId="14" xfId="1" quotePrefix="1" applyNumberFormat="1" applyFont="1" applyFill="1" applyBorder="1" applyAlignment="1">
      <alignment vertical="center"/>
    </xf>
    <xf numFmtId="166" fontId="22" fillId="22" borderId="20" xfId="1" quotePrefix="1" applyNumberFormat="1" applyFont="1" applyFill="1" applyBorder="1" applyAlignment="1">
      <alignment vertical="center"/>
    </xf>
    <xf numFmtId="166" fontId="22" fillId="22" borderId="20" xfId="1" applyNumberFormat="1" applyFont="1" applyFill="1" applyBorder="1" applyAlignment="1">
      <alignment vertical="center"/>
    </xf>
    <xf numFmtId="166" fontId="22" fillId="22" borderId="5" xfId="1" applyNumberFormat="1" applyFont="1" applyFill="1" applyBorder="1" applyAlignment="1">
      <alignment horizontal="center" vertical="center"/>
    </xf>
    <xf numFmtId="167" fontId="22" fillId="22" borderId="5" xfId="1" applyNumberFormat="1" applyFont="1" applyFill="1" applyBorder="1" applyAlignment="1">
      <alignment horizontal="center" vertical="center"/>
    </xf>
    <xf numFmtId="166" fontId="22" fillId="22" borderId="11" xfId="1" applyNumberFormat="1" applyFont="1" applyFill="1" applyBorder="1" applyAlignment="1">
      <alignment horizontal="center" vertical="center"/>
    </xf>
    <xf numFmtId="166" fontId="22" fillId="22" borderId="11" xfId="1" quotePrefix="1" applyNumberFormat="1" applyFont="1" applyFill="1" applyBorder="1" applyAlignment="1">
      <alignment horizontal="center" vertical="center"/>
    </xf>
    <xf numFmtId="166" fontId="49" fillId="22" borderId="11" xfId="1" quotePrefix="1" applyNumberFormat="1" applyFont="1" applyFill="1" applyBorder="1" applyAlignment="1">
      <alignment horizontal="center" vertical="center" wrapText="1"/>
    </xf>
    <xf numFmtId="166" fontId="22" fillId="22" borderId="12" xfId="1" quotePrefix="1" applyNumberFormat="1" applyFont="1" applyFill="1" applyBorder="1" applyAlignment="1">
      <alignment horizontal="center" vertical="center"/>
    </xf>
    <xf numFmtId="166" fontId="22" fillId="22" borderId="13" xfId="1" quotePrefix="1" applyNumberFormat="1" applyFont="1" applyFill="1" applyBorder="1" applyAlignment="1">
      <alignment horizontal="center" vertical="center"/>
    </xf>
    <xf numFmtId="14" fontId="22" fillId="22" borderId="3" xfId="1" applyNumberFormat="1" applyFont="1" applyFill="1" applyBorder="1" applyAlignment="1">
      <alignment horizontal="center" vertical="center" wrapText="1"/>
    </xf>
    <xf numFmtId="14" fontId="22" fillId="22" borderId="3" xfId="6" applyNumberFormat="1" applyFont="1" applyFill="1" applyBorder="1" applyAlignment="1">
      <alignment horizontal="center" vertical="center" wrapText="1"/>
    </xf>
    <xf numFmtId="166" fontId="22" fillId="22" borderId="3" xfId="1" applyNumberFormat="1" applyFont="1" applyFill="1" applyBorder="1" applyAlignment="1">
      <alignment horizontal="right" vertical="center" wrapText="1"/>
    </xf>
    <xf numFmtId="165" fontId="32" fillId="22" borderId="3" xfId="1" quotePrefix="1" applyFont="1" applyFill="1" applyBorder="1" applyAlignment="1">
      <alignment horizontal="center" vertical="center"/>
    </xf>
    <xf numFmtId="165" fontId="32" fillId="22" borderId="14" xfId="1" quotePrefix="1" applyFont="1" applyFill="1" applyBorder="1" applyAlignment="1">
      <alignment horizontal="center" vertical="center"/>
    </xf>
    <xf numFmtId="165" fontId="32" fillId="22" borderId="14" xfId="1" quotePrefix="1" applyFont="1" applyFill="1" applyBorder="1" applyAlignment="1">
      <alignment horizontal="center" vertical="center" wrapText="1"/>
    </xf>
    <xf numFmtId="167" fontId="25" fillId="6" borderId="5" xfId="1" applyNumberFormat="1" applyFont="1" applyFill="1" applyBorder="1" applyAlignment="1">
      <alignment horizontal="left" vertical="center" wrapText="1" indent="1"/>
    </xf>
    <xf numFmtId="178" fontId="34" fillId="5" borderId="16" xfId="1" applyNumberFormat="1" applyFont="1" applyFill="1" applyBorder="1" applyAlignment="1">
      <alignment horizontal="center" vertical="center"/>
    </xf>
    <xf numFmtId="0" fontId="41" fillId="22" borderId="0" xfId="5" quotePrefix="1" applyFont="1" applyFill="1" applyBorder="1" applyAlignment="1">
      <alignment horizontal="center" vertical="center"/>
    </xf>
    <xf numFmtId="2" fontId="1" fillId="16" borderId="16" xfId="5" applyNumberFormat="1" applyFont="1" applyFill="1" applyBorder="1" applyAlignment="1">
      <alignment horizontal="center" vertical="center"/>
    </xf>
    <xf numFmtId="168" fontId="1" fillId="16" borderId="16" xfId="5" applyNumberFormat="1" applyFont="1" applyFill="1" applyBorder="1" applyAlignment="1">
      <alignment horizontal="center" vertical="center"/>
    </xf>
    <xf numFmtId="166" fontId="23" fillId="4" borderId="5" xfId="1" applyNumberFormat="1" applyFont="1" applyFill="1" applyBorder="1" applyAlignment="1">
      <alignment horizontal="right" vertical="center"/>
    </xf>
    <xf numFmtId="0" fontId="41" fillId="22" borderId="17" xfId="5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66" fontId="39" fillId="0" borderId="9" xfId="1" applyNumberFormat="1" applyFont="1" applyBorder="1" applyAlignment="1">
      <alignment horizontal="center"/>
    </xf>
    <xf numFmtId="166" fontId="22" fillId="22" borderId="14" xfId="1" quotePrefix="1" applyNumberFormat="1" applyFont="1" applyFill="1" applyBorder="1" applyAlignment="1">
      <alignment horizontal="center" vertical="center"/>
    </xf>
    <xf numFmtId="166" fontId="22" fillId="22" borderId="20" xfId="1" quotePrefix="1" applyNumberFormat="1" applyFont="1" applyFill="1" applyBorder="1" applyAlignment="1">
      <alignment horizontal="center" vertical="center"/>
    </xf>
    <xf numFmtId="166" fontId="22" fillId="22" borderId="20" xfId="1" applyNumberFormat="1" applyFont="1" applyFill="1" applyBorder="1" applyAlignment="1">
      <alignment horizontal="center" vertical="center"/>
    </xf>
    <xf numFmtId="0" fontId="22" fillId="22" borderId="14" xfId="1" quotePrefix="1" applyNumberFormat="1" applyFont="1" applyFill="1" applyBorder="1" applyAlignment="1">
      <alignment horizontal="center" vertical="center"/>
    </xf>
    <xf numFmtId="0" fontId="22" fillId="22" borderId="20" xfId="1" applyNumberFormat="1" applyFont="1" applyFill="1" applyBorder="1" applyAlignment="1">
      <alignment horizontal="center" vertical="center"/>
    </xf>
    <xf numFmtId="166" fontId="22" fillId="22" borderId="6" xfId="1" applyNumberFormat="1" applyFont="1" applyFill="1" applyBorder="1" applyAlignment="1">
      <alignment horizontal="center" vertical="center" wrapText="1"/>
    </xf>
    <xf numFmtId="166" fontId="22" fillId="22" borderId="5" xfId="1" applyNumberFormat="1" applyFont="1" applyFill="1" applyBorder="1" applyAlignment="1">
      <alignment horizontal="center" vertical="center" wrapText="1"/>
    </xf>
    <xf numFmtId="166" fontId="22" fillId="22" borderId="14" xfId="1" quotePrefix="1" applyNumberFormat="1" applyFont="1" applyFill="1" applyBorder="1" applyAlignment="1">
      <alignment horizontal="center" vertical="center" wrapText="1"/>
    </xf>
    <xf numFmtId="166" fontId="22" fillId="22" borderId="14" xfId="1" applyNumberFormat="1" applyFont="1" applyFill="1" applyBorder="1" applyAlignment="1">
      <alignment horizontal="center" vertical="center"/>
    </xf>
  </cellXfs>
  <cellStyles count="19">
    <cellStyle name="Normal" xfId="0" builtinId="0"/>
    <cellStyle name="Normal 2" xfId="5" xr:uid="{00000000-0005-0000-0000-000001000000}"/>
    <cellStyle name="Normal 2 2" xfId="15" xr:uid="{00000000-0005-0000-0000-000002000000}"/>
    <cellStyle name="Normal 3" xfId="2" xr:uid="{00000000-0005-0000-0000-000003000000}"/>
    <cellStyle name="Normal 3 2" xfId="10" xr:uid="{00000000-0005-0000-0000-000004000000}"/>
    <cellStyle name="Normal 4" xfId="8" xr:uid="{00000000-0005-0000-0000-000005000000}"/>
    <cellStyle name="Normal 5" xfId="16" xr:uid="{00000000-0005-0000-0000-000006000000}"/>
    <cellStyle name="Porcentagem" xfId="4" builtinId="5"/>
    <cellStyle name="Porcentagem 2" xfId="12" xr:uid="{00000000-0005-0000-0000-000008000000}"/>
    <cellStyle name="Porcentagem 3" xfId="18" xr:uid="{00000000-0005-0000-0000-000009000000}"/>
    <cellStyle name="Separador de milhares 4" xfId="3" xr:uid="{00000000-0005-0000-0000-00000A000000}"/>
    <cellStyle name="Separador de milhares 4 2" xfId="7" xr:uid="{00000000-0005-0000-0000-00000B000000}"/>
    <cellStyle name="Separador de milhares 4 2 2" xfId="14" xr:uid="{00000000-0005-0000-0000-00000C000000}"/>
    <cellStyle name="Separador de milhares 4 3" xfId="11" xr:uid="{00000000-0005-0000-0000-00000D000000}"/>
    <cellStyle name="Vírgula" xfId="1" builtinId="3"/>
    <cellStyle name="Vírgula 2" xfId="6" xr:uid="{00000000-0005-0000-0000-00000F000000}"/>
    <cellStyle name="Vírgula 2 2" xfId="13" xr:uid="{00000000-0005-0000-0000-000010000000}"/>
    <cellStyle name="Vírgula 3" xfId="9" xr:uid="{00000000-0005-0000-0000-000011000000}"/>
    <cellStyle name="Vírgula 4" xfId="17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AEAEA"/>
      <rgbColor rgb="00993366"/>
      <rgbColor rgb="00333399"/>
      <rgbColor rgb="00333333"/>
    </indexedColors>
    <mruColors>
      <color rgb="FF001A2F"/>
      <color rgb="FF365E92"/>
      <color rgb="FF366092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0</xdr:row>
      <xdr:rowOff>9098</xdr:rowOff>
    </xdr:from>
    <xdr:to>
      <xdr:col>0</xdr:col>
      <xdr:colOff>1339341</xdr:colOff>
      <xdr:row>2</xdr:row>
      <xdr:rowOff>141111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B68AECA-C8A8-4050-8EF6-58C927AA7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9098"/>
          <a:ext cx="1335107" cy="5130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7056</xdr:rowOff>
    </xdr:from>
    <xdr:to>
      <xdr:col>0</xdr:col>
      <xdr:colOff>1058333</xdr:colOff>
      <xdr:row>0</xdr:row>
      <xdr:rowOff>392030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86D080D-4945-4CC2-85DD-4E71BB462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44" y="7056"/>
          <a:ext cx="1001889" cy="3849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59905</xdr:colOff>
      <xdr:row>0</xdr:row>
      <xdr:rowOff>5991</xdr:rowOff>
    </xdr:from>
    <xdr:to>
      <xdr:col>1</xdr:col>
      <xdr:colOff>1174150</xdr:colOff>
      <xdr:row>0</xdr:row>
      <xdr:rowOff>434138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8B7F79A-F92C-41AC-A70A-467A301EC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943" y="5991"/>
          <a:ext cx="1114245" cy="4281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6350</xdr:rowOff>
    </xdr:from>
    <xdr:to>
      <xdr:col>0</xdr:col>
      <xdr:colOff>1092201</xdr:colOff>
      <xdr:row>0</xdr:row>
      <xdr:rowOff>396747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054916D-E2DD-47F8-AD05-592FCDCB7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6350"/>
          <a:ext cx="1016000" cy="3903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55847</xdr:colOff>
      <xdr:row>0</xdr:row>
      <xdr:rowOff>25400</xdr:rowOff>
    </xdr:from>
    <xdr:to>
      <xdr:col>0</xdr:col>
      <xdr:colOff>1149351</xdr:colOff>
      <xdr:row>1</xdr:row>
      <xdr:rowOff>1077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FE7228B-AE2F-4ABD-A35E-7F54A3614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47" y="25400"/>
          <a:ext cx="1093504" cy="4201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</xdr:rowOff>
    </xdr:from>
    <xdr:to>
      <xdr:col>0</xdr:col>
      <xdr:colOff>1143000</xdr:colOff>
      <xdr:row>0</xdr:row>
      <xdr:rowOff>402597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203239F-77CA-4FF7-BD60-E570329F1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"/>
          <a:ext cx="1047750" cy="4025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0</xdr:col>
      <xdr:colOff>1207604</xdr:colOff>
      <xdr:row>0</xdr:row>
      <xdr:rowOff>444500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20B2EA7-0B55-4F19-B5CE-163317FFA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0"/>
          <a:ext cx="1156804" cy="444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1</xdr:rowOff>
    </xdr:from>
    <xdr:to>
      <xdr:col>0</xdr:col>
      <xdr:colOff>1117600</xdr:colOff>
      <xdr:row>0</xdr:row>
      <xdr:rowOff>397717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4F8A94C-F3D3-4BE5-A786-304A9406F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1"/>
          <a:ext cx="1035050" cy="3977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6350</xdr:rowOff>
    </xdr:from>
    <xdr:to>
      <xdr:col>0</xdr:col>
      <xdr:colOff>1137954</xdr:colOff>
      <xdr:row>0</xdr:row>
      <xdr:rowOff>426527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468C166-F2E2-4277-A094-2B75799AE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6350"/>
          <a:ext cx="1093504" cy="4201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Dados Fluxo_Memoria"/>
      <sheetName val="Resumo - rodrigo"/>
      <sheetName val="FOTO3T19"/>
      <sheetName val="Metricas TRI"/>
      <sheetName val="eventos"/>
      <sheetName val="Resumo_DEZ19"/>
      <sheetName val="Resumo_NOV19of"/>
      <sheetName val="Resumo - Divulgação"/>
      <sheetName val="Resumo - Mensal"/>
      <sheetName val="DRBOOK"/>
      <sheetName val="Resumo - OdontoSystem-Mensal"/>
      <sheetName val="Resumo - OdontoSystem"/>
      <sheetName val="DRBOOK OSY"/>
      <sheetName val="DRE BB Dental"/>
      <sheetName val="DRrelease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FLUXOSINTETICO"/>
      <sheetName val="FLUXOTRIM&amp;workbook"/>
      <sheetName val="DVABOOK"/>
      <sheetName val="DVASINTETICA "/>
      <sheetName val="DVATRI"/>
      <sheetName val="Balanço"/>
      <sheetName val="ROE (2)"/>
      <sheetName val="agio"/>
      <sheetName val="10.1 Balanço"/>
      <sheetName val="10.1 EBITDA"/>
      <sheetName val="10.1 DRE "/>
      <sheetName val="Indicadores BP"/>
      <sheetName val="04. DMPL Consolidado"/>
      <sheetName val="Evolução Setor (I)"/>
      <sheetName val="Calculo JCP_DIV-old"/>
      <sheetName val="Resumo - TM E CS 2010"/>
      <sheetName val="Resumo -  Janeiro (2)"/>
      <sheetName val="Resumo - Outubro"/>
      <sheetName val="ajustes 1T19"/>
      <sheetName val="Resumo - TM E CS"/>
      <sheetName val="Resumo outros periodosOSY (2)"/>
      <sheetName val="Exercicio"/>
      <sheetName val="Resumo - DIVULGAÇAO exercicio"/>
      <sheetName val="Resumo -  Janeiro"/>
      <sheetName val="Resumo -  Fevereiro19"/>
      <sheetName val="Resumo - DivulgaçãoOPS"/>
      <sheetName val="Resumo - MAIO OPS"/>
      <sheetName val="Receita ExOS"/>
      <sheetName val="Resumo - MAIO sem os receita"/>
      <sheetName val="Resumo - MAIO"/>
      <sheetName val="Resumo - ABR19"/>
      <sheetName val="Resumo - Divulgação 2T19"/>
      <sheetName val="Resumo - Divulgação (2)"/>
      <sheetName val="DRBOOK OdontoSystem"/>
      <sheetName val="agio (2)"/>
      <sheetName val="Resumo_JAN20"/>
      <sheetName val="Resumo - AGOANALI"/>
      <sheetName val="Evolução Setor (Portugues)"/>
      <sheetName val="OUT17NOV17DEZ17_"/>
      <sheetName val="Resumo outros periodosOSY se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 xml:space="preserve"> (em R$ mil)</v>
          </cell>
          <cell r="C2">
            <v>0</v>
          </cell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N3">
            <v>0</v>
          </cell>
          <cell r="GO3">
            <v>300394.07592999999</v>
          </cell>
          <cell r="GP3">
            <v>0</v>
          </cell>
          <cell r="GQ3">
            <v>0</v>
          </cell>
        </row>
        <row r="4">
          <cell r="B4" t="str">
            <v>(+) Odontored (México)</v>
          </cell>
          <cell r="C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N4">
            <v>0</v>
          </cell>
          <cell r="GO4">
            <v>3254.2484800000002</v>
          </cell>
          <cell r="GP4">
            <v>0</v>
          </cell>
          <cell r="GQ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N5">
            <v>0</v>
          </cell>
          <cell r="GO5">
            <v>2716.8483299999998</v>
          </cell>
          <cell r="GP5">
            <v>0</v>
          </cell>
          <cell r="GQ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N8">
            <v>0</v>
          </cell>
          <cell r="GO8">
            <v>15533.887129999999</v>
          </cell>
          <cell r="GP8">
            <v>0</v>
          </cell>
          <cell r="GQ8">
            <v>0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N9">
            <v>0</v>
          </cell>
          <cell r="GO9">
            <v>1906.8186599999999</v>
          </cell>
          <cell r="GP9">
            <v>0</v>
          </cell>
          <cell r="GQ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1353728.9165899998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N12">
            <v>0</v>
          </cell>
          <cell r="GO12">
            <v>107988.132</v>
          </cell>
          <cell r="GP12">
            <v>0</v>
          </cell>
          <cell r="GQ12">
            <v>0</v>
          </cell>
        </row>
        <row r="13">
          <cell r="B13" t="str">
            <v>Odontored (México)</v>
          </cell>
          <cell r="C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N13">
            <v>0</v>
          </cell>
          <cell r="GO13">
            <v>372.40415999999999</v>
          </cell>
          <cell r="GP13">
            <v>0</v>
          </cell>
          <cell r="GQ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N14">
            <v>0</v>
          </cell>
          <cell r="GO14">
            <v>1.6506799999999999</v>
          </cell>
          <cell r="GP14">
            <v>0</v>
          </cell>
          <cell r="GQ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N15">
            <v>0</v>
          </cell>
          <cell r="GO15">
            <v>1400.4347499999999</v>
          </cell>
          <cell r="GP15">
            <v>0</v>
          </cell>
          <cell r="GQ15">
            <v>0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N16">
            <v>0</v>
          </cell>
          <cell r="GO16">
            <v>6538.9254700000001</v>
          </cell>
          <cell r="GP16">
            <v>0</v>
          </cell>
          <cell r="GQ16">
            <v>0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N17">
            <v>0</v>
          </cell>
          <cell r="GO17">
            <v>-173.34402999999998</v>
          </cell>
          <cell r="GP17">
            <v>0</v>
          </cell>
          <cell r="GQ17">
            <v>0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N18">
            <v>0</v>
          </cell>
          <cell r="GO18">
            <v>301.55572000000001</v>
          </cell>
          <cell r="GP18">
            <v>0</v>
          </cell>
          <cell r="GQ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N20">
            <v>0</v>
          </cell>
          <cell r="GO20">
            <v>34104.682260000001</v>
          </cell>
          <cell r="GP20">
            <v>0</v>
          </cell>
          <cell r="GQ20">
            <v>0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N21">
            <v>0</v>
          </cell>
          <cell r="GO21">
            <v>503.61522000000002</v>
          </cell>
          <cell r="GP21">
            <v>0</v>
          </cell>
          <cell r="GQ21">
            <v>0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N24">
            <v>0</v>
          </cell>
          <cell r="GO24">
            <v>25262.386350000001</v>
          </cell>
          <cell r="GP24">
            <v>0</v>
          </cell>
          <cell r="GQ24">
            <v>0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N25">
            <v>0</v>
          </cell>
          <cell r="GO25">
            <v>5672.5636699999995</v>
          </cell>
          <cell r="GP25">
            <v>0</v>
          </cell>
          <cell r="GQ25">
            <v>0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N26">
            <v>0</v>
          </cell>
          <cell r="GO26">
            <v>7509.6249000000007</v>
          </cell>
          <cell r="GP26">
            <v>0</v>
          </cell>
          <cell r="GQ26">
            <v>0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N27">
            <v>0</v>
          </cell>
          <cell r="GO27">
            <v>2629.9922500000002</v>
          </cell>
          <cell r="GP27">
            <v>0</v>
          </cell>
          <cell r="GQ27">
            <v>0</v>
          </cell>
        </row>
        <row r="28">
          <cell r="B28" t="str">
            <v>Taxas e tributos</v>
          </cell>
          <cell r="C28" t="str">
            <v>Taxes and fees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N28">
            <v>0</v>
          </cell>
          <cell r="GO28">
            <v>2298.7266099999997</v>
          </cell>
          <cell r="GP28">
            <v>0</v>
          </cell>
          <cell r="GQ28">
            <v>0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</row>
        <row r="30">
          <cell r="B30" t="str">
            <v>Outras</v>
          </cell>
          <cell r="C30" t="str">
            <v>Others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N30">
            <v>0</v>
          </cell>
          <cell r="GO30">
            <v>633.92227000000003</v>
          </cell>
          <cell r="GP30">
            <v>0</v>
          </cell>
          <cell r="GQ30">
            <v>0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</row>
        <row r="32">
          <cell r="B32" t="str">
            <v>CPMF</v>
          </cell>
          <cell r="C32" t="str">
            <v>CPMF (tax on banking transactions)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</row>
        <row r="34">
          <cell r="B34" t="str">
            <v>Despesas de aquisição Odonto System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</row>
        <row r="35">
          <cell r="B35" t="str">
            <v>Aquisições</v>
          </cell>
          <cell r="C35" t="str">
            <v>Consultancy services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</row>
        <row r="36">
          <cell r="B36" t="str">
            <v>Earn-out Odonto System</v>
          </cell>
          <cell r="C36" t="str">
            <v>PIS/COFINS on financial income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</row>
        <row r="37">
          <cell r="B37" t="str">
            <v>Amortização do ágio</v>
          </cell>
          <cell r="C37" t="str">
            <v>Goodwill amortization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</row>
        <row r="38">
          <cell r="B38" t="str">
            <v>Depreciação e amortização</v>
          </cell>
          <cell r="C38" t="str">
            <v>Depreciation and amortization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</row>
        <row r="39">
          <cell r="B39" t="str">
            <v>Amortização de direito de uso</v>
          </cell>
          <cell r="C39" t="str">
            <v>New corporate headquarters expenses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</row>
        <row r="40">
          <cell r="B40" t="str">
            <v>Oferta pública</v>
          </cell>
          <cell r="C40" t="str">
            <v>IPO expenses</v>
          </cell>
          <cell r="D40">
            <v>0</v>
          </cell>
          <cell r="E40">
            <v>0</v>
          </cell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</row>
        <row r="41">
          <cell r="B41" t="str">
            <v>Outros serviços de terceiros</v>
          </cell>
          <cell r="C41" t="str">
            <v>Other third parties services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</row>
        <row r="42">
          <cell r="B42" t="str">
            <v>Associação Bradesco Dental</v>
          </cell>
          <cell r="C42" t="str">
            <v>Bradesco Dental Association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</row>
        <row r="43">
          <cell r="B43" t="str">
            <v>Mudança sede corporativa</v>
          </cell>
          <cell r="C43" t="str">
            <v>New corporate headquarters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</row>
        <row r="44">
          <cell r="B44" t="str">
            <v>Joint venture México</v>
          </cell>
          <cell r="C44" t="str">
            <v>Joint venture Mexico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</row>
        <row r="45">
          <cell r="B45" t="str">
            <v>Provisão para contingências</v>
          </cell>
          <cell r="C45" t="str">
            <v>Contingency provision</v>
          </cell>
          <cell r="D45">
            <v>0</v>
          </cell>
          <cell r="E45">
            <v>0</v>
          </cell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</row>
        <row r="46">
          <cell r="B46" t="str">
            <v>Patrocinio por incentivo fiscal</v>
          </cell>
          <cell r="C46" t="str">
            <v>Contingency provision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</row>
        <row r="47">
          <cell r="B47" t="str">
            <v>Associação Banco do Brasil</v>
          </cell>
          <cell r="C47" t="str">
            <v>Banco do Brasil Association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</row>
        <row r="48">
          <cell r="B48" t="str">
            <v>Outras despesas</v>
          </cell>
          <cell r="C48" t="str">
            <v>Other expenses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</row>
        <row r="49">
          <cell r="B49" t="str">
            <v>(-) Outras despesas operacionais</v>
          </cell>
          <cell r="C49" t="str">
            <v>(-) Allowance for doubtful receivables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</row>
        <row r="51">
          <cell r="B51" t="str">
            <v>Provisão para perdas sobre créditos</v>
          </cell>
          <cell r="C51" t="str">
            <v>Allowance for doubtful account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</row>
        <row r="52">
          <cell r="B52" t="str">
            <v>Participações no resultado</v>
          </cell>
          <cell r="C52" t="str">
            <v>Profit sharing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</row>
        <row r="53">
          <cell r="B53" t="str">
            <v>Programa de Incentivo de longo prazo</v>
          </cell>
          <cell r="C53" t="str">
            <v>Consultancy services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</row>
        <row r="54">
          <cell r="B54" t="str">
            <v>(+) Resultado da equivalência patrimonial</v>
          </cell>
          <cell r="C54" t="str">
            <v>(+) Share in the earnings of subsidiaries and associated companies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</row>
        <row r="55">
          <cell r="B55" t="str">
            <v>Resultado antes do resultado finaceiro e dos tributos</v>
          </cell>
          <cell r="C55" t="str">
            <v>Income before financial income (expenses) and taxes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</row>
        <row r="56">
          <cell r="B56" t="str">
            <v>(+) Resultado Financeiro líquído</v>
          </cell>
          <cell r="C56" t="str">
            <v>(+) Financial income, net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</row>
        <row r="57">
          <cell r="B57" t="str">
            <v>Receitas financeiras</v>
          </cell>
          <cell r="C57" t="str">
            <v>(+) Financial income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</row>
        <row r="58">
          <cell r="B58" t="str">
            <v>Despesas financeiras</v>
          </cell>
          <cell r="C58" t="str">
            <v>(-) Financial expenses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</row>
        <row r="59">
          <cell r="B59" t="str">
            <v xml:space="preserve">(+) Reversão dos juros sobre o capital próprio </v>
          </cell>
          <cell r="C59" t="str">
            <v>(+) Interest on capital (IOC)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Y59">
            <v>0</v>
          </cell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</row>
        <row r="60">
          <cell r="B60" t="str">
            <v>(-) Despesas financeiras</v>
          </cell>
          <cell r="C60" t="str">
            <v>(-) Financial expenses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</row>
        <row r="61">
          <cell r="B61" t="str">
            <v>Tarifas bancárias</v>
          </cell>
          <cell r="C61" t="str">
            <v>Bank fees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</row>
        <row r="62">
          <cell r="B62" t="str">
            <v>Atualização monetária das provisões para contingências judiciais</v>
          </cell>
          <cell r="C62" t="str">
            <v>Monetary restatement of provision of contingencies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</row>
        <row r="63">
          <cell r="B63" t="str">
            <v>Atualização monetária devolução INSS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</row>
        <row r="64">
          <cell r="B64" t="str">
            <v>Atualização monetária investimentos a pagar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</row>
        <row r="65">
          <cell r="B65" t="str">
            <v xml:space="preserve">Outras despesas financeiras </v>
          </cell>
          <cell r="C65" t="str">
            <v>Others financials expenses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</row>
        <row r="66">
          <cell r="B66" t="str">
            <v>Resultado antes dos tributos sobre o lucro</v>
          </cell>
          <cell r="C66" t="str">
            <v>Income before taxes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</row>
        <row r="67">
          <cell r="B67" t="str">
            <v>(-) Imposto de renda e contribuição social sobre o lucro</v>
          </cell>
          <cell r="C67" t="str">
            <v>(-) Income and social contribution tax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</row>
        <row r="68">
          <cell r="B68" t="str">
            <v>Imposto de renda e contribuição social corrente</v>
          </cell>
          <cell r="C68" t="str">
            <v xml:space="preserve">(-) Current 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</row>
        <row r="69">
          <cell r="B69" t="str">
            <v>Imposto de renda e contribuição social diferido</v>
          </cell>
          <cell r="C69" t="str">
            <v>(-) Deferred income and social contribution tax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</row>
        <row r="70">
          <cell r="B70" t="str">
            <v>Resultado líquido das operações continuadas</v>
          </cell>
          <cell r="C70" t="str">
            <v>Net income before participation of minoritary shareholders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</row>
        <row r="71">
          <cell r="B71" t="str">
            <v>Participação minoritária em controlada</v>
          </cell>
          <cell r="C71" t="str">
            <v>(+) Participation of minoritary shareholders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</row>
        <row r="72">
          <cell r="B72" t="str">
            <v xml:space="preserve">Lucro líquido </v>
          </cell>
          <cell r="C72" t="str">
            <v>Net income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</row>
        <row r="73">
          <cell r="B73" t="str">
            <v>(+/-) Ajustes em função da adoção do IFRS</v>
          </cell>
          <cell r="C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</row>
        <row r="74">
          <cell r="B74" t="str">
            <v>Combinações de negócios</v>
          </cell>
          <cell r="C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</row>
        <row r="75">
          <cell r="B75" t="str">
            <v>Imposto de renda e contribição social</v>
          </cell>
          <cell r="C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-62273.529514648028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</row>
        <row r="76">
          <cell r="B76" t="str">
            <v>Lucro (prejuízo) líquido do período em BRGAAP</v>
          </cell>
          <cell r="C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1.0806884317374246E-2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</row>
        <row r="78">
          <cell r="B78" t="str">
            <v xml:space="preserve">(-) Custo de serviços </v>
          </cell>
          <cell r="C78">
            <v>0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</row>
        <row r="79">
          <cell r="B79" t="str">
            <v>Provisão para Eventos Ocorridos e não Avisados (PEONA)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</row>
        <row r="80">
          <cell r="B80" t="str">
            <v>Reservas técnicas de sinistro - Odontored (México)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</row>
        <row r="81">
          <cell r="B81" t="str">
            <v>Ajuste INSS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</row>
        <row r="82">
          <cell r="B82" t="str">
            <v>(-) Custo de serviços ex-peona</v>
          </cell>
          <cell r="C82">
            <v>0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0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0</v>
          </cell>
          <cell r="CM82">
            <v>270242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0</v>
          </cell>
          <cell r="CY82">
            <v>0</v>
          </cell>
          <cell r="CZ82">
            <v>0</v>
          </cell>
          <cell r="DA82">
            <v>149037</v>
          </cell>
          <cell r="DB82">
            <v>0</v>
          </cell>
          <cell r="DC82">
            <v>181287.03481000001</v>
          </cell>
          <cell r="DD82">
            <v>0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13.924972158265431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14.508064314247262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15.172762166587766</v>
          </cell>
          <cell r="GQ82">
            <v>0</v>
          </cell>
        </row>
        <row r="83">
          <cell r="B83" t="str">
            <v>% ROL Sinistralidade</v>
          </cell>
          <cell r="C83">
            <v>0</v>
          </cell>
          <cell r="D83">
            <v>3743</v>
          </cell>
          <cell r="E83">
            <v>5287</v>
          </cell>
          <cell r="F83">
            <v>8070</v>
          </cell>
          <cell r="G83">
            <v>2756</v>
          </cell>
          <cell r="H83">
            <v>3045</v>
          </cell>
          <cell r="I83">
            <v>5400</v>
          </cell>
          <cell r="J83">
            <v>6185</v>
          </cell>
          <cell r="K83">
            <v>6307</v>
          </cell>
          <cell r="L83">
            <v>7955</v>
          </cell>
          <cell r="M83">
            <v>7998</v>
          </cell>
          <cell r="N83">
            <v>8246</v>
          </cell>
          <cell r="O83">
            <v>8674</v>
          </cell>
          <cell r="P83">
            <v>8963</v>
          </cell>
          <cell r="Q83">
            <v>9281</v>
          </cell>
          <cell r="R83">
            <v>10859</v>
          </cell>
          <cell r="S83">
            <v>10477</v>
          </cell>
          <cell r="T83">
            <v>10034</v>
          </cell>
          <cell r="U83">
            <v>11677</v>
          </cell>
          <cell r="V83">
            <v>10627</v>
          </cell>
          <cell r="W83">
            <v>14643</v>
          </cell>
          <cell r="X83">
            <v>15752</v>
          </cell>
          <cell r="Y83">
            <v>16663</v>
          </cell>
          <cell r="Z83">
            <v>17572</v>
          </cell>
          <cell r="AA83">
            <v>16922</v>
          </cell>
          <cell r="AB83">
            <v>17815</v>
          </cell>
          <cell r="AC83">
            <v>19388</v>
          </cell>
          <cell r="AD83">
            <v>20658</v>
          </cell>
          <cell r="AE83">
            <v>34737</v>
          </cell>
          <cell r="AF83">
            <v>74783</v>
          </cell>
          <cell r="AG83">
            <v>21454</v>
          </cell>
          <cell r="AH83">
            <v>21751</v>
          </cell>
          <cell r="AI83">
            <v>22803</v>
          </cell>
          <cell r="AJ83">
            <v>22824</v>
          </cell>
          <cell r="AK83">
            <v>43205</v>
          </cell>
          <cell r="AL83">
            <v>88832</v>
          </cell>
          <cell r="AM83">
            <v>7981</v>
          </cell>
          <cell r="AN83">
            <v>7564</v>
          </cell>
          <cell r="AO83">
            <v>7983</v>
          </cell>
          <cell r="AP83">
            <v>7976</v>
          </cell>
          <cell r="AQ83">
            <v>7804</v>
          </cell>
          <cell r="AR83">
            <v>7529</v>
          </cell>
          <cell r="AS83">
            <v>8016</v>
          </cell>
          <cell r="AT83">
            <v>8593</v>
          </cell>
          <cell r="AU83">
            <v>8400</v>
          </cell>
          <cell r="AV83">
            <v>9022</v>
          </cell>
          <cell r="AW83">
            <v>9034</v>
          </cell>
          <cell r="AX83">
            <v>9324</v>
          </cell>
          <cell r="AY83">
            <v>23528</v>
          </cell>
          <cell r="AZ83">
            <v>23309</v>
          </cell>
          <cell r="BA83">
            <v>25009</v>
          </cell>
          <cell r="BB83">
            <v>27380</v>
          </cell>
          <cell r="BC83">
            <v>46837</v>
          </cell>
          <cell r="BD83">
            <v>99226</v>
          </cell>
          <cell r="BE83">
            <v>9079</v>
          </cell>
          <cell r="BF83">
            <v>8754</v>
          </cell>
          <cell r="BG83">
            <v>8811</v>
          </cell>
          <cell r="BH83">
            <v>9252</v>
          </cell>
          <cell r="BI83">
            <v>8987</v>
          </cell>
          <cell r="BJ83">
            <v>8771</v>
          </cell>
          <cell r="BK83">
            <v>9123</v>
          </cell>
          <cell r="BL83">
            <v>9046</v>
          </cell>
          <cell r="BM83">
            <v>9410</v>
          </cell>
          <cell r="BN83">
            <v>9390</v>
          </cell>
          <cell r="BO83">
            <v>9104</v>
          </cell>
          <cell r="BP83">
            <v>9719</v>
          </cell>
          <cell r="BQ83">
            <v>26644</v>
          </cell>
          <cell r="BR83">
            <v>27010</v>
          </cell>
          <cell r="BS83">
            <v>27579</v>
          </cell>
          <cell r="BT83">
            <v>28213</v>
          </cell>
          <cell r="BU83">
            <v>53654</v>
          </cell>
          <cell r="BV83">
            <v>109446</v>
          </cell>
          <cell r="BW83">
            <v>9588</v>
          </cell>
          <cell r="BX83">
            <v>9160</v>
          </cell>
          <cell r="BY83">
            <v>9468</v>
          </cell>
          <cell r="BZ83">
            <v>9621</v>
          </cell>
          <cell r="CA83">
            <v>9555</v>
          </cell>
          <cell r="CB83">
            <v>9422</v>
          </cell>
          <cell r="CC83">
            <v>9951</v>
          </cell>
          <cell r="CD83">
            <v>10063</v>
          </cell>
          <cell r="CE83">
            <v>11657</v>
          </cell>
          <cell r="CF83">
            <v>9247</v>
          </cell>
          <cell r="CG83">
            <v>11281</v>
          </cell>
          <cell r="CH83">
            <v>11061</v>
          </cell>
          <cell r="CI83">
            <v>28216</v>
          </cell>
          <cell r="CJ83">
            <v>28598</v>
          </cell>
          <cell r="CK83">
            <v>31671</v>
          </cell>
          <cell r="CL83">
            <v>31589</v>
          </cell>
          <cell r="CM83">
            <v>56814</v>
          </cell>
          <cell r="CN83">
            <v>120074</v>
          </cell>
          <cell r="CO83">
            <v>10131</v>
          </cell>
          <cell r="CP83">
            <v>10127</v>
          </cell>
          <cell r="CQ83">
            <v>10922</v>
          </cell>
          <cell r="CR83">
            <v>10706</v>
          </cell>
          <cell r="CS83">
            <v>10351</v>
          </cell>
          <cell r="CT83">
            <v>10934</v>
          </cell>
          <cell r="CU83">
            <v>10889.5797042595</v>
          </cell>
          <cell r="CV83">
            <v>11057.551299999999</v>
          </cell>
          <cell r="CW83">
            <v>8137.87</v>
          </cell>
          <cell r="CX83">
            <v>10551.152239999999</v>
          </cell>
          <cell r="CY83">
            <v>11114.093720000001</v>
          </cell>
          <cell r="CZ83">
            <v>11760.70435</v>
          </cell>
          <cell r="DA83">
            <v>31180</v>
          </cell>
          <cell r="DB83">
            <v>31991</v>
          </cell>
          <cell r="DC83">
            <v>30085.001004259499</v>
          </cell>
          <cell r="DD83">
            <v>33425.95031</v>
          </cell>
          <cell r="DE83">
            <v>56814</v>
          </cell>
          <cell r="DF83">
            <v>63171</v>
          </cell>
          <cell r="DG83">
            <v>88485</v>
          </cell>
          <cell r="DH83">
            <v>93256.001004259495</v>
          </cell>
          <cell r="DI83">
            <v>126681.9513142595</v>
          </cell>
          <cell r="DJ83">
            <v>11631.636</v>
          </cell>
          <cell r="DK83">
            <v>10963.746999999999</v>
          </cell>
          <cell r="DL83">
            <v>12272.348</v>
          </cell>
          <cell r="DM83">
            <v>11804.259</v>
          </cell>
          <cell r="DN83">
            <v>11791.53</v>
          </cell>
          <cell r="DO83">
            <v>12354.67088</v>
          </cell>
          <cell r="DP83">
            <v>12354.67088</v>
          </cell>
          <cell r="DQ83">
            <v>12099.561</v>
          </cell>
          <cell r="DR83">
            <v>12852.706</v>
          </cell>
          <cell r="DS83">
            <v>12607.275</v>
          </cell>
          <cell r="DT83">
            <v>12607.275</v>
          </cell>
          <cell r="DU83">
            <v>12802.2</v>
          </cell>
          <cell r="DV83">
            <v>12604</v>
          </cell>
          <cell r="DW83">
            <v>12807.5</v>
          </cell>
          <cell r="DX83">
            <v>12807.5</v>
          </cell>
          <cell r="DY83">
            <v>34867.731</v>
          </cell>
          <cell r="DZ83">
            <v>35950.459880000002</v>
          </cell>
          <cell r="EA83">
            <v>35950.459880000002</v>
          </cell>
          <cell r="EB83">
            <v>37559.542000000001</v>
          </cell>
          <cell r="EC83">
            <v>37559.542000000001</v>
          </cell>
          <cell r="ED83">
            <v>38213.699999999997</v>
          </cell>
          <cell r="EE83">
            <v>38213.699999999997</v>
          </cell>
          <cell r="EF83">
            <v>70818.190880000009</v>
          </cell>
          <cell r="EG83">
            <v>70818.190880000009</v>
          </cell>
          <cell r="EH83">
            <v>108377.73288000001</v>
          </cell>
          <cell r="EI83">
            <v>108377.73288000001</v>
          </cell>
          <cell r="EJ83">
            <v>146591.43288000001</v>
          </cell>
          <cell r="EK83">
            <v>146591.43288000001</v>
          </cell>
          <cell r="EL83">
            <v>13825.703</v>
          </cell>
          <cell r="EM83">
            <v>13541.504000000001</v>
          </cell>
          <cell r="EN83">
            <v>14459.802</v>
          </cell>
          <cell r="EO83">
            <v>10133.817999999999</v>
          </cell>
          <cell r="EP83">
            <v>13230.405000000001</v>
          </cell>
          <cell r="EQ83">
            <v>14768.319000000001</v>
          </cell>
          <cell r="ER83">
            <v>14753.755510000001</v>
          </cell>
          <cell r="ES83">
            <v>15476.659</v>
          </cell>
          <cell r="ET83">
            <v>14802.692999999999</v>
          </cell>
          <cell r="EU83">
            <v>14530.042000000001</v>
          </cell>
          <cell r="EV83">
            <v>13810.78</v>
          </cell>
          <cell r="EW83">
            <v>16022.272999999999</v>
          </cell>
          <cell r="EX83">
            <v>15418.246999999999</v>
          </cell>
          <cell r="EY83">
            <v>15645.75</v>
          </cell>
          <cell r="EZ83">
            <v>14907.887000000001</v>
          </cell>
          <cell r="FA83">
            <v>15952.5</v>
          </cell>
          <cell r="FB83">
            <v>15226.066999999999</v>
          </cell>
          <cell r="FC83">
            <v>41827.009000000005</v>
          </cell>
          <cell r="FD83">
            <v>38132.542000000001</v>
          </cell>
          <cell r="FE83">
            <v>44760.456510000004</v>
          </cell>
          <cell r="FF83">
            <v>43367.228510000001</v>
          </cell>
          <cell r="FG83">
            <v>47620.523000000001</v>
          </cell>
          <cell r="FH83">
            <v>45552.201000000001</v>
          </cell>
          <cell r="FI83">
            <v>79959.551000000007</v>
          </cell>
          <cell r="FJ83">
            <v>124720.00751000001</v>
          </cell>
          <cell r="FK83">
            <v>123326.77951000001</v>
          </cell>
          <cell r="FL83">
            <v>172340.53051000001</v>
          </cell>
          <cell r="FM83">
            <v>168878.98051000002</v>
          </cell>
          <cell r="FN83">
            <v>16735.54912</v>
          </cell>
          <cell r="FO83">
            <v>17369.133140000002</v>
          </cell>
          <cell r="FP83">
            <v>17341.638269999999</v>
          </cell>
          <cell r="FQ83">
            <v>17341.638269999999</v>
          </cell>
          <cell r="FR83">
            <v>17278.111359999999</v>
          </cell>
          <cell r="FS83">
            <v>16856.58884</v>
          </cell>
          <cell r="FT83">
            <v>16640.175510000001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51446.320529999997</v>
          </cell>
          <cell r="GB83">
            <v>51446.320529999997</v>
          </cell>
          <cell r="GC83">
            <v>50774.87571</v>
          </cell>
          <cell r="GD83">
            <v>0</v>
          </cell>
          <cell r="GE83">
            <v>0</v>
          </cell>
          <cell r="GF83">
            <v>102221.19623999999</v>
          </cell>
          <cell r="GG83">
            <v>102221.19623999999</v>
          </cell>
          <cell r="GH83">
            <v>23364.222999999998</v>
          </cell>
          <cell r="GI83">
            <v>79959.551000000007</v>
          </cell>
          <cell r="GJ83">
            <v>171156.34951</v>
          </cell>
          <cell r="GK83">
            <v>168878.98050999999</v>
          </cell>
          <cell r="GL83">
            <v>34134.700199999999</v>
          </cell>
          <cell r="GM83">
            <v>102221.19623999999</v>
          </cell>
          <cell r="GN83">
            <v>194602.17575000002</v>
          </cell>
          <cell r="GO83">
            <v>194602.17575000002</v>
          </cell>
          <cell r="GP83">
            <v>155732.79299999998</v>
          </cell>
          <cell r="GQ83">
            <v>143633.23199999999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13.924972158265431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14.508064314247262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</row>
        <row r="86">
          <cell r="B86" t="str">
            <v>DA (base EBITDA ajustado)</v>
          </cell>
          <cell r="C86">
            <v>0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</row>
        <row r="87">
          <cell r="B87" t="str">
            <v>Total DA+DC</v>
          </cell>
          <cell r="C87">
            <v>0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</row>
        <row r="88">
          <cell r="B88" t="str">
            <v>Índice de despesas comerciais e administrativas (%)</v>
          </cell>
          <cell r="C88">
            <v>0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</row>
        <row r="89">
          <cell r="B89" t="str">
            <v>Índice de despesas comerciais(%)</v>
          </cell>
          <cell r="C89">
            <v>0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</row>
        <row r="90">
          <cell r="B90" t="str">
            <v>Índice de despesas administrativas (%)</v>
          </cell>
          <cell r="C90">
            <v>0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</row>
        <row r="92">
          <cell r="B92" t="str">
            <v>Margem de Contribuição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</row>
        <row r="93">
          <cell r="B93" t="str">
            <v>Receita operacional líquida  (ROL)</v>
          </cell>
          <cell r="C93">
            <v>0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</row>
        <row r="94">
          <cell r="B94" t="str">
            <v>(-) Custo de serviços ex-peona</v>
          </cell>
          <cell r="C94">
            <v>0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</row>
        <row r="95">
          <cell r="B95" t="str">
            <v>(-) Despesas de comercialização</v>
          </cell>
          <cell r="C95">
            <v>0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</row>
        <row r="96">
          <cell r="B96" t="str">
            <v>Margem de Contribuição R$ mil</v>
          </cell>
          <cell r="C96">
            <v>0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</row>
        <row r="97">
          <cell r="B97" t="str">
            <v>Margem de Contribuição % ROL</v>
          </cell>
          <cell r="C97">
            <v>0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</row>
        <row r="99">
          <cell r="B99" t="str">
            <v>Provisão para perdas sobre créditos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</row>
        <row r="100">
          <cell r="B100" t="str">
            <v>Provisão para perdas sobre créditos  (%)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</row>
        <row r="101">
          <cell r="B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</row>
        <row r="102">
          <cell r="B102" t="str">
            <v>Calculo do tíquete médio</v>
          </cell>
          <cell r="C102">
            <v>0</v>
          </cell>
          <cell r="D102">
            <v>0</v>
          </cell>
          <cell r="E102">
            <v>3459260.5</v>
          </cell>
          <cell r="F102">
            <v>3553798.5</v>
          </cell>
          <cell r="G102">
            <v>1151640.5</v>
          </cell>
          <cell r="H102">
            <v>1194521</v>
          </cell>
          <cell r="I102">
            <v>1318625</v>
          </cell>
          <cell r="J102">
            <v>1455902</v>
          </cell>
          <cell r="K102">
            <v>1615139.5</v>
          </cell>
          <cell r="L102">
            <v>1779933.5</v>
          </cell>
          <cell r="M102">
            <v>1858677.5</v>
          </cell>
          <cell r="N102">
            <v>2004458.5</v>
          </cell>
          <cell r="O102">
            <v>2122827.5</v>
          </cell>
          <cell r="P102">
            <v>2207376.5</v>
          </cell>
          <cell r="Q102">
            <v>2298855.5</v>
          </cell>
          <cell r="R102">
            <v>2387808</v>
          </cell>
          <cell r="S102">
            <v>2508210</v>
          </cell>
          <cell r="T102">
            <v>2575155</v>
          </cell>
          <cell r="U102">
            <v>2608341.5</v>
          </cell>
          <cell r="V102">
            <v>3398601.5</v>
          </cell>
          <cell r="W102">
            <v>5091066</v>
          </cell>
          <cell r="X102">
            <v>5173729.5</v>
          </cell>
          <cell r="Y102">
            <v>5250758</v>
          </cell>
          <cell r="Z102">
            <v>5477012.5</v>
          </cell>
          <cell r="AA102">
            <v>5513203</v>
          </cell>
          <cell r="AB102">
            <v>5588853.5</v>
          </cell>
          <cell r="AC102">
            <v>5690184.5</v>
          </cell>
          <cell r="AD102">
            <v>5754603.5</v>
          </cell>
          <cell r="AE102">
            <v>5090012</v>
          </cell>
          <cell r="AF102">
            <v>5255762</v>
          </cell>
          <cell r="AG102">
            <v>5820339.5</v>
          </cell>
          <cell r="AH102">
            <v>5876753</v>
          </cell>
          <cell r="AI102">
            <v>5907217.5</v>
          </cell>
          <cell r="AJ102">
            <v>5975854</v>
          </cell>
          <cell r="AK102">
            <v>5655502.5</v>
          </cell>
          <cell r="AL102">
            <v>5754603.5</v>
          </cell>
          <cell r="AM102">
            <v>5982213.5</v>
          </cell>
          <cell r="AN102">
            <v>5981214</v>
          </cell>
          <cell r="AO102">
            <v>5990987</v>
          </cell>
          <cell r="AP102">
            <v>6008240.5</v>
          </cell>
          <cell r="AQ102">
            <v>6010590.5</v>
          </cell>
          <cell r="AR102">
            <v>6011244.5</v>
          </cell>
          <cell r="AS102">
            <v>6033672.5</v>
          </cell>
          <cell r="AT102">
            <v>6064994</v>
          </cell>
          <cell r="AU102">
            <v>6087328.5</v>
          </cell>
          <cell r="AV102">
            <v>6130138.5</v>
          </cell>
          <cell r="AW102">
            <v>6159119</v>
          </cell>
          <cell r="AX102">
            <v>6166116</v>
          </cell>
          <cell r="AY102">
            <v>5991986.5</v>
          </cell>
          <cell r="AZ102">
            <v>6008894.5</v>
          </cell>
          <cell r="BA102">
            <v>6056007</v>
          </cell>
          <cell r="BB102">
            <v>6137135.5</v>
          </cell>
          <cell r="BC102">
            <v>6039099</v>
          </cell>
          <cell r="BD102">
            <v>6073890.5</v>
          </cell>
          <cell r="BE102">
            <v>6180011</v>
          </cell>
          <cell r="BF102">
            <v>6178431</v>
          </cell>
          <cell r="BG102">
            <v>6175282.5</v>
          </cell>
          <cell r="BH102">
            <v>6188354.5</v>
          </cell>
          <cell r="BI102">
            <v>6184000</v>
          </cell>
          <cell r="BJ102">
            <v>6172219</v>
          </cell>
          <cell r="BK102">
            <v>6193290</v>
          </cell>
          <cell r="BL102">
            <v>6222970</v>
          </cell>
          <cell r="BM102">
            <v>6242943</v>
          </cell>
          <cell r="BN102">
            <v>6273154.5</v>
          </cell>
          <cell r="BO102">
            <v>6300084</v>
          </cell>
          <cell r="BP102">
            <v>6312702</v>
          </cell>
          <cell r="BQ102">
            <v>6176862.5</v>
          </cell>
          <cell r="BR102">
            <v>6176573.5</v>
          </cell>
          <cell r="BS102">
            <v>6213263</v>
          </cell>
          <cell r="BT102">
            <v>6285772.5</v>
          </cell>
          <cell r="BU102">
            <v>6213552</v>
          </cell>
          <cell r="BV102">
            <v>6244147.5</v>
          </cell>
          <cell r="BW102">
            <v>6326038.5</v>
          </cell>
          <cell r="BX102">
            <v>6331309</v>
          </cell>
          <cell r="BY102">
            <v>6315627.5</v>
          </cell>
          <cell r="BZ102">
            <v>6295078</v>
          </cell>
          <cell r="CA102">
            <v>6296058.5</v>
          </cell>
          <cell r="CB102">
            <v>6302888.5</v>
          </cell>
          <cell r="CC102">
            <v>6297598</v>
          </cell>
          <cell r="CD102">
            <v>6310993.5</v>
          </cell>
          <cell r="CE102">
            <v>6359028</v>
          </cell>
          <cell r="CF102">
            <v>6394601</v>
          </cell>
          <cell r="CG102">
            <v>6401774.5</v>
          </cell>
          <cell r="CH102">
            <v>6407583</v>
          </cell>
          <cell r="CI102">
            <v>6310357</v>
          </cell>
          <cell r="CJ102">
            <v>6301908</v>
          </cell>
          <cell r="CK102">
            <v>6345632.5</v>
          </cell>
          <cell r="CL102">
            <v>6400409.5</v>
          </cell>
          <cell r="CM102">
            <v>6354081.5</v>
          </cell>
          <cell r="CN102">
            <v>6362696</v>
          </cell>
          <cell r="CO102">
            <v>6408703</v>
          </cell>
          <cell r="CP102">
            <v>6381904</v>
          </cell>
          <cell r="CQ102">
            <v>6355186.5</v>
          </cell>
          <cell r="CR102">
            <v>6348427</v>
          </cell>
          <cell r="CS102">
            <v>6330329.5</v>
          </cell>
          <cell r="CT102">
            <v>6300301.5</v>
          </cell>
          <cell r="CU102">
            <v>6241719</v>
          </cell>
          <cell r="CV102">
            <v>6216755.5</v>
          </cell>
          <cell r="CW102">
            <v>6229553.5</v>
          </cell>
          <cell r="CX102">
            <v>6260510.5</v>
          </cell>
          <cell r="CY102">
            <v>6269123</v>
          </cell>
          <cell r="CZ102">
            <v>6255683.5</v>
          </cell>
          <cell r="DA102">
            <v>6381985.5</v>
          </cell>
          <cell r="DB102">
            <v>6318399</v>
          </cell>
          <cell r="DC102">
            <v>6254517</v>
          </cell>
          <cell r="DD102">
            <v>6247071</v>
          </cell>
          <cell r="DE102">
            <v>6307919</v>
          </cell>
          <cell r="DF102">
            <v>6345437.5</v>
          </cell>
          <cell r="DG102">
            <v>6354081.5</v>
          </cell>
          <cell r="DH102">
            <v>6318103.5</v>
          </cell>
          <cell r="DI102">
            <v>6337991.5</v>
          </cell>
          <cell r="DJ102">
            <v>6246622</v>
          </cell>
          <cell r="DK102">
            <v>6221357</v>
          </cell>
          <cell r="DL102">
            <v>6214533</v>
          </cell>
          <cell r="DM102">
            <v>6208953.5</v>
          </cell>
          <cell r="DN102">
            <v>6203851.5</v>
          </cell>
          <cell r="DO102">
            <v>6196353.5</v>
          </cell>
          <cell r="DP102">
            <v>6196353.5</v>
          </cell>
          <cell r="DQ102">
            <v>6203376</v>
          </cell>
          <cell r="DR102">
            <v>6230336.5</v>
          </cell>
          <cell r="DS102">
            <v>6260097</v>
          </cell>
          <cell r="DT102">
            <v>6260097</v>
          </cell>
          <cell r="DU102">
            <v>6271949.5</v>
          </cell>
          <cell r="DV102">
            <v>6286254.5</v>
          </cell>
          <cell r="DW102">
            <v>6306952.5</v>
          </cell>
          <cell r="DX102">
            <v>6309296</v>
          </cell>
          <cell r="DY102">
            <v>6239798</v>
          </cell>
          <cell r="DZ102">
            <v>6201455.5</v>
          </cell>
          <cell r="EA102">
            <v>6201455.5</v>
          </cell>
          <cell r="EB102">
            <v>6233136.5</v>
          </cell>
          <cell r="EC102">
            <v>6233136.5</v>
          </cell>
          <cell r="ED102">
            <v>6292647.5</v>
          </cell>
          <cell r="EE102">
            <v>6292647.5</v>
          </cell>
          <cell r="EF102">
            <v>6228616.5</v>
          </cell>
          <cell r="EG102">
            <v>6228616.5</v>
          </cell>
          <cell r="EH102">
            <v>6271479</v>
          </cell>
          <cell r="EI102">
            <v>6271479</v>
          </cell>
          <cell r="EJ102">
            <v>6288127.5</v>
          </cell>
          <cell r="EK102">
            <v>6288127.5</v>
          </cell>
          <cell r="EL102">
            <v>6287020.5</v>
          </cell>
          <cell r="EM102">
            <v>6280569</v>
          </cell>
          <cell r="EN102">
            <v>6315028</v>
          </cell>
          <cell r="EO102">
            <v>6373697.5</v>
          </cell>
          <cell r="EP102">
            <v>6422016.5</v>
          </cell>
          <cell r="EQ102">
            <v>6444774</v>
          </cell>
          <cell r="ER102">
            <v>6467073.5</v>
          </cell>
          <cell r="ES102">
            <v>6788840.5</v>
          </cell>
          <cell r="ET102">
            <v>6496340.5</v>
          </cell>
          <cell r="EU102">
            <v>7154003.5</v>
          </cell>
          <cell r="EV102">
            <v>6522390</v>
          </cell>
          <cell r="EW102">
            <v>7181957.5</v>
          </cell>
          <cell r="EX102">
            <v>6546615</v>
          </cell>
          <cell r="EY102">
            <v>7208270</v>
          </cell>
          <cell r="EZ102">
            <v>6570883</v>
          </cell>
          <cell r="FA102">
            <v>7224128.5</v>
          </cell>
          <cell r="FB102">
            <v>6586906</v>
          </cell>
          <cell r="FC102">
            <v>6323823</v>
          </cell>
          <cell r="FD102">
            <v>6396455</v>
          </cell>
          <cell r="FE102">
            <v>6809937</v>
          </cell>
          <cell r="FF102">
            <v>6493123</v>
          </cell>
          <cell r="FG102">
            <v>7197816</v>
          </cell>
          <cell r="FH102">
            <v>6562638</v>
          </cell>
          <cell r="FI102">
            <v>6381928</v>
          </cell>
          <cell r="FJ102">
            <v>6737305</v>
          </cell>
          <cell r="FK102">
            <v>6420491</v>
          </cell>
          <cell r="FL102">
            <v>6769807</v>
          </cell>
          <cell r="FM102">
            <v>6451443</v>
          </cell>
          <cell r="FN102">
            <v>7227424</v>
          </cell>
          <cell r="FO102">
            <v>7200417</v>
          </cell>
          <cell r="FP102">
            <v>7198050</v>
          </cell>
          <cell r="FQ102">
            <v>7198050</v>
          </cell>
          <cell r="FR102">
            <v>7214916</v>
          </cell>
          <cell r="FS102">
            <v>7195311</v>
          </cell>
          <cell r="FT102">
            <v>7183959.5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7225057</v>
          </cell>
          <cell r="GB102">
            <v>7225057</v>
          </cell>
          <cell r="GC102">
            <v>7203564.5</v>
          </cell>
          <cell r="GD102">
            <v>0</v>
          </cell>
          <cell r="GE102">
            <v>0</v>
          </cell>
          <cell r="GF102">
            <v>7208825.5</v>
          </cell>
          <cell r="GG102">
            <v>7208825.5</v>
          </cell>
          <cell r="GH102">
            <v>6386669</v>
          </cell>
          <cell r="GI102">
            <v>6381928</v>
          </cell>
          <cell r="GJ102">
            <v>6289364</v>
          </cell>
          <cell r="GK102">
            <v>6285784</v>
          </cell>
          <cell r="GL102">
            <v>7200191</v>
          </cell>
          <cell r="GM102">
            <v>7208825.5</v>
          </cell>
          <cell r="GN102">
            <v>7208825.5</v>
          </cell>
          <cell r="GO102">
            <v>6811160.5</v>
          </cell>
          <cell r="GP102">
            <v>6322417</v>
          </cell>
          <cell r="GQ102">
            <v>6328496.5</v>
          </cell>
        </row>
        <row r="103">
          <cell r="B103" t="str">
            <v>Número de beneficiários</v>
          </cell>
          <cell r="C103">
            <v>0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</row>
        <row r="104">
          <cell r="B104" t="str">
            <v>Nº médio de beneficiários</v>
          </cell>
          <cell r="D104">
            <v>0</v>
          </cell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</row>
        <row r="105">
          <cell r="B105" t="str">
            <v>Tíquete médio (R$/vida/mês)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12.755205864694915</v>
          </cell>
          <cell r="J105">
            <v>12.557621781319531</v>
          </cell>
          <cell r="K105">
            <v>0</v>
          </cell>
          <cell r="L105">
            <v>0</v>
          </cell>
          <cell r="M105">
            <v>12.372955143285123</v>
          </cell>
          <cell r="N105">
            <v>12.432784215786958</v>
          </cell>
          <cell r="O105">
            <v>0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0</v>
          </cell>
          <cell r="T105">
            <v>0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0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0</v>
          </cell>
          <cell r="CM105">
            <v>16.51925092032053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0</v>
          </cell>
          <cell r="CY105">
            <v>0</v>
          </cell>
          <cell r="CZ105">
            <v>0</v>
          </cell>
          <cell r="DA105">
            <v>17.953451424586699</v>
          </cell>
          <cell r="DB105">
            <v>0</v>
          </cell>
          <cell r="DC105">
            <v>18.910439510090601</v>
          </cell>
          <cell r="DD105">
            <v>0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91436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</row>
        <row r="107">
          <cell r="B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</row>
        <row r="108">
          <cell r="B108" t="str">
            <v>EBITDA ajustado partindo do lucro líquido</v>
          </cell>
          <cell r="C108">
            <v>0</v>
          </cell>
          <cell r="D108">
            <v>3384</v>
          </cell>
          <cell r="E108">
            <v>7653</v>
          </cell>
          <cell r="F108">
            <v>11161</v>
          </cell>
          <cell r="G108">
            <v>4613</v>
          </cell>
          <cell r="H108">
            <v>3044</v>
          </cell>
          <cell r="I108">
            <v>2318</v>
          </cell>
          <cell r="J108">
            <v>624</v>
          </cell>
          <cell r="K108">
            <v>6450</v>
          </cell>
          <cell r="L108">
            <v>5932</v>
          </cell>
          <cell r="M108">
            <v>4788</v>
          </cell>
          <cell r="N108">
            <v>4347</v>
          </cell>
          <cell r="O108">
            <v>8246</v>
          </cell>
          <cell r="P108">
            <v>7467</v>
          </cell>
          <cell r="Q108">
            <v>3660</v>
          </cell>
          <cell r="R108">
            <v>4691</v>
          </cell>
          <cell r="S108">
            <v>8881</v>
          </cell>
          <cell r="T108">
            <v>6442</v>
          </cell>
          <cell r="U108">
            <v>2620</v>
          </cell>
          <cell r="V108">
            <v>8438</v>
          </cell>
          <cell r="W108">
            <v>15702</v>
          </cell>
          <cell r="X108">
            <v>15331</v>
          </cell>
          <cell r="Y108">
            <v>5650</v>
          </cell>
          <cell r="Z108">
            <v>4365</v>
          </cell>
          <cell r="AA108">
            <v>14304</v>
          </cell>
          <cell r="AB108">
            <v>11500</v>
          </cell>
          <cell r="AC108">
            <v>2343</v>
          </cell>
          <cell r="AD108">
            <v>8995</v>
          </cell>
          <cell r="AE108">
            <v>25804</v>
          </cell>
          <cell r="AF108">
            <v>37142</v>
          </cell>
          <cell r="AG108">
            <v>22694</v>
          </cell>
          <cell r="AH108">
            <v>6777</v>
          </cell>
          <cell r="AI108">
            <v>11106</v>
          </cell>
          <cell r="AJ108">
            <v>6485</v>
          </cell>
          <cell r="AK108">
            <v>29471</v>
          </cell>
          <cell r="AL108">
            <v>47062</v>
          </cell>
          <cell r="AM108">
            <v>7423</v>
          </cell>
          <cell r="AN108">
            <v>9876</v>
          </cell>
          <cell r="AO108">
            <v>6435</v>
          </cell>
          <cell r="AP108">
            <v>7502</v>
          </cell>
          <cell r="AQ108">
            <v>5328</v>
          </cell>
          <cell r="AR108">
            <v>2580</v>
          </cell>
          <cell r="AS108">
            <v>6729</v>
          </cell>
          <cell r="AT108">
            <v>6696</v>
          </cell>
          <cell r="AU108">
            <v>9011</v>
          </cell>
          <cell r="AV108">
            <v>5058</v>
          </cell>
          <cell r="AW108">
            <v>8655</v>
          </cell>
          <cell r="AX108">
            <v>2521</v>
          </cell>
          <cell r="AY108">
            <v>23734</v>
          </cell>
          <cell r="AZ108">
            <v>15410</v>
          </cell>
          <cell r="BA108">
            <v>22436</v>
          </cell>
          <cell r="BB108">
            <v>16234</v>
          </cell>
          <cell r="BC108">
            <v>39144</v>
          </cell>
          <cell r="BD108">
            <v>77814</v>
          </cell>
          <cell r="BE108">
            <v>8111</v>
          </cell>
          <cell r="BF108">
            <v>8676</v>
          </cell>
          <cell r="BG108">
            <v>8730</v>
          </cell>
          <cell r="BH108">
            <v>5456</v>
          </cell>
          <cell r="BI108">
            <v>7720</v>
          </cell>
          <cell r="BJ108">
            <v>6187</v>
          </cell>
          <cell r="BK108">
            <v>7397</v>
          </cell>
          <cell r="BL108">
            <v>9190</v>
          </cell>
          <cell r="BM108">
            <v>4097</v>
          </cell>
          <cell r="BN108">
            <v>4851</v>
          </cell>
          <cell r="BO108">
            <v>8279</v>
          </cell>
          <cell r="BP108">
            <v>4645</v>
          </cell>
          <cell r="BQ108">
            <v>25517</v>
          </cell>
          <cell r="BR108">
            <v>19363</v>
          </cell>
          <cell r="BS108">
            <v>20684</v>
          </cell>
          <cell r="BT108">
            <v>17775</v>
          </cell>
          <cell r="BU108">
            <v>44880</v>
          </cell>
          <cell r="BV108">
            <v>83339</v>
          </cell>
          <cell r="BW108">
            <v>10345</v>
          </cell>
          <cell r="BX108">
            <v>12304</v>
          </cell>
          <cell r="BY108">
            <v>8187</v>
          </cell>
          <cell r="BZ108">
            <v>9885</v>
          </cell>
          <cell r="CA108">
            <v>8534</v>
          </cell>
          <cell r="CB108">
            <v>1407</v>
          </cell>
          <cell r="CC108">
            <v>14065</v>
          </cell>
          <cell r="CD108">
            <v>7431</v>
          </cell>
          <cell r="CE108">
            <v>6974</v>
          </cell>
          <cell r="CF108">
            <v>9668</v>
          </cell>
          <cell r="CG108">
            <v>7851</v>
          </cell>
          <cell r="CH108">
            <v>10976</v>
          </cell>
          <cell r="CI108">
            <v>30836</v>
          </cell>
          <cell r="CJ108">
            <v>19826</v>
          </cell>
          <cell r="CK108">
            <v>28470</v>
          </cell>
          <cell r="CL108">
            <v>28495</v>
          </cell>
          <cell r="CM108">
            <v>50662</v>
          </cell>
          <cell r="CN108">
            <v>107627</v>
          </cell>
          <cell r="CO108">
            <v>10363</v>
          </cell>
          <cell r="CP108">
            <v>14870</v>
          </cell>
          <cell r="CQ108">
            <v>13498</v>
          </cell>
          <cell r="CR108">
            <v>7456</v>
          </cell>
          <cell r="CS108">
            <v>10473</v>
          </cell>
          <cell r="CT108">
            <v>4696</v>
          </cell>
          <cell r="CU108">
            <v>9799.1118700000006</v>
          </cell>
          <cell r="CV108">
            <v>8137.4304000000002</v>
          </cell>
          <cell r="CW108">
            <v>8156.46</v>
          </cell>
          <cell r="CX108">
            <v>9421</v>
          </cell>
          <cell r="CY108">
            <v>15845</v>
          </cell>
          <cell r="CZ108">
            <v>8147</v>
          </cell>
          <cell r="DA108">
            <v>38731</v>
          </cell>
          <cell r="DB108">
            <v>22625</v>
          </cell>
          <cell r="DC108">
            <v>26093.002270000001</v>
          </cell>
          <cell r="DD108">
            <v>33413</v>
          </cell>
          <cell r="DE108">
            <v>50662</v>
          </cell>
          <cell r="DF108">
            <v>61356</v>
          </cell>
          <cell r="DG108">
            <v>79132</v>
          </cell>
          <cell r="DH108">
            <v>87449.002269999997</v>
          </cell>
          <cell r="DI108">
            <v>120862.00227</v>
          </cell>
          <cell r="DJ108">
            <v>10220.579</v>
          </cell>
          <cell r="DK108">
            <v>16447.935000000001</v>
          </cell>
          <cell r="DL108">
            <v>10746.536029999999</v>
          </cell>
          <cell r="DM108">
            <v>8313.0220000000008</v>
          </cell>
          <cell r="DN108">
            <v>12109.598</v>
          </cell>
          <cell r="DO108">
            <v>-9377.7880000000005</v>
          </cell>
          <cell r="DP108">
            <v>5895.6049999999996</v>
          </cell>
          <cell r="DQ108">
            <v>19478</v>
          </cell>
          <cell r="DR108">
            <v>10675</v>
          </cell>
          <cell r="DS108">
            <v>7478</v>
          </cell>
          <cell r="DT108">
            <v>4791</v>
          </cell>
          <cell r="DU108">
            <v>10233</v>
          </cell>
          <cell r="DV108">
            <v>13131</v>
          </cell>
          <cell r="DW108">
            <v>34430</v>
          </cell>
          <cell r="DX108">
            <v>7486</v>
          </cell>
          <cell r="DY108">
            <v>37415.050029999999</v>
          </cell>
          <cell r="DZ108">
            <v>11044.832000000002</v>
          </cell>
          <cell r="EA108">
            <v>26318</v>
          </cell>
          <cell r="EB108">
            <v>37631</v>
          </cell>
          <cell r="EC108">
            <v>34944</v>
          </cell>
          <cell r="ED108">
            <v>57794</v>
          </cell>
          <cell r="EE108">
            <v>30850</v>
          </cell>
          <cell r="EF108">
            <v>48459.882030000001</v>
          </cell>
          <cell r="EG108">
            <v>63733</v>
          </cell>
          <cell r="EH108">
            <v>86090.882030000008</v>
          </cell>
          <cell r="EI108">
            <v>98677</v>
          </cell>
          <cell r="EJ108">
            <v>143884.88203000001</v>
          </cell>
          <cell r="EK108">
            <v>129527</v>
          </cell>
          <cell r="EL108">
            <v>6438.5839999999998</v>
          </cell>
          <cell r="EM108">
            <v>15077.448</v>
          </cell>
          <cell r="EN108">
            <v>12582.429</v>
          </cell>
          <cell r="EO108">
            <v>14430.251</v>
          </cell>
          <cell r="EP108">
            <v>9557.0110000000004</v>
          </cell>
          <cell r="EQ108">
            <v>3903.6370000000002</v>
          </cell>
          <cell r="ER108">
            <v>12614.476979999999</v>
          </cell>
          <cell r="ES108">
            <v>10369.456</v>
          </cell>
          <cell r="ET108">
            <v>9677.491</v>
          </cell>
          <cell r="EU108">
            <v>6333.8090000000002</v>
          </cell>
          <cell r="EV108">
            <v>5812.2740000000003</v>
          </cell>
          <cell r="EW108">
            <v>15773.3</v>
          </cell>
          <cell r="EX108">
            <v>14972.509</v>
          </cell>
          <cell r="EY108">
            <v>11660</v>
          </cell>
          <cell r="EZ108">
            <v>11022.370999999999</v>
          </cell>
          <cell r="FA108">
            <v>9098</v>
          </cell>
          <cell r="FB108">
            <v>7928.9390000000003</v>
          </cell>
          <cell r="FC108">
            <v>34098.460999999996</v>
          </cell>
          <cell r="FD108">
            <v>27890.899000000001</v>
          </cell>
          <cell r="FE108">
            <v>29317.741979999999</v>
          </cell>
          <cell r="FF108">
            <v>28104.241980000003</v>
          </cell>
          <cell r="FG108">
            <v>36531.300000000003</v>
          </cell>
          <cell r="FH108">
            <v>33923.818999999996</v>
          </cell>
          <cell r="FI108">
            <v>61989.36</v>
          </cell>
          <cell r="FJ108">
            <v>91306.851980000007</v>
          </cell>
          <cell r="FK108">
            <v>90093.601980000007</v>
          </cell>
          <cell r="FL108">
            <v>127838.40198000001</v>
          </cell>
          <cell r="FM108">
            <v>124017.42098</v>
          </cell>
          <cell r="FN108">
            <v>7719.1028800000004</v>
          </cell>
          <cell r="FO108">
            <v>18489.470420000001</v>
          </cell>
          <cell r="FP108">
            <v>13169.023300000001</v>
          </cell>
          <cell r="FQ108">
            <v>13169.023300000001</v>
          </cell>
          <cell r="FR108">
            <v>11229.85872</v>
          </cell>
          <cell r="FS108">
            <v>11632.405049999999</v>
          </cell>
          <cell r="FT108">
            <v>3872.22334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39377.596600000004</v>
          </cell>
          <cell r="GB108">
            <v>39377.596600000004</v>
          </cell>
          <cell r="GC108">
            <v>26734.487109999998</v>
          </cell>
          <cell r="GD108">
            <v>0</v>
          </cell>
          <cell r="GE108">
            <v>0</v>
          </cell>
          <cell r="GF108">
            <v>66112.083710000006</v>
          </cell>
          <cell r="GG108">
            <v>66112.083710000006</v>
          </cell>
          <cell r="GH108">
            <v>23987.262000000002</v>
          </cell>
          <cell r="GI108">
            <v>61989.36</v>
          </cell>
          <cell r="GJ108">
            <v>122644.03898</v>
          </cell>
          <cell r="GK108">
            <v>124017.42098</v>
          </cell>
          <cell r="GL108">
            <v>22862.263769999998</v>
          </cell>
          <cell r="GM108">
            <v>66112.083710000006</v>
          </cell>
          <cell r="GN108">
            <v>131961.12569000002</v>
          </cell>
          <cell r="GO108">
            <v>131961.12569000002</v>
          </cell>
          <cell r="GP108">
            <v>127783.36000000002</v>
          </cell>
          <cell r="GQ108">
            <v>108305.36000000002</v>
          </cell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</row>
        <row r="114">
          <cell r="B114" t="str">
            <v>Despesas financeiras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-25</v>
          </cell>
          <cell r="R114">
            <v>23</v>
          </cell>
          <cell r="S114">
            <v>-25</v>
          </cell>
          <cell r="T114">
            <v>93</v>
          </cell>
          <cell r="U114">
            <v>51</v>
          </cell>
          <cell r="V114">
            <v>33</v>
          </cell>
          <cell r="W114">
            <v>113</v>
          </cell>
          <cell r="X114">
            <v>148</v>
          </cell>
          <cell r="Y114">
            <v>57</v>
          </cell>
          <cell r="Z114">
            <v>104</v>
          </cell>
          <cell r="AA114">
            <v>143</v>
          </cell>
          <cell r="AB114">
            <v>61</v>
          </cell>
          <cell r="AC114">
            <v>66</v>
          </cell>
          <cell r="AD114">
            <v>89</v>
          </cell>
          <cell r="AE114">
            <v>204</v>
          </cell>
          <cell r="AF114">
            <v>359</v>
          </cell>
          <cell r="AG114">
            <v>42</v>
          </cell>
          <cell r="AH114">
            <v>62</v>
          </cell>
          <cell r="AI114">
            <v>71</v>
          </cell>
          <cell r="AJ114">
            <v>22</v>
          </cell>
          <cell r="AK114">
            <v>104</v>
          </cell>
          <cell r="AL114">
            <v>197</v>
          </cell>
          <cell r="AM114">
            <v>-31</v>
          </cell>
          <cell r="AN114">
            <v>58</v>
          </cell>
          <cell r="AO114">
            <v>-12</v>
          </cell>
          <cell r="AP114">
            <v>41</v>
          </cell>
          <cell r="AQ114">
            <v>-3</v>
          </cell>
          <cell r="AR114">
            <v>63</v>
          </cell>
          <cell r="AS114">
            <v>30</v>
          </cell>
          <cell r="AT114">
            <v>32</v>
          </cell>
          <cell r="AU114">
            <v>180</v>
          </cell>
          <cell r="AV114">
            <v>39</v>
          </cell>
          <cell r="AW114">
            <v>9</v>
          </cell>
          <cell r="AX114">
            <v>-61</v>
          </cell>
          <cell r="AY114">
            <v>15</v>
          </cell>
          <cell r="AZ114">
            <v>101</v>
          </cell>
          <cell r="BA114">
            <v>242</v>
          </cell>
          <cell r="BB114">
            <v>-13</v>
          </cell>
          <cell r="BC114">
            <v>116</v>
          </cell>
          <cell r="BD114">
            <v>345</v>
          </cell>
          <cell r="BE114">
            <v>26</v>
          </cell>
          <cell r="BF114">
            <v>79</v>
          </cell>
          <cell r="BG114">
            <v>-1</v>
          </cell>
          <cell r="BH114">
            <v>5</v>
          </cell>
          <cell r="BI114">
            <v>55</v>
          </cell>
          <cell r="BJ114">
            <v>18</v>
          </cell>
          <cell r="BK114">
            <v>52</v>
          </cell>
          <cell r="BL114">
            <v>40</v>
          </cell>
          <cell r="BM114">
            <v>68</v>
          </cell>
          <cell r="BN114">
            <v>4</v>
          </cell>
          <cell r="BO114">
            <v>-18</v>
          </cell>
          <cell r="BP114">
            <v>-45</v>
          </cell>
          <cell r="BQ114">
            <v>104</v>
          </cell>
          <cell r="BR114">
            <v>78</v>
          </cell>
          <cell r="BS114">
            <v>160</v>
          </cell>
          <cell r="BT114">
            <v>-59</v>
          </cell>
          <cell r="BU114">
            <v>182</v>
          </cell>
          <cell r="BV114">
            <v>283</v>
          </cell>
          <cell r="BW114">
            <v>19</v>
          </cell>
          <cell r="BX114">
            <v>-8</v>
          </cell>
          <cell r="BY114">
            <v>47</v>
          </cell>
          <cell r="BZ114">
            <v>68</v>
          </cell>
          <cell r="CA114">
            <v>12</v>
          </cell>
          <cell r="CB114">
            <v>-29</v>
          </cell>
          <cell r="CC114">
            <v>70</v>
          </cell>
          <cell r="CD114">
            <v>14</v>
          </cell>
          <cell r="CE114">
            <v>26</v>
          </cell>
          <cell r="CF114">
            <v>57</v>
          </cell>
          <cell r="CG114">
            <v>16</v>
          </cell>
          <cell r="CH114">
            <v>-76</v>
          </cell>
          <cell r="CI114">
            <v>58</v>
          </cell>
          <cell r="CJ114">
            <v>51</v>
          </cell>
          <cell r="CK114">
            <v>110</v>
          </cell>
          <cell r="CL114">
            <v>-3</v>
          </cell>
          <cell r="CM114">
            <v>109</v>
          </cell>
          <cell r="CN114">
            <v>216</v>
          </cell>
          <cell r="CO114">
            <v>28</v>
          </cell>
          <cell r="CP114">
            <v>7</v>
          </cell>
          <cell r="CQ114">
            <v>100</v>
          </cell>
          <cell r="CR114">
            <v>72</v>
          </cell>
          <cell r="CS114">
            <v>-27</v>
          </cell>
          <cell r="CT114">
            <v>-152</v>
          </cell>
          <cell r="CU114">
            <v>66.244237142399996</v>
          </cell>
          <cell r="CV114">
            <v>120.31649</v>
          </cell>
          <cell r="CW114">
            <v>52.922719999999998</v>
          </cell>
          <cell r="CX114">
            <v>52</v>
          </cell>
          <cell r="CY114">
            <v>-176</v>
          </cell>
          <cell r="CZ114">
            <v>-83.5</v>
          </cell>
          <cell r="DA114">
            <v>135</v>
          </cell>
          <cell r="DB114">
            <v>-107</v>
          </cell>
          <cell r="DC114">
            <v>239.4834471424</v>
          </cell>
          <cell r="DD114">
            <v>-207.5</v>
          </cell>
          <cell r="DE114">
            <v>109</v>
          </cell>
          <cell r="DF114">
            <v>28</v>
          </cell>
          <cell r="DG114">
            <v>219</v>
          </cell>
          <cell r="DH114">
            <v>267.4834471424</v>
          </cell>
          <cell r="DI114">
            <v>59.983447142399996</v>
          </cell>
          <cell r="DJ114">
            <v>68.403350000000003</v>
          </cell>
          <cell r="DK114">
            <v>33.131</v>
          </cell>
          <cell r="DL114">
            <v>-33.763550000000002</v>
          </cell>
          <cell r="DM114">
            <v>-43.793999999999997</v>
          </cell>
          <cell r="DN114">
            <v>-5.0259999999999998</v>
          </cell>
          <cell r="DO114">
            <v>97.788659999999993</v>
          </cell>
          <cell r="DP114">
            <v>97.788659999999993</v>
          </cell>
          <cell r="DQ114">
            <v>-22</v>
          </cell>
          <cell r="DR114">
            <v>8</v>
          </cell>
          <cell r="DS114">
            <v>-4</v>
          </cell>
          <cell r="DT114">
            <v>-4</v>
          </cell>
          <cell r="DU114">
            <v>74</v>
          </cell>
          <cell r="DV114">
            <v>-150</v>
          </cell>
          <cell r="DW114">
            <v>-112</v>
          </cell>
          <cell r="DX114">
            <v>-112</v>
          </cell>
          <cell r="DY114">
            <v>67.770800000000008</v>
          </cell>
          <cell r="DZ114">
            <v>48.96866</v>
          </cell>
          <cell r="EA114">
            <v>49</v>
          </cell>
          <cell r="EB114">
            <v>-18</v>
          </cell>
          <cell r="EC114">
            <v>-18</v>
          </cell>
          <cell r="ED114">
            <v>-188</v>
          </cell>
          <cell r="EE114">
            <v>-188</v>
          </cell>
          <cell r="EF114">
            <v>116.73946000000001</v>
          </cell>
          <cell r="EG114">
            <v>117</v>
          </cell>
          <cell r="EH114">
            <v>98.739460000000008</v>
          </cell>
          <cell r="EI114">
            <v>99</v>
          </cell>
          <cell r="EJ114">
            <v>-89.260539999999992</v>
          </cell>
          <cell r="EK114">
            <v>-89</v>
          </cell>
          <cell r="EL114">
            <v>-137.4</v>
          </cell>
          <cell r="EM114">
            <v>56.328000000000003</v>
          </cell>
          <cell r="EN114">
            <v>-50</v>
          </cell>
          <cell r="EO114">
            <v>-23.765999999999998</v>
          </cell>
          <cell r="EP114">
            <v>-1.04</v>
          </cell>
          <cell r="EQ114">
            <v>171.798</v>
          </cell>
          <cell r="ER114">
            <v>14.10858</v>
          </cell>
          <cell r="ES114">
            <v>40.381</v>
          </cell>
          <cell r="ET114">
            <v>39.761000000000003</v>
          </cell>
          <cell r="EU114">
            <v>116.45</v>
          </cell>
          <cell r="EV114">
            <v>116.45</v>
          </cell>
          <cell r="EW114">
            <v>158</v>
          </cell>
          <cell r="EX114">
            <v>158</v>
          </cell>
          <cell r="EY114">
            <v>3.5939999999999999</v>
          </cell>
          <cell r="EZ114">
            <v>3.5939999999999999</v>
          </cell>
          <cell r="FA114">
            <v>135.47999999999999</v>
          </cell>
          <cell r="FB114">
            <v>135.47999999999999</v>
          </cell>
          <cell r="FC114">
            <v>-131.072</v>
          </cell>
          <cell r="FD114">
            <v>146.99200000000002</v>
          </cell>
          <cell r="FE114">
            <v>170.93958000000001</v>
          </cell>
          <cell r="FF114">
            <v>170.93958000000001</v>
          </cell>
          <cell r="FG114">
            <v>297.07399999999996</v>
          </cell>
          <cell r="FH114">
            <v>297.07399999999996</v>
          </cell>
          <cell r="FI114">
            <v>15.920000000000016</v>
          </cell>
          <cell r="FJ114">
            <v>186.85958000000002</v>
          </cell>
          <cell r="FK114">
            <v>186.85958000000002</v>
          </cell>
          <cell r="FL114">
            <v>483.93358000000001</v>
          </cell>
          <cell r="FM114">
            <v>483.93358000000001</v>
          </cell>
          <cell r="FN114">
            <v>-30.35181</v>
          </cell>
          <cell r="FO114">
            <v>259.94754999999998</v>
          </cell>
          <cell r="FP114">
            <v>23.139700000000001</v>
          </cell>
          <cell r="FQ114">
            <v>23.139700000000001</v>
          </cell>
          <cell r="FR114">
            <v>188.02020999999999</v>
          </cell>
          <cell r="FS114">
            <v>144.66215535200001</v>
          </cell>
          <cell r="FT114">
            <v>259.62118999999996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252.73543999999998</v>
          </cell>
          <cell r="GB114">
            <v>252.73543999999998</v>
          </cell>
          <cell r="GC114">
            <v>592.30355535199999</v>
          </cell>
          <cell r="GD114">
            <v>0</v>
          </cell>
          <cell r="GE114">
            <v>0</v>
          </cell>
          <cell r="GF114">
            <v>845.03899535200003</v>
          </cell>
          <cell r="GG114">
            <v>845.03899535200003</v>
          </cell>
          <cell r="GH114">
            <v>-24.805999999999997</v>
          </cell>
          <cell r="GI114">
            <v>15.920000000000016</v>
          </cell>
          <cell r="GJ114">
            <v>520.2515800000001</v>
          </cell>
          <cell r="GK114">
            <v>483.31358</v>
          </cell>
          <cell r="GL114">
            <v>332.68236535200003</v>
          </cell>
          <cell r="GM114">
            <v>845.03899535199992</v>
          </cell>
          <cell r="GN114">
            <v>1313.0525753519996</v>
          </cell>
          <cell r="GO114">
            <v>1313.0525753519996</v>
          </cell>
          <cell r="GP114">
            <v>-190.08000000000004</v>
          </cell>
          <cell r="GQ114">
            <v>-168.08000000000004</v>
          </cell>
        </row>
        <row r="115">
          <cell r="B115" t="str">
            <v>Outorga de opção de ações</v>
          </cell>
          <cell r="C115">
            <v>0</v>
          </cell>
          <cell r="D115">
            <v>880</v>
          </cell>
          <cell r="E115">
            <v>860</v>
          </cell>
          <cell r="F115">
            <v>889</v>
          </cell>
          <cell r="G115">
            <v>250</v>
          </cell>
          <cell r="H115">
            <v>346</v>
          </cell>
          <cell r="I115">
            <v>331</v>
          </cell>
          <cell r="J115">
            <v>362</v>
          </cell>
          <cell r="K115">
            <v>1210</v>
          </cell>
          <cell r="L115">
            <v>1632</v>
          </cell>
          <cell r="M115">
            <v>1637</v>
          </cell>
          <cell r="N115">
            <v>1927</v>
          </cell>
          <cell r="O115">
            <v>2027</v>
          </cell>
          <cell r="P115">
            <v>2588</v>
          </cell>
          <cell r="Q115">
            <v>589</v>
          </cell>
          <cell r="R115">
            <v>693</v>
          </cell>
          <cell r="S115">
            <v>533</v>
          </cell>
          <cell r="T115">
            <v>1073</v>
          </cell>
          <cell r="U115">
            <v>1771</v>
          </cell>
          <cell r="V115">
            <v>1179</v>
          </cell>
          <cell r="W115">
            <v>1302</v>
          </cell>
          <cell r="X115">
            <v>1324</v>
          </cell>
          <cell r="Y115">
            <v>1408</v>
          </cell>
          <cell r="Z115">
            <v>1440</v>
          </cell>
          <cell r="AA115">
            <v>1485</v>
          </cell>
          <cell r="AB115">
            <v>1488</v>
          </cell>
          <cell r="AC115">
            <v>1474</v>
          </cell>
          <cell r="AD115">
            <v>1726</v>
          </cell>
          <cell r="AE115">
            <v>2973</v>
          </cell>
          <cell r="AF115">
            <v>6173</v>
          </cell>
          <cell r="AG115">
            <v>1556</v>
          </cell>
          <cell r="AH115">
            <v>1117</v>
          </cell>
          <cell r="AI115">
            <v>1202</v>
          </cell>
          <cell r="AJ115">
            <v>1284</v>
          </cell>
          <cell r="AK115">
            <v>2673</v>
          </cell>
          <cell r="AL115">
            <v>5159</v>
          </cell>
          <cell r="AM115">
            <v>404</v>
          </cell>
          <cell r="AN115">
            <v>435</v>
          </cell>
          <cell r="AO115">
            <v>428</v>
          </cell>
          <cell r="AP115">
            <v>430</v>
          </cell>
          <cell r="AQ115">
            <v>486</v>
          </cell>
          <cell r="AR115">
            <v>372</v>
          </cell>
          <cell r="AS115">
            <v>428</v>
          </cell>
          <cell r="AT115">
            <v>428</v>
          </cell>
          <cell r="AU115">
            <v>429</v>
          </cell>
          <cell r="AV115">
            <v>428</v>
          </cell>
          <cell r="AW115">
            <v>439</v>
          </cell>
          <cell r="AX115">
            <v>433</v>
          </cell>
          <cell r="AY115">
            <v>1267</v>
          </cell>
          <cell r="AZ115">
            <v>1288</v>
          </cell>
          <cell r="BA115">
            <v>1285</v>
          </cell>
          <cell r="BB115">
            <v>1300</v>
          </cell>
          <cell r="BC115">
            <v>2555</v>
          </cell>
          <cell r="BD115">
            <v>5140</v>
          </cell>
          <cell r="BE115">
            <v>441</v>
          </cell>
          <cell r="BF115">
            <v>434</v>
          </cell>
          <cell r="BG115">
            <v>436</v>
          </cell>
          <cell r="BH115">
            <v>411</v>
          </cell>
          <cell r="BI115">
            <v>449</v>
          </cell>
          <cell r="BJ115">
            <v>531</v>
          </cell>
          <cell r="BK115">
            <v>448</v>
          </cell>
          <cell r="BL115">
            <v>454</v>
          </cell>
          <cell r="BM115">
            <v>458</v>
          </cell>
          <cell r="BN115">
            <v>471</v>
          </cell>
          <cell r="BO115">
            <v>473</v>
          </cell>
          <cell r="BP115">
            <v>1755</v>
          </cell>
          <cell r="BQ115">
            <v>1311</v>
          </cell>
          <cell r="BR115">
            <v>1391</v>
          </cell>
          <cell r="BS115">
            <v>1360</v>
          </cell>
          <cell r="BT115">
            <v>2699</v>
          </cell>
          <cell r="BU115">
            <v>2702</v>
          </cell>
          <cell r="BV115">
            <v>6761</v>
          </cell>
          <cell r="BW115">
            <v>532</v>
          </cell>
          <cell r="BX115">
            <v>530</v>
          </cell>
          <cell r="BY115">
            <v>501</v>
          </cell>
          <cell r="BZ115">
            <v>380</v>
          </cell>
          <cell r="CA115">
            <v>580</v>
          </cell>
          <cell r="CB115">
            <v>458</v>
          </cell>
          <cell r="CC115">
            <v>554</v>
          </cell>
          <cell r="CD115">
            <v>540</v>
          </cell>
          <cell r="CE115">
            <v>545</v>
          </cell>
          <cell r="CF115">
            <v>547</v>
          </cell>
          <cell r="CG115">
            <v>551</v>
          </cell>
          <cell r="CH115">
            <v>2029</v>
          </cell>
          <cell r="CI115">
            <v>1563</v>
          </cell>
          <cell r="CJ115">
            <v>1418</v>
          </cell>
          <cell r="CK115">
            <v>1639</v>
          </cell>
          <cell r="CL115">
            <v>3127</v>
          </cell>
          <cell r="CM115">
            <v>2981</v>
          </cell>
          <cell r="CN115">
            <v>7747</v>
          </cell>
          <cell r="CO115">
            <v>567</v>
          </cell>
          <cell r="CP115">
            <v>586</v>
          </cell>
          <cell r="CQ115">
            <v>599</v>
          </cell>
          <cell r="CR115">
            <v>605</v>
          </cell>
          <cell r="CS115">
            <v>609</v>
          </cell>
          <cell r="CT115">
            <v>607</v>
          </cell>
          <cell r="CU115">
            <v>561.55463396749997</v>
          </cell>
          <cell r="CV115">
            <v>566.86194999999998</v>
          </cell>
          <cell r="CW115">
            <v>573.58000000000004</v>
          </cell>
          <cell r="CX115">
            <v>597.43862000000001</v>
          </cell>
          <cell r="CY115">
            <v>931.85316</v>
          </cell>
          <cell r="CZ115">
            <v>641.96063000000004</v>
          </cell>
          <cell r="DA115">
            <v>1752</v>
          </cell>
          <cell r="DB115">
            <v>1821</v>
          </cell>
          <cell r="DC115">
            <v>1701.9965839675001</v>
          </cell>
          <cell r="DD115">
            <v>2171.2524100000001</v>
          </cell>
          <cell r="DE115">
            <v>2981</v>
          </cell>
          <cell r="DF115">
            <v>3573</v>
          </cell>
          <cell r="DG115">
            <v>4620</v>
          </cell>
          <cell r="DH115">
            <v>5274.9965839675006</v>
          </cell>
          <cell r="DI115">
            <v>7446.2489939675006</v>
          </cell>
          <cell r="DJ115">
            <v>641.70399999999995</v>
          </cell>
          <cell r="DK115">
            <v>644.74199999999996</v>
          </cell>
          <cell r="DL115">
            <v>711.58108000000004</v>
          </cell>
          <cell r="DM115">
            <v>648.83100000000002</v>
          </cell>
          <cell r="DN115">
            <v>625.21199999999999</v>
          </cell>
          <cell r="DO115">
            <v>674.50746000000004</v>
          </cell>
          <cell r="DP115">
            <v>674.50746000000004</v>
          </cell>
          <cell r="DQ115">
            <v>698.49</v>
          </cell>
          <cell r="DR115">
            <v>691.26700000000005</v>
          </cell>
          <cell r="DS115">
            <v>701.82399999999996</v>
          </cell>
          <cell r="DT115">
            <v>701.82399999999996</v>
          </cell>
          <cell r="DU115">
            <v>698</v>
          </cell>
          <cell r="DV115">
            <v>720.25</v>
          </cell>
          <cell r="DW115">
            <v>726.3</v>
          </cell>
          <cell r="DX115">
            <v>726.3</v>
          </cell>
          <cell r="DY115">
            <v>1998.0270799999998</v>
          </cell>
          <cell r="DZ115">
            <v>1948.5504600000002</v>
          </cell>
          <cell r="EA115">
            <v>1949</v>
          </cell>
          <cell r="EB115">
            <v>2091.5810000000001</v>
          </cell>
          <cell r="EC115">
            <v>2091.5810000000001</v>
          </cell>
          <cell r="ED115">
            <v>2144.5500000000002</v>
          </cell>
          <cell r="EE115">
            <v>2144.5500000000002</v>
          </cell>
          <cell r="EF115">
            <v>3946.5775400000002</v>
          </cell>
          <cell r="EG115">
            <v>3946.5775400000002</v>
          </cell>
          <cell r="EH115">
            <v>6038.1585400000004</v>
          </cell>
          <cell r="EI115">
            <v>6038.1585400000004</v>
          </cell>
          <cell r="EJ115">
            <v>8182.7085400000005</v>
          </cell>
          <cell r="EK115">
            <v>8182.7085400000005</v>
          </cell>
          <cell r="EL115">
            <v>953.976</v>
          </cell>
          <cell r="EM115">
            <v>754.57799999999997</v>
          </cell>
          <cell r="EN115">
            <v>729.23599999999999</v>
          </cell>
          <cell r="EO115">
            <v>709.476</v>
          </cell>
          <cell r="EP115">
            <v>711.16</v>
          </cell>
          <cell r="EQ115">
            <v>863.64400000000001</v>
          </cell>
          <cell r="ER115">
            <v>937.20604000000003</v>
          </cell>
          <cell r="ES115">
            <v>952.43100000000004</v>
          </cell>
          <cell r="ET115">
            <v>895.87400000000002</v>
          </cell>
          <cell r="EU115">
            <v>1715.788</v>
          </cell>
          <cell r="EV115">
            <v>1659.2170000000001</v>
          </cell>
          <cell r="EW115">
            <v>3103.4830000000002</v>
          </cell>
          <cell r="EX115">
            <v>3046.877</v>
          </cell>
          <cell r="EY115">
            <v>2501.576</v>
          </cell>
          <cell r="EZ115">
            <v>2443.4070000000002</v>
          </cell>
          <cell r="FA115">
            <v>2051.7930000000001</v>
          </cell>
          <cell r="FB115">
            <v>1987.384</v>
          </cell>
          <cell r="FC115">
            <v>2437.79</v>
          </cell>
          <cell r="FD115">
            <v>2284.2799999999997</v>
          </cell>
          <cell r="FE115">
            <v>3605.4250400000001</v>
          </cell>
          <cell r="FF115">
            <v>3492.2970400000004</v>
          </cell>
          <cell r="FG115">
            <v>7656.8520000000008</v>
          </cell>
          <cell r="FH115">
            <v>7477.6679999999997</v>
          </cell>
          <cell r="FI115">
            <v>4722.07</v>
          </cell>
          <cell r="FJ115">
            <v>8327.4950399999998</v>
          </cell>
          <cell r="FK115">
            <v>8214.367040000001</v>
          </cell>
          <cell r="FL115">
            <v>15984.347040000001</v>
          </cell>
          <cell r="FM115">
            <v>15692.035040000001</v>
          </cell>
          <cell r="FN115">
            <v>1707.57546</v>
          </cell>
          <cell r="FO115">
            <v>1715.5841600000001</v>
          </cell>
          <cell r="FP115">
            <v>1743.0606499999999</v>
          </cell>
          <cell r="FQ115">
            <v>1743.0606499999999</v>
          </cell>
          <cell r="FR115">
            <v>1719.8291899999999</v>
          </cell>
          <cell r="FS115">
            <v>1675.31204</v>
          </cell>
          <cell r="FT115">
            <v>1603.038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5166.2202699999998</v>
          </cell>
          <cell r="GB115">
            <v>5166.2202699999998</v>
          </cell>
          <cell r="GC115">
            <v>4998.1792299999997</v>
          </cell>
          <cell r="GD115">
            <v>0</v>
          </cell>
          <cell r="GE115">
            <v>0</v>
          </cell>
          <cell r="GF115">
            <v>10164.3995</v>
          </cell>
          <cell r="GG115">
            <v>10164.3995</v>
          </cell>
          <cell r="GH115">
            <v>1420.636</v>
          </cell>
          <cell r="GI115">
            <v>4722.07</v>
          </cell>
          <cell r="GJ115">
            <v>14796.198039999999</v>
          </cell>
          <cell r="GK115">
            <v>15692.035040000001</v>
          </cell>
          <cell r="GL115">
            <v>3395.1412300000002</v>
          </cell>
          <cell r="GM115">
            <v>10164.399500000001</v>
          </cell>
          <cell r="GN115">
            <v>21426.67654</v>
          </cell>
          <cell r="GO115">
            <v>21426.67654</v>
          </cell>
          <cell r="GP115">
            <v>8958.2009999999991</v>
          </cell>
          <cell r="GQ115">
            <v>8259.7109999999993</v>
          </cell>
        </row>
        <row r="116">
          <cell r="B116" t="str">
            <v>Participação minoritária em controlada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1250.9377500000001</v>
          </cell>
          <cell r="FQ116">
            <v>1250.9377500000001</v>
          </cell>
          <cell r="FR116">
            <v>414.58197000000001</v>
          </cell>
          <cell r="FS116">
            <v>406.42020000000002</v>
          </cell>
          <cell r="FT116">
            <v>510.65064999999998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1250.9377500000001</v>
          </cell>
          <cell r="GB116">
            <v>1250.9377500000001</v>
          </cell>
          <cell r="GC116">
            <v>1331.65282</v>
          </cell>
          <cell r="GD116">
            <v>0</v>
          </cell>
          <cell r="GE116">
            <v>0</v>
          </cell>
          <cell r="GF116">
            <v>2582.5905700000003</v>
          </cell>
          <cell r="GG116">
            <v>2582.5905700000003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821.00216999999998</v>
          </cell>
          <cell r="GM116">
            <v>2582.5905699999998</v>
          </cell>
          <cell r="GN116">
            <v>2582.5905699999998</v>
          </cell>
          <cell r="GO116">
            <v>2582.5905699999998</v>
          </cell>
          <cell r="GP116">
            <v>0</v>
          </cell>
          <cell r="GQ116">
            <v>0</v>
          </cell>
        </row>
        <row r="117">
          <cell r="B117" t="str">
            <v>Depreciação e amortização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3195</v>
          </cell>
          <cell r="R117">
            <v>3343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</row>
        <row r="122">
          <cell r="B122" t="str">
            <v>PIS/COFINS s/ receitas financeiras</v>
          </cell>
          <cell r="C122">
            <v>0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</row>
        <row r="123">
          <cell r="B123" t="str">
            <v>(+) Resultado da equivalência patrimonial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</row>
        <row r="124">
          <cell r="B124" t="str">
            <v>EBITDA</v>
          </cell>
          <cell r="C124">
            <v>0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</row>
        <row r="125">
          <cell r="B125" t="str">
            <v>Outros serviços de terceiros</v>
          </cell>
          <cell r="C125" t="str">
            <v>Other third parties services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</row>
        <row r="126">
          <cell r="B126" t="str">
            <v>Joint venture México</v>
          </cell>
          <cell r="C126" t="str">
            <v>Joint venture Mexico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</row>
        <row r="127">
          <cell r="B127" t="str">
            <v>Associação Banco do Brasil</v>
          </cell>
          <cell r="C127" t="str">
            <v>Banco do Brasil Association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</row>
        <row r="128">
          <cell r="B128" t="str">
            <v>Oferta pública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499</v>
          </cell>
          <cell r="S128">
            <v>0</v>
          </cell>
          <cell r="T128">
            <v>0</v>
          </cell>
          <cell r="U128">
            <v>0</v>
          </cell>
          <cell r="V128">
            <v>310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</row>
        <row r="129">
          <cell r="B129" t="str">
            <v>Aquisições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18086</v>
          </cell>
          <cell r="X129">
            <v>20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  <cell r="AC129">
            <v>4</v>
          </cell>
          <cell r="AD129">
            <v>-4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</row>
        <row r="130">
          <cell r="B130" t="str">
            <v>Despesas de aquisição Odonto System</v>
          </cell>
          <cell r="C130">
            <v>0</v>
          </cell>
          <cell r="D130">
            <v>0</v>
          </cell>
          <cell r="E130">
            <v>0</v>
          </cell>
          <cell r="F130">
            <v>129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-515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</row>
        <row r="134">
          <cell r="B134" t="str">
            <v>Provisão para contingências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10773</v>
          </cell>
          <cell r="X134">
            <v>1581</v>
          </cell>
          <cell r="Y134">
            <v>0</v>
          </cell>
          <cell r="Z134">
            <v>5895</v>
          </cell>
          <cell r="AA134">
            <v>0</v>
          </cell>
          <cell r="AB134">
            <v>0</v>
          </cell>
          <cell r="AC134">
            <v>0</v>
          </cell>
          <cell r="AD134">
            <v>14021</v>
          </cell>
          <cell r="AE134">
            <v>0</v>
          </cell>
          <cell r="AF134">
            <v>14021</v>
          </cell>
          <cell r="AG134">
            <v>-86</v>
          </cell>
          <cell r="AH134">
            <v>1455</v>
          </cell>
          <cell r="AI134">
            <v>5290</v>
          </cell>
          <cell r="AJ134">
            <v>8844</v>
          </cell>
          <cell r="AK134">
            <v>1369</v>
          </cell>
          <cell r="AL134">
            <v>15503</v>
          </cell>
          <cell r="AM134">
            <v>0</v>
          </cell>
          <cell r="AN134">
            <v>0</v>
          </cell>
          <cell r="AO134">
            <v>-6375</v>
          </cell>
          <cell r="AP134">
            <v>-3960</v>
          </cell>
          <cell r="AQ134">
            <v>1532</v>
          </cell>
          <cell r="AR134">
            <v>6796</v>
          </cell>
          <cell r="AS134">
            <v>-2796</v>
          </cell>
          <cell r="AT134">
            <v>880</v>
          </cell>
          <cell r="AU134">
            <v>-1222</v>
          </cell>
          <cell r="AV134">
            <v>-847</v>
          </cell>
          <cell r="AW134">
            <v>-2096</v>
          </cell>
          <cell r="AX134">
            <v>-576</v>
          </cell>
          <cell r="AY134">
            <v>-6375</v>
          </cell>
          <cell r="AZ134">
            <v>4368</v>
          </cell>
          <cell r="BA134">
            <v>-3138</v>
          </cell>
          <cell r="BB134">
            <v>-3519</v>
          </cell>
          <cell r="BC134">
            <v>-2007</v>
          </cell>
          <cell r="BD134">
            <v>-8664</v>
          </cell>
          <cell r="BE134">
            <v>2027</v>
          </cell>
          <cell r="BF134">
            <v>2933</v>
          </cell>
          <cell r="BG134">
            <v>-6337</v>
          </cell>
          <cell r="BH134">
            <v>7963</v>
          </cell>
          <cell r="BI134">
            <v>-1266</v>
          </cell>
          <cell r="BJ134">
            <v>385</v>
          </cell>
          <cell r="BK134">
            <v>1107</v>
          </cell>
          <cell r="BL134">
            <v>1082</v>
          </cell>
          <cell r="BM134">
            <v>-1298</v>
          </cell>
          <cell r="BN134">
            <v>7649</v>
          </cell>
          <cell r="BO134">
            <v>3567</v>
          </cell>
          <cell r="BP134">
            <v>-2525</v>
          </cell>
          <cell r="BQ134">
            <v>-1377</v>
          </cell>
          <cell r="BR134">
            <v>7082</v>
          </cell>
          <cell r="BS134">
            <v>891</v>
          </cell>
          <cell r="BT134">
            <v>8691</v>
          </cell>
          <cell r="BU134">
            <v>5705</v>
          </cell>
          <cell r="BV134">
            <v>15287</v>
          </cell>
          <cell r="BW134">
            <v>-2855</v>
          </cell>
          <cell r="BX134">
            <v>-1801</v>
          </cell>
          <cell r="BY134">
            <v>-2157</v>
          </cell>
          <cell r="BZ134">
            <v>-774</v>
          </cell>
          <cell r="CA134">
            <v>-2793</v>
          </cell>
          <cell r="CB134">
            <v>12926</v>
          </cell>
          <cell r="CC134">
            <v>-8897</v>
          </cell>
          <cell r="CD134">
            <v>6325</v>
          </cell>
          <cell r="CE134">
            <v>6137</v>
          </cell>
          <cell r="CF134">
            <v>-3795</v>
          </cell>
          <cell r="CG134">
            <v>6680</v>
          </cell>
          <cell r="CH134">
            <v>-8890</v>
          </cell>
          <cell r="CI134">
            <v>-6813</v>
          </cell>
          <cell r="CJ134">
            <v>9359</v>
          </cell>
          <cell r="CK134">
            <v>3565</v>
          </cell>
          <cell r="CL134">
            <v>-6005</v>
          </cell>
          <cell r="CM134">
            <v>2546</v>
          </cell>
          <cell r="CN134">
            <v>106</v>
          </cell>
          <cell r="CO134">
            <v>-3154</v>
          </cell>
          <cell r="CP134">
            <v>4162</v>
          </cell>
          <cell r="CQ134">
            <v>-11937</v>
          </cell>
          <cell r="CR134">
            <v>6344</v>
          </cell>
          <cell r="CS134">
            <v>-494</v>
          </cell>
          <cell r="CT134">
            <v>8753</v>
          </cell>
          <cell r="CU134">
            <v>-285.84300999999999</v>
          </cell>
          <cell r="CV134">
            <v>9593.6862600000004</v>
          </cell>
          <cell r="CW134">
            <v>-5095.84</v>
          </cell>
          <cell r="CX134">
            <v>8651.5531599999995</v>
          </cell>
          <cell r="CY134">
            <v>-11992.166359999999</v>
          </cell>
          <cell r="CZ134">
            <v>-3283.11058</v>
          </cell>
          <cell r="DA134">
            <v>-10929</v>
          </cell>
          <cell r="DB134">
            <v>14603</v>
          </cell>
          <cell r="DC134">
            <v>4212.0032499999998</v>
          </cell>
          <cell r="DD134">
            <v>-6623.7237800000003</v>
          </cell>
          <cell r="DE134">
            <v>2546</v>
          </cell>
          <cell r="DF134">
            <v>3674</v>
          </cell>
          <cell r="DG134">
            <v>6111</v>
          </cell>
          <cell r="DH134">
            <v>7886.0032499999998</v>
          </cell>
          <cell r="DI134">
            <v>1262.2794699999995</v>
          </cell>
          <cell r="DJ134">
            <v>8274.0499999999993</v>
          </cell>
          <cell r="DK134">
            <v>-4619.8230000000003</v>
          </cell>
          <cell r="DL134">
            <v>-9653.5</v>
          </cell>
          <cell r="DM134">
            <v>9466.2219999999998</v>
          </cell>
          <cell r="DN134">
            <v>-1296.201</v>
          </cell>
          <cell r="DO134">
            <v>4718.9989999999998</v>
          </cell>
          <cell r="DP134">
            <v>4718.9989999999998</v>
          </cell>
          <cell r="DQ134">
            <v>-1142.7639999999999</v>
          </cell>
          <cell r="DR134">
            <v>-1193.2860000000001</v>
          </cell>
          <cell r="DS134">
            <v>5012.16</v>
          </cell>
          <cell r="DT134">
            <v>5012.16</v>
          </cell>
          <cell r="DU134">
            <v>3428</v>
          </cell>
          <cell r="DV134">
            <v>-3328</v>
          </cell>
          <cell r="DW134">
            <v>3153.43</v>
          </cell>
          <cell r="DX134">
            <v>3153.43</v>
          </cell>
          <cell r="DY134">
            <v>-5999.273000000001</v>
          </cell>
          <cell r="DZ134">
            <v>12889.02</v>
          </cell>
          <cell r="EA134">
            <v>12889.02</v>
          </cell>
          <cell r="EB134">
            <v>2676.1099999999997</v>
          </cell>
          <cell r="EC134">
            <v>2676.1099999999997</v>
          </cell>
          <cell r="ED134">
            <v>3253.43</v>
          </cell>
          <cell r="EE134">
            <v>3253.43</v>
          </cell>
          <cell r="EF134">
            <v>6889.7469999999994</v>
          </cell>
          <cell r="EG134">
            <v>6889.7469999999994</v>
          </cell>
          <cell r="EH134">
            <v>9565.857</v>
          </cell>
          <cell r="EI134">
            <v>9565.857</v>
          </cell>
          <cell r="EJ134">
            <v>12819.287</v>
          </cell>
          <cell r="EK134">
            <v>12819.287</v>
          </cell>
          <cell r="EL134">
            <v>-2619</v>
          </cell>
          <cell r="EM134">
            <v>-44.077390000000001</v>
          </cell>
          <cell r="EN134">
            <v>-8773.2659999999996</v>
          </cell>
          <cell r="EO134">
            <v>-842.78099999999995</v>
          </cell>
          <cell r="EP134">
            <v>666.01800000000003</v>
          </cell>
          <cell r="EQ134">
            <v>9979.8769999999986</v>
          </cell>
          <cell r="ER134">
            <v>-478.78960000000001</v>
          </cell>
          <cell r="ES134">
            <v>361.78699999999998</v>
          </cell>
          <cell r="ET134">
            <v>361.93599999999998</v>
          </cell>
          <cell r="EU134">
            <v>5193.3609999999999</v>
          </cell>
          <cell r="EV134">
            <v>5193.1229999999996</v>
          </cell>
          <cell r="EW134">
            <v>-3763.971</v>
          </cell>
          <cell r="EX134">
            <v>-3764.6709999999998</v>
          </cell>
          <cell r="EY134">
            <v>1881</v>
          </cell>
          <cell r="EZ134">
            <v>1880.577</v>
          </cell>
          <cell r="FA134">
            <v>-713.25729999999999</v>
          </cell>
          <cell r="FB134">
            <v>-657.28030000000001</v>
          </cell>
          <cell r="FC134">
            <v>-11436.34339</v>
          </cell>
          <cell r="FD134">
            <v>9803.1139999999978</v>
          </cell>
          <cell r="FE134">
            <v>5076.3584000000001</v>
          </cell>
          <cell r="FF134">
            <v>5076.2693999999992</v>
          </cell>
          <cell r="FG134">
            <v>-2596.2282999999998</v>
          </cell>
          <cell r="FH134">
            <v>-2541.3742999999999</v>
          </cell>
          <cell r="FI134">
            <v>-1633.2293900000022</v>
          </cell>
          <cell r="FJ134">
            <v>3443.1290099999978</v>
          </cell>
          <cell r="FK134">
            <v>3443.040009999997</v>
          </cell>
          <cell r="FL134">
            <v>846.90070999999807</v>
          </cell>
          <cell r="FM134">
            <v>901.66570999999703</v>
          </cell>
          <cell r="FN134">
            <v>91.165999999999997</v>
          </cell>
          <cell r="FO134">
            <v>-264.51002999999997</v>
          </cell>
          <cell r="FP134">
            <v>-9029.1067899999998</v>
          </cell>
          <cell r="FQ134">
            <v>-9029.1067899999998</v>
          </cell>
          <cell r="FR134">
            <v>4026.31999</v>
          </cell>
          <cell r="FS134">
            <v>-23.479340000000001</v>
          </cell>
          <cell r="FT134">
            <v>6273.1601200000005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-9202.45082</v>
          </cell>
          <cell r="GB134">
            <v>-9202.45082</v>
          </cell>
          <cell r="GC134">
            <v>10276.000770000001</v>
          </cell>
          <cell r="GD134">
            <v>0</v>
          </cell>
          <cell r="GE134">
            <v>0</v>
          </cell>
          <cell r="GF134">
            <v>1073.5499500000005</v>
          </cell>
          <cell r="GG134">
            <v>1073.5499500000005</v>
          </cell>
          <cell r="GH134">
            <v>-176.76299999999992</v>
          </cell>
          <cell r="GI134">
            <v>-1633.2293900000022</v>
          </cell>
          <cell r="GJ134">
            <v>11540.035009999996</v>
          </cell>
          <cell r="GK134">
            <v>901.66570999999715</v>
          </cell>
          <cell r="GL134">
            <v>4002.8406500000001</v>
          </cell>
          <cell r="GM134">
            <v>1073.5499500000005</v>
          </cell>
          <cell r="GN134">
            <v>3553.6800500000008</v>
          </cell>
          <cell r="GO134">
            <v>3553.6800500000008</v>
          </cell>
          <cell r="GP134">
            <v>4296.3106099999977</v>
          </cell>
          <cell r="GQ134">
            <v>5439.0746099999988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</row>
        <row r="136">
          <cell r="B136" t="str">
            <v>Contraprestações líquidas - pro rata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</row>
        <row r="137">
          <cell r="B137" t="str">
            <v>Reservas técnicas de sinistro - Odontored (México)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</row>
        <row r="138">
          <cell r="B138" t="str">
            <v>Provisão para Eventos Ocorridos e não Avisados (PEONA)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</row>
        <row r="139">
          <cell r="B139" t="str">
            <v>Reversão INSS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</row>
        <row r="140">
          <cell r="B140" t="str">
            <v>Reversão ISS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216</v>
          </cell>
          <cell r="CK140">
            <v>-202</v>
          </cell>
          <cell r="CL140">
            <v>0</v>
          </cell>
          <cell r="CM140">
            <v>-152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-73</v>
          </cell>
          <cell r="CV140">
            <v>-84</v>
          </cell>
          <cell r="CW140">
            <v>303</v>
          </cell>
          <cell r="CX140">
            <v>0</v>
          </cell>
          <cell r="CY140">
            <v>0</v>
          </cell>
          <cell r="CZ140">
            <v>0</v>
          </cell>
          <cell r="DA140">
            <v>299</v>
          </cell>
          <cell r="DB140">
            <v>0</v>
          </cell>
          <cell r="DC140">
            <v>146</v>
          </cell>
          <cell r="DD140">
            <v>0</v>
          </cell>
          <cell r="DE140">
            <v>-152</v>
          </cell>
          <cell r="DF140">
            <v>594</v>
          </cell>
          <cell r="DG140">
            <v>-353</v>
          </cell>
          <cell r="DH140">
            <v>740</v>
          </cell>
          <cell r="DI140">
            <v>1248.25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</row>
        <row r="141">
          <cell r="B141" t="str">
            <v>(+) EBITDA Pro Forma BrasBB Dental Pro forma</v>
          </cell>
          <cell r="C141">
            <v>0</v>
          </cell>
          <cell r="D141">
            <v>11784</v>
          </cell>
          <cell r="E141">
            <v>23275</v>
          </cell>
          <cell r="F141">
            <v>30500</v>
          </cell>
          <cell r="G141">
            <v>12267</v>
          </cell>
          <cell r="H141">
            <v>9689</v>
          </cell>
          <cell r="I141">
            <v>11233</v>
          </cell>
          <cell r="J141">
            <v>12541</v>
          </cell>
          <cell r="K141">
            <v>18128</v>
          </cell>
          <cell r="L141">
            <v>13603</v>
          </cell>
          <cell r="M141">
            <v>12383</v>
          </cell>
          <cell r="N141">
            <v>16144</v>
          </cell>
          <cell r="O141">
            <v>21428</v>
          </cell>
          <cell r="P141">
            <v>17888</v>
          </cell>
          <cell r="Q141">
            <v>18071</v>
          </cell>
          <cell r="R141">
            <v>18631</v>
          </cell>
          <cell r="S141">
            <v>20321</v>
          </cell>
          <cell r="T141">
            <v>19668</v>
          </cell>
          <cell r="U141">
            <v>18967</v>
          </cell>
          <cell r="V141">
            <v>21638</v>
          </cell>
          <cell r="W141">
            <v>36867</v>
          </cell>
          <cell r="X141">
            <v>35633</v>
          </cell>
          <cell r="Y141">
            <v>36393</v>
          </cell>
          <cell r="Z141">
            <v>44873</v>
          </cell>
          <cell r="AA141">
            <v>50693</v>
          </cell>
          <cell r="AB141">
            <v>53070</v>
          </cell>
          <cell r="AC141">
            <v>45613</v>
          </cell>
          <cell r="AD141">
            <v>58802</v>
          </cell>
          <cell r="AE141">
            <v>103763</v>
          </cell>
          <cell r="AF141">
            <v>208178</v>
          </cell>
          <cell r="AG141">
            <v>64565</v>
          </cell>
          <cell r="AH141">
            <v>58892</v>
          </cell>
          <cell r="AI141">
            <v>55066</v>
          </cell>
          <cell r="AJ141">
            <v>48484</v>
          </cell>
          <cell r="AK141">
            <v>123457</v>
          </cell>
          <cell r="AL141">
            <v>227007</v>
          </cell>
          <cell r="AM141">
            <v>19062</v>
          </cell>
          <cell r="AN141">
            <v>31699</v>
          </cell>
          <cell r="AO141">
            <v>29013</v>
          </cell>
          <cell r="AP141">
            <v>18104</v>
          </cell>
          <cell r="AQ141">
            <v>16850</v>
          </cell>
          <cell r="AR141">
            <v>25544</v>
          </cell>
          <cell r="AS141">
            <v>16994</v>
          </cell>
          <cell r="AT141">
            <v>19679</v>
          </cell>
          <cell r="AU141">
            <v>26563</v>
          </cell>
          <cell r="AV141">
            <v>22443.699999999997</v>
          </cell>
          <cell r="AW141">
            <v>19327.64</v>
          </cell>
          <cell r="AX141">
            <v>23344.100000000006</v>
          </cell>
          <cell r="AY141">
            <v>79774</v>
          </cell>
          <cell r="AZ141">
            <v>62029</v>
          </cell>
          <cell r="BA141">
            <v>64822</v>
          </cell>
          <cell r="BB141">
            <v>66111.439999999988</v>
          </cell>
          <cell r="BC141">
            <v>141803</v>
          </cell>
          <cell r="BD141">
            <v>272736.44000000006</v>
          </cell>
          <cell r="BE141">
            <v>22142.009999999995</v>
          </cell>
          <cell r="BF141">
            <v>28493.009999999995</v>
          </cell>
          <cell r="BG141">
            <v>33088.951999999997</v>
          </cell>
          <cell r="BH141">
            <v>26459.90222</v>
          </cell>
          <cell r="BI141">
            <v>21070</v>
          </cell>
          <cell r="BJ141">
            <v>29353</v>
          </cell>
          <cell r="BK141">
            <v>24753.4</v>
          </cell>
          <cell r="BL141">
            <v>26590.85</v>
          </cell>
          <cell r="BM141">
            <v>20261</v>
          </cell>
          <cell r="BN141">
            <v>19983</v>
          </cell>
          <cell r="BO141">
            <v>30162</v>
          </cell>
          <cell r="BP141">
            <v>22626</v>
          </cell>
          <cell r="BQ141">
            <v>83723.971999999994</v>
          </cell>
          <cell r="BR141">
            <v>76882.902219999989</v>
          </cell>
          <cell r="BS141">
            <v>71605.25</v>
          </cell>
          <cell r="BT141">
            <v>72771</v>
          </cell>
          <cell r="BU141">
            <v>160606.87422</v>
          </cell>
          <cell r="BV141">
            <v>304983.12422000011</v>
          </cell>
          <cell r="BW141">
            <v>29213</v>
          </cell>
          <cell r="BX141">
            <v>32177</v>
          </cell>
          <cell r="BY141">
            <v>31102</v>
          </cell>
          <cell r="BZ141">
            <v>34704</v>
          </cell>
          <cell r="CA141">
            <v>18885</v>
          </cell>
          <cell r="CB141">
            <v>28539</v>
          </cell>
          <cell r="CC141">
            <v>23334</v>
          </cell>
          <cell r="CD141">
            <v>20329</v>
          </cell>
          <cell r="CE141">
            <v>31886.134449999998</v>
          </cell>
          <cell r="CF141">
            <v>21552</v>
          </cell>
          <cell r="CG141">
            <v>23073</v>
          </cell>
          <cell r="CH141">
            <v>32248</v>
          </cell>
          <cell r="CI141">
            <v>92492</v>
          </cell>
          <cell r="CJ141">
            <v>82128</v>
          </cell>
          <cell r="CK141">
            <v>75549.134449999998</v>
          </cell>
          <cell r="CL141">
            <v>76873</v>
          </cell>
          <cell r="CM141">
            <v>174620</v>
          </cell>
          <cell r="CN141">
            <v>327042.13445000001</v>
          </cell>
          <cell r="CO141">
            <v>17897</v>
          </cell>
          <cell r="CP141">
            <v>39658</v>
          </cell>
          <cell r="CQ141">
            <v>30202</v>
          </cell>
          <cell r="CR141">
            <v>27862</v>
          </cell>
          <cell r="CS141">
            <v>19203.056219999999</v>
          </cell>
          <cell r="CT141">
            <v>28953.716399999998</v>
          </cell>
          <cell r="CU141">
            <v>13663.565924176519</v>
          </cell>
          <cell r="CV141">
            <v>26551.702350000029</v>
          </cell>
          <cell r="CW141">
            <v>24154.55128999997</v>
          </cell>
          <cell r="CX141">
            <v>22560.675070000012</v>
          </cell>
          <cell r="CY141">
            <v>21718.026479999975</v>
          </cell>
          <cell r="CZ141">
            <v>27436.179129999986</v>
          </cell>
          <cell r="DA141">
            <v>87757</v>
          </cell>
          <cell r="DB141">
            <v>76018.772620000003</v>
          </cell>
          <cell r="DC141">
            <v>64369.819564176541</v>
          </cell>
          <cell r="DD141">
            <v>71714.880680000031</v>
          </cell>
          <cell r="DE141">
            <v>174620</v>
          </cell>
          <cell r="DF141">
            <v>163775.77262</v>
          </cell>
          <cell r="DG141">
            <v>250170.13445000001</v>
          </cell>
          <cell r="DH141">
            <v>228145.59218417646</v>
          </cell>
          <cell r="DI141">
            <v>299859.47286417673</v>
          </cell>
          <cell r="DJ141">
            <v>29849.29400000002</v>
          </cell>
          <cell r="DK141">
            <v>38089.134099999981</v>
          </cell>
          <cell r="DL141">
            <v>22383.599829999985</v>
          </cell>
          <cell r="DM141">
            <v>31274.087690000008</v>
          </cell>
          <cell r="DN141">
            <v>27045.668089999999</v>
          </cell>
          <cell r="DO141">
            <v>241425.47679000004</v>
          </cell>
          <cell r="DP141">
            <v>0</v>
          </cell>
          <cell r="DQ141">
            <v>31564.652360000011</v>
          </cell>
          <cell r="DR141">
            <v>19738.794390000028</v>
          </cell>
          <cell r="DS141">
            <v>35408.510709999995</v>
          </cell>
          <cell r="DT141">
            <v>30085.510709999991</v>
          </cell>
          <cell r="DU141">
            <v>24740.001999999993</v>
          </cell>
          <cell r="DV141">
            <v>31071.007000000001</v>
          </cell>
          <cell r="DW141">
            <v>76789.39999999998</v>
          </cell>
          <cell r="DX141">
            <v>38070.399999999987</v>
          </cell>
          <cell r="DY141">
            <v>90322.02792999988</v>
          </cell>
          <cell r="DZ141">
            <v>299745.23257000005</v>
          </cell>
          <cell r="EA141">
            <v>86055.449559999994</v>
          </cell>
          <cell r="EB141">
            <v>86711.957460000049</v>
          </cell>
          <cell r="EC141">
            <v>81388.957460000049</v>
          </cell>
          <cell r="ED141">
            <v>132600.40900000007</v>
          </cell>
          <cell r="EE141">
            <v>0</v>
          </cell>
          <cell r="EF141">
            <v>390067.26049999992</v>
          </cell>
          <cell r="EG141">
            <v>176377.7388000002</v>
          </cell>
          <cell r="EH141">
            <v>476779.21796000004</v>
          </cell>
          <cell r="EI141">
            <v>257766.69626000029</v>
          </cell>
          <cell r="EJ141">
            <v>609379.62696000002</v>
          </cell>
          <cell r="EK141">
            <v>351648.10526000051</v>
          </cell>
          <cell r="EL141">
            <v>24416.416999999998</v>
          </cell>
          <cell r="EM141">
            <v>43483.51224338296</v>
          </cell>
          <cell r="EN141">
            <v>38448.646999999997</v>
          </cell>
          <cell r="EO141">
            <v>36633.427000000011</v>
          </cell>
          <cell r="EP141">
            <v>25407.032999999999</v>
          </cell>
          <cell r="EQ141">
            <v>32403.984999999993</v>
          </cell>
          <cell r="ER141">
            <v>32873.252456237009</v>
          </cell>
          <cell r="ES141">
            <v>30619.775000000012</v>
          </cell>
          <cell r="ET141">
            <v>28444.956000000017</v>
          </cell>
          <cell r="EU141">
            <v>38071.714999999967</v>
          </cell>
          <cell r="EV141">
            <v>36209.553999999996</v>
          </cell>
          <cell r="EW141">
            <v>36533.35300000001</v>
          </cell>
          <cell r="EX141">
            <v>34258.920500000015</v>
          </cell>
          <cell r="EY141">
            <v>33784.544000000045</v>
          </cell>
          <cell r="EZ141">
            <v>32081.419000000031</v>
          </cell>
          <cell r="FA141">
            <v>42672.279999999984</v>
          </cell>
          <cell r="FB141">
            <v>39125.085999999996</v>
          </cell>
          <cell r="FC141">
            <v>106348.57624338285</v>
          </cell>
          <cell r="FD141">
            <v>94444.445000000022</v>
          </cell>
          <cell r="FE141">
            <v>101564.74245623701</v>
          </cell>
          <cell r="FF141">
            <v>97527.762456237077</v>
          </cell>
          <cell r="FG141">
            <v>112990.17700000005</v>
          </cell>
          <cell r="FH141">
            <v>105465.42549999998</v>
          </cell>
          <cell r="FI141">
            <v>200793.02124338306</v>
          </cell>
          <cell r="FJ141">
            <v>302358.20369962021</v>
          </cell>
          <cell r="FK141">
            <v>298320.78369962005</v>
          </cell>
          <cell r="FL141">
            <v>415347.94069962041</v>
          </cell>
          <cell r="FM141">
            <v>403786.20919962006</v>
          </cell>
          <cell r="FN141">
            <v>35196.677100000008</v>
          </cell>
          <cell r="FO141">
            <v>44626.875889999967</v>
          </cell>
          <cell r="FP141">
            <v>55187.628587000014</v>
          </cell>
          <cell r="FQ141">
            <v>41619.533197000019</v>
          </cell>
          <cell r="FR141">
            <v>37638.331760000001</v>
          </cell>
          <cell r="FS141">
            <v>32089.415022500049</v>
          </cell>
          <cell r="FT141">
            <v>31865.478849999992</v>
          </cell>
          <cell r="FU141">
            <v>32633.241299999994</v>
          </cell>
          <cell r="FV141">
            <v>27885.013889999991</v>
          </cell>
          <cell r="FW141">
            <v>30533.31945999997</v>
          </cell>
          <cell r="FX141">
            <v>32056.221350000036</v>
          </cell>
          <cell r="FY141">
            <v>32194.693969999997</v>
          </cell>
          <cell r="FZ141">
            <v>40121.429080000002</v>
          </cell>
          <cell r="GA141">
            <v>135011.18157699998</v>
          </cell>
          <cell r="GB141">
            <v>121443.08618700005</v>
          </cell>
          <cell r="GC141">
            <v>101593.22563250002</v>
          </cell>
          <cell r="GD141">
            <v>91051.574649999966</v>
          </cell>
          <cell r="GE141">
            <v>104372.34439999996</v>
          </cell>
          <cell r="GF141">
            <v>236604.40720950006</v>
          </cell>
          <cell r="GG141">
            <v>223036.31181950009</v>
          </cell>
          <cell r="GH141">
            <v>327655.9818595</v>
          </cell>
          <cell r="GI141">
            <v>314087.88646950002</v>
          </cell>
          <cell r="GJ141">
            <v>432028.3262595</v>
          </cell>
          <cell r="GK141">
            <v>418460.23086950002</v>
          </cell>
          <cell r="GL141">
            <v>70317.897000000026</v>
          </cell>
          <cell r="GM141">
            <v>64250.915320000029</v>
          </cell>
          <cell r="GN141">
            <v>415347.94069962</v>
          </cell>
          <cell r="GO141">
            <v>432028.3262595</v>
          </cell>
          <cell r="GP141">
            <v>418460.23086950014</v>
          </cell>
          <cell r="GQ141">
            <v>434579.17717950011</v>
          </cell>
        </row>
        <row r="142">
          <cell r="B142" t="str">
            <v>EBITDA ajustado</v>
          </cell>
          <cell r="C142">
            <v>0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</row>
        <row r="143">
          <cell r="B143" t="str">
            <v>Margem - EBITDA ajustado (%)</v>
          </cell>
          <cell r="C143">
            <v>0</v>
          </cell>
          <cell r="D143">
            <v>94375</v>
          </cell>
          <cell r="E143">
            <v>121090</v>
          </cell>
          <cell r="F143">
            <v>150000</v>
          </cell>
          <cell r="G143">
            <v>42849</v>
          </cell>
          <cell r="H143">
            <v>44769</v>
          </cell>
          <cell r="I143">
            <v>50458</v>
          </cell>
          <cell r="J143">
            <v>54848</v>
          </cell>
          <cell r="K143">
            <v>60899</v>
          </cell>
          <cell r="L143">
            <v>66295</v>
          </cell>
          <cell r="M143">
            <v>68992</v>
          </cell>
          <cell r="N143">
            <v>74763</v>
          </cell>
          <cell r="O143">
            <v>75325</v>
          </cell>
          <cell r="P143">
            <v>79951</v>
          </cell>
          <cell r="Q143">
            <v>86001</v>
          </cell>
          <cell r="R143">
            <v>89943</v>
          </cell>
          <cell r="S143">
            <v>90968</v>
          </cell>
          <cell r="T143">
            <v>97533</v>
          </cell>
          <cell r="U143">
            <v>103688</v>
          </cell>
          <cell r="V143">
            <v>104919</v>
          </cell>
          <cell r="W143">
            <v>162071</v>
          </cell>
          <cell r="X143">
            <v>170532</v>
          </cell>
          <cell r="Y143">
            <v>181398</v>
          </cell>
          <cell r="Z143">
            <v>192777</v>
          </cell>
          <cell r="AA143">
            <v>200390</v>
          </cell>
          <cell r="AB143">
            <v>209111</v>
          </cell>
          <cell r="AC143">
            <v>221342</v>
          </cell>
          <cell r="AD143">
            <v>230751</v>
          </cell>
          <cell r="AE143">
            <v>409501</v>
          </cell>
          <cell r="AF143">
            <v>861594</v>
          </cell>
          <cell r="AG143">
            <v>237400</v>
          </cell>
          <cell r="AH143">
            <v>243677</v>
          </cell>
          <cell r="AI143">
            <v>251677</v>
          </cell>
          <cell r="AJ143">
            <v>256790</v>
          </cell>
          <cell r="AK143">
            <v>481077</v>
          </cell>
          <cell r="AL143">
            <v>989544</v>
          </cell>
          <cell r="AM143">
            <v>88683</v>
          </cell>
          <cell r="AN143">
            <v>86342</v>
          </cell>
          <cell r="AO143">
            <v>89787</v>
          </cell>
          <cell r="AP143">
            <v>89477</v>
          </cell>
          <cell r="AQ143">
            <v>91815</v>
          </cell>
          <cell r="AR143">
            <v>91128</v>
          </cell>
          <cell r="AS143">
            <v>92359</v>
          </cell>
          <cell r="AT143">
            <v>93324</v>
          </cell>
          <cell r="AU143">
            <v>94100</v>
          </cell>
          <cell r="AV143">
            <v>96963</v>
          </cell>
          <cell r="AW143">
            <v>95058</v>
          </cell>
          <cell r="AX143">
            <v>100629</v>
          </cell>
          <cell r="AY143">
            <v>264812</v>
          </cell>
          <cell r="AZ143">
            <v>272420</v>
          </cell>
          <cell r="BA143">
            <v>279783</v>
          </cell>
          <cell r="BB143">
            <v>292650</v>
          </cell>
          <cell r="BC143">
            <v>537232</v>
          </cell>
          <cell r="BD143">
            <v>1109665</v>
          </cell>
          <cell r="BE143">
            <v>98900</v>
          </cell>
          <cell r="BF143">
            <v>95389</v>
          </cell>
          <cell r="BG143">
            <v>99494</v>
          </cell>
          <cell r="BH143">
            <v>98103</v>
          </cell>
          <cell r="BI143">
            <v>99240</v>
          </cell>
          <cell r="BJ143">
            <v>98186</v>
          </cell>
          <cell r="BK143">
            <v>99940</v>
          </cell>
          <cell r="BL143">
            <v>99670</v>
          </cell>
          <cell r="BM143">
            <v>100427</v>
          </cell>
          <cell r="BN143">
            <v>104939</v>
          </cell>
          <cell r="BO143">
            <v>104033</v>
          </cell>
          <cell r="BP143">
            <v>105694</v>
          </cell>
          <cell r="BQ143">
            <v>293783</v>
          </cell>
          <cell r="BR143">
            <v>295529</v>
          </cell>
          <cell r="BS143">
            <v>300037</v>
          </cell>
          <cell r="BT143">
            <v>314666</v>
          </cell>
          <cell r="BU143">
            <v>589312</v>
          </cell>
          <cell r="BV143">
            <v>1204015</v>
          </cell>
          <cell r="BW143">
            <v>105362</v>
          </cell>
          <cell r="BX143">
            <v>102724</v>
          </cell>
          <cell r="BY143">
            <v>107215</v>
          </cell>
          <cell r="BZ143">
            <v>103991</v>
          </cell>
          <cell r="CA143">
            <v>106270</v>
          </cell>
          <cell r="CB143">
            <v>104226</v>
          </cell>
          <cell r="CC143">
            <v>107729</v>
          </cell>
          <cell r="CD143">
            <v>111237</v>
          </cell>
          <cell r="CE143">
            <v>111242</v>
          </cell>
          <cell r="CF143">
            <v>114070</v>
          </cell>
          <cell r="CG143">
            <v>112558</v>
          </cell>
          <cell r="CH143">
            <v>114699</v>
          </cell>
          <cell r="CI143">
            <v>315301</v>
          </cell>
          <cell r="CJ143">
            <v>314487</v>
          </cell>
          <cell r="CK143">
            <v>330208</v>
          </cell>
          <cell r="CL143">
            <v>341327</v>
          </cell>
          <cell r="CM143">
            <v>629788</v>
          </cell>
          <cell r="CN143">
            <v>1301323</v>
          </cell>
          <cell r="CO143">
            <v>115142</v>
          </cell>
          <cell r="CP143">
            <v>112297</v>
          </cell>
          <cell r="CQ143">
            <v>116297</v>
          </cell>
          <cell r="CR143">
            <v>115553</v>
          </cell>
          <cell r="CS143">
            <v>118802</v>
          </cell>
          <cell r="CT143">
            <v>116357</v>
          </cell>
          <cell r="CU143">
            <v>120235.86264000001</v>
          </cell>
          <cell r="CV143">
            <v>119221.36754000001</v>
          </cell>
          <cell r="CW143">
            <v>115369.76599999999</v>
          </cell>
          <cell r="CX143">
            <v>121929.81439</v>
          </cell>
          <cell r="CY143">
            <v>118854.76360999999</v>
          </cell>
          <cell r="CZ143">
            <v>123030.18646</v>
          </cell>
          <cell r="DA143">
            <v>343736</v>
          </cell>
          <cell r="DB143">
            <v>350712</v>
          </cell>
          <cell r="DC143">
            <v>354826.99618000002</v>
          </cell>
          <cell r="DD143">
            <v>363814.76445999998</v>
          </cell>
          <cell r="DE143">
            <v>629788</v>
          </cell>
          <cell r="DF143">
            <v>694448</v>
          </cell>
          <cell r="DG143">
            <v>959996</v>
          </cell>
          <cell r="DH143">
            <v>1049274.99618</v>
          </cell>
          <cell r="DI143">
            <v>1413089.76064</v>
          </cell>
          <cell r="DJ143">
            <v>122079.492</v>
          </cell>
          <cell r="DK143">
            <v>117828.431</v>
          </cell>
          <cell r="DL143">
            <v>123941.91926</v>
          </cell>
          <cell r="DM143">
            <v>120575.24781</v>
          </cell>
          <cell r="DN143">
            <v>124351.72974</v>
          </cell>
          <cell r="DO143">
            <v>121273.03</v>
          </cell>
          <cell r="DP143">
            <v>121273.03</v>
          </cell>
          <cell r="DQ143">
            <v>124457.13400000001</v>
          </cell>
          <cell r="DR143">
            <v>119982.857</v>
          </cell>
          <cell r="DS143">
            <v>125898.209</v>
          </cell>
          <cell r="DT143">
            <v>125898.209</v>
          </cell>
          <cell r="DU143">
            <v>127845.7</v>
          </cell>
          <cell r="DV143">
            <v>126212.7</v>
          </cell>
          <cell r="DW143">
            <v>129127</v>
          </cell>
          <cell r="DX143">
            <v>129127</v>
          </cell>
          <cell r="DY143">
            <v>363849.84226</v>
          </cell>
          <cell r="DZ143">
            <v>366200.00754999998</v>
          </cell>
          <cell r="EA143">
            <v>366200</v>
          </cell>
          <cell r="EB143">
            <v>370338.2</v>
          </cell>
          <cell r="EC143">
            <v>370338.2</v>
          </cell>
          <cell r="ED143">
            <v>383185.4</v>
          </cell>
          <cell r="EE143">
            <v>383185.4</v>
          </cell>
          <cell r="EF143">
            <v>730049.84981000004</v>
          </cell>
          <cell r="EG143">
            <v>730049.84981000004</v>
          </cell>
          <cell r="EH143">
            <v>1100388.04981</v>
          </cell>
          <cell r="EI143">
            <v>1100388.04981</v>
          </cell>
          <cell r="EJ143">
            <v>1483573.4498100001</v>
          </cell>
          <cell r="EK143">
            <v>1483573.4498100001</v>
          </cell>
          <cell r="EL143">
            <v>128493.315</v>
          </cell>
          <cell r="EM143">
            <v>126583.00386</v>
          </cell>
          <cell r="EN143">
            <v>134314.78599999999</v>
          </cell>
          <cell r="EO143">
            <v>128974.58199999999</v>
          </cell>
          <cell r="EP143">
            <v>127432.93399999999</v>
          </cell>
          <cell r="EQ143">
            <v>134019.478</v>
          </cell>
          <cell r="ER143">
            <v>135859.079</v>
          </cell>
          <cell r="ES143">
            <v>146338.02100000001</v>
          </cell>
          <cell r="ET143">
            <v>136940.37700000001</v>
          </cell>
          <cell r="EU143">
            <v>147169.29699999999</v>
          </cell>
          <cell r="EV143">
            <v>138056.516</v>
          </cell>
          <cell r="EW143">
            <v>150106.71900000001</v>
          </cell>
          <cell r="EX143">
            <v>140602.27100000001</v>
          </cell>
          <cell r="EY143">
            <v>148116</v>
          </cell>
          <cell r="EZ143">
            <v>138843.45199999999</v>
          </cell>
          <cell r="FA143">
            <v>152111.94</v>
          </cell>
          <cell r="FB143">
            <v>142032.31900000002</v>
          </cell>
          <cell r="FC143">
            <v>389391.10485999996</v>
          </cell>
          <cell r="FD143">
            <v>390426.99400000001</v>
          </cell>
          <cell r="FE143">
            <v>429366.397</v>
          </cell>
          <cell r="FF143">
            <v>410855.97200000001</v>
          </cell>
          <cell r="FG143">
            <v>450334.65900000004</v>
          </cell>
          <cell r="FH143">
            <v>421478.04200000002</v>
          </cell>
          <cell r="FI143">
            <v>779818.09886000003</v>
          </cell>
          <cell r="FJ143">
            <v>1209184.4958600001</v>
          </cell>
          <cell r="FK143">
            <v>1190674.0708600001</v>
          </cell>
          <cell r="FL143">
            <v>1659519.1548600001</v>
          </cell>
          <cell r="FM143">
            <v>1612152.1128600002</v>
          </cell>
          <cell r="FN143">
            <v>152765.34015999999</v>
          </cell>
          <cell r="FO143">
            <v>147628.73577</v>
          </cell>
          <cell r="FP143">
            <v>156851.61973000001</v>
          </cell>
          <cell r="FQ143">
            <v>156851.61973000001</v>
          </cell>
          <cell r="FR143">
            <v>151143.43716999999</v>
          </cell>
          <cell r="FS143">
            <v>155417.24278</v>
          </cell>
          <cell r="FT143">
            <v>153867.78047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457245.69565999997</v>
          </cell>
          <cell r="GB143">
            <v>457245.69565999997</v>
          </cell>
          <cell r="GC143">
            <v>460428.46042000002</v>
          </cell>
          <cell r="GD143">
            <v>0</v>
          </cell>
          <cell r="GE143">
            <v>0</v>
          </cell>
          <cell r="GF143">
            <v>917674.15607999999</v>
          </cell>
          <cell r="GG143">
            <v>917674.15607999999</v>
          </cell>
          <cell r="GH143">
            <v>256407.516</v>
          </cell>
          <cell r="GI143">
            <v>779818.09885999991</v>
          </cell>
          <cell r="GJ143">
            <v>1641426.6928599998</v>
          </cell>
          <cell r="GK143">
            <v>1612152.1128600002</v>
          </cell>
          <cell r="GL143">
            <v>306560.67995000002</v>
          </cell>
          <cell r="GM143">
            <v>917674.15607999999</v>
          </cell>
          <cell r="GN143">
            <v>1797375.21208</v>
          </cell>
          <cell r="GO143">
            <v>1797375.21208</v>
          </cell>
          <cell r="GP143">
            <v>1533341.6988599999</v>
          </cell>
          <cell r="GQ143">
            <v>1408884.5648599998</v>
          </cell>
        </row>
        <row r="144">
          <cell r="B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</row>
        <row r="145">
          <cell r="B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</row>
        <row r="146">
          <cell r="B146" t="str">
            <v>Apenas para checagem</v>
          </cell>
          <cell r="C146">
            <v>0</v>
          </cell>
          <cell r="D146">
            <v>-3005</v>
          </cell>
          <cell r="E146">
            <v>-3862</v>
          </cell>
          <cell r="F146">
            <v>-4823</v>
          </cell>
          <cell r="G146">
            <v>-1385</v>
          </cell>
          <cell r="H146">
            <v>-1473</v>
          </cell>
          <cell r="I146">
            <v>-1716</v>
          </cell>
          <cell r="J146">
            <v>-1824</v>
          </cell>
          <cell r="K146">
            <v>-2067</v>
          </cell>
          <cell r="L146">
            <v>-2177</v>
          </cell>
          <cell r="M146">
            <v>-2574</v>
          </cell>
          <cell r="N146">
            <v>-3211</v>
          </cell>
          <cell r="O146">
            <v>-2923</v>
          </cell>
          <cell r="P146">
            <v>-3170</v>
          </cell>
          <cell r="Q146">
            <v>-3037</v>
          </cell>
          <cell r="R146">
            <v>-3342</v>
          </cell>
          <cell r="S146">
            <v>-3804</v>
          </cell>
          <cell r="T146">
            <v>-4057</v>
          </cell>
          <cell r="U146">
            <v>-3948</v>
          </cell>
          <cell r="V146">
            <v>-3928</v>
          </cell>
          <cell r="W146">
            <v>-5721</v>
          </cell>
          <cell r="X146">
            <v>-5264</v>
          </cell>
          <cell r="Y146">
            <v>-6386</v>
          </cell>
          <cell r="Z146">
            <v>-6963</v>
          </cell>
          <cell r="AA146">
            <v>-7176</v>
          </cell>
          <cell r="AB146">
            <v>-6700</v>
          </cell>
          <cell r="AC146">
            <v>-6792</v>
          </cell>
          <cell r="AD146">
            <v>-7550</v>
          </cell>
          <cell r="AE146">
            <v>-13876</v>
          </cell>
          <cell r="AF146">
            <v>-28218</v>
          </cell>
          <cell r="AG146">
            <v>-8926</v>
          </cell>
          <cell r="AH146">
            <v>-7782</v>
          </cell>
          <cell r="AI146">
            <v>-8093</v>
          </cell>
          <cell r="AJ146">
            <v>-7964</v>
          </cell>
          <cell r="AK146">
            <v>-16708</v>
          </cell>
          <cell r="AL146">
            <v>-32765</v>
          </cell>
          <cell r="AM146">
            <v>-2946</v>
          </cell>
          <cell r="AN146">
            <v>-3218</v>
          </cell>
          <cell r="AO146">
            <v>-3241</v>
          </cell>
          <cell r="AP146">
            <v>-3117</v>
          </cell>
          <cell r="AQ146">
            <v>-2956</v>
          </cell>
          <cell r="AR146">
            <v>-2769</v>
          </cell>
          <cell r="AS146">
            <v>-3000</v>
          </cell>
          <cell r="AT146">
            <v>-3109</v>
          </cell>
          <cell r="AU146">
            <v>-3113</v>
          </cell>
          <cell r="AV146">
            <v>-3447</v>
          </cell>
          <cell r="AW146">
            <v>-3284</v>
          </cell>
          <cell r="AX146">
            <v>-3221</v>
          </cell>
          <cell r="AY146">
            <v>-9405</v>
          </cell>
          <cell r="AZ146">
            <v>-8842</v>
          </cell>
          <cell r="BA146">
            <v>-9222</v>
          </cell>
          <cell r="BB146">
            <v>-9952</v>
          </cell>
          <cell r="BC146">
            <v>-18247</v>
          </cell>
          <cell r="BD146">
            <v>-37421</v>
          </cell>
          <cell r="BE146">
            <v>-3354</v>
          </cell>
          <cell r="BF146">
            <v>-3824</v>
          </cell>
          <cell r="BG146">
            <v>-3926</v>
          </cell>
          <cell r="BH146">
            <v>-4265</v>
          </cell>
          <cell r="BI146">
            <v>-3957</v>
          </cell>
          <cell r="BJ146">
            <v>-3853</v>
          </cell>
          <cell r="BK146">
            <v>-3707</v>
          </cell>
          <cell r="BL146">
            <v>-3918</v>
          </cell>
          <cell r="BM146">
            <v>-3878</v>
          </cell>
          <cell r="BN146">
            <v>-3579</v>
          </cell>
          <cell r="BO146">
            <v>-3783</v>
          </cell>
          <cell r="BP146">
            <v>-4351</v>
          </cell>
          <cell r="BQ146">
            <v>-11104</v>
          </cell>
          <cell r="BR146">
            <v>-12075</v>
          </cell>
          <cell r="BS146">
            <v>-11503</v>
          </cell>
          <cell r="BT146">
            <v>-11713</v>
          </cell>
          <cell r="BU146">
            <v>-23179</v>
          </cell>
          <cell r="BV146">
            <v>-46395</v>
          </cell>
          <cell r="BW146">
            <v>-4419</v>
          </cell>
          <cell r="BX146">
            <v>-4424</v>
          </cell>
          <cell r="BY146">
            <v>-4325</v>
          </cell>
          <cell r="BZ146">
            <v>-4482</v>
          </cell>
          <cell r="CA146">
            <v>-3915</v>
          </cell>
          <cell r="CB146">
            <v>-3467</v>
          </cell>
          <cell r="CC146">
            <v>-4600</v>
          </cell>
          <cell r="CD146">
            <v>-3712</v>
          </cell>
          <cell r="CE146">
            <v>-4084</v>
          </cell>
          <cell r="CF146">
            <v>-4171</v>
          </cell>
          <cell r="CG146">
            <v>-3713</v>
          </cell>
          <cell r="CH146">
            <v>-4987</v>
          </cell>
          <cell r="CI146">
            <v>-13168</v>
          </cell>
          <cell r="CJ146">
            <v>-11864</v>
          </cell>
          <cell r="CK146">
            <v>-12396</v>
          </cell>
          <cell r="CL146">
            <v>-12871</v>
          </cell>
          <cell r="CM146">
            <v>-25032</v>
          </cell>
          <cell r="CN146">
            <v>-50299</v>
          </cell>
          <cell r="CO146">
            <v>-4003</v>
          </cell>
          <cell r="CP146">
            <v>-4739</v>
          </cell>
          <cell r="CQ146">
            <v>-5328</v>
          </cell>
          <cell r="CR146">
            <v>-4042</v>
          </cell>
          <cell r="CS146">
            <v>-4308</v>
          </cell>
          <cell r="CT146">
            <v>-4094</v>
          </cell>
          <cell r="CU146">
            <v>-4195.9321200000004</v>
          </cell>
          <cell r="CV146">
            <v>-3544.8295199999998</v>
          </cell>
          <cell r="CW146">
            <v>-4433.24</v>
          </cell>
          <cell r="CX146">
            <v>-4257.3329700000004</v>
          </cell>
          <cell r="CY146">
            <v>-5035.6209200000003</v>
          </cell>
          <cell r="CZ146">
            <v>-4678.4595200000003</v>
          </cell>
          <cell r="DA146">
            <v>-14070</v>
          </cell>
          <cell r="DB146">
            <v>-12444</v>
          </cell>
          <cell r="DC146">
            <v>-12174.00164</v>
          </cell>
          <cell r="DD146">
            <v>-13971.413410000001</v>
          </cell>
          <cell r="DE146">
            <v>-25032</v>
          </cell>
          <cell r="DF146">
            <v>-26514</v>
          </cell>
          <cell r="DG146">
            <v>-37428</v>
          </cell>
          <cell r="DH146">
            <v>-38688.001640000002</v>
          </cell>
          <cell r="DI146">
            <v>-52659.415050000003</v>
          </cell>
          <cell r="DJ146">
            <v>-4320.6959999999999</v>
          </cell>
          <cell r="DK146">
            <v>-5224.7579999999998</v>
          </cell>
          <cell r="DL146">
            <v>-5258.9840000000004</v>
          </cell>
          <cell r="DM146">
            <v>-4331</v>
          </cell>
          <cell r="DN146">
            <v>-4903.125</v>
          </cell>
          <cell r="DO146">
            <v>-5171.8706899999997</v>
          </cell>
          <cell r="DP146">
            <v>-5171.8706899999997</v>
          </cell>
          <cell r="DQ146">
            <v>-4671.5140000000001</v>
          </cell>
          <cell r="DR146">
            <v>-4401.2309999999998</v>
          </cell>
          <cell r="DS146">
            <v>-4251</v>
          </cell>
          <cell r="DT146">
            <v>-4251</v>
          </cell>
          <cell r="DU146">
            <v>-4319.25</v>
          </cell>
          <cell r="DV146">
            <v>-4804.1000000000004</v>
          </cell>
          <cell r="DW146">
            <v>-4760.5</v>
          </cell>
          <cell r="DX146">
            <v>-4760.5</v>
          </cell>
          <cell r="DY146">
            <v>-14804.438</v>
          </cell>
          <cell r="DZ146">
            <v>-14405.99569</v>
          </cell>
          <cell r="EA146">
            <v>-14405.99569</v>
          </cell>
          <cell r="EB146">
            <v>-13323.744999999999</v>
          </cell>
          <cell r="EC146">
            <v>-13323.744999999999</v>
          </cell>
          <cell r="ED146">
            <v>-13883.85</v>
          </cell>
          <cell r="EE146">
            <v>-13883.85</v>
          </cell>
          <cell r="EF146">
            <v>-29210.433689999998</v>
          </cell>
          <cell r="EG146">
            <v>-29210.433689999998</v>
          </cell>
          <cell r="EH146">
            <v>-42534.178690000001</v>
          </cell>
          <cell r="EI146">
            <v>-42534.178690000001</v>
          </cell>
          <cell r="EJ146">
            <v>-56418.028689999999</v>
          </cell>
          <cell r="EK146">
            <v>-56418.028689999999</v>
          </cell>
          <cell r="EL146">
            <v>-7543.2420000000002</v>
          </cell>
          <cell r="EM146">
            <v>-7448</v>
          </cell>
          <cell r="EN146">
            <v>-7483.8829999999998</v>
          </cell>
          <cell r="EO146">
            <v>-6670.7860000000001</v>
          </cell>
          <cell r="EP146">
            <v>-6048.6120000000001</v>
          </cell>
          <cell r="EQ146">
            <v>-6135.6750000000002</v>
          </cell>
          <cell r="ER146">
            <v>-6668.3360000000002</v>
          </cell>
          <cell r="ES146">
            <v>-7154.7219999999998</v>
          </cell>
          <cell r="ET146">
            <v>-6519.79</v>
          </cell>
          <cell r="EU146">
            <v>-7001.9279999999999</v>
          </cell>
          <cell r="EV146">
            <v>-6404.8109999999997</v>
          </cell>
          <cell r="EW146">
            <v>-7579</v>
          </cell>
          <cell r="EX146">
            <v>-6953.0839999999998</v>
          </cell>
          <cell r="EY146">
            <v>-7184.7349999999997</v>
          </cell>
          <cell r="EZ146">
            <v>-6556.9449999999997</v>
          </cell>
          <cell r="FA146">
            <v>-7365.3760000000002</v>
          </cell>
          <cell r="FB146">
            <v>-6834.3580000000002</v>
          </cell>
          <cell r="FC146">
            <v>-22475.125</v>
          </cell>
          <cell r="FD146">
            <v>-18855.073</v>
          </cell>
          <cell r="FE146">
            <v>-20824.986000000001</v>
          </cell>
          <cell r="FF146">
            <v>-19592.936999999998</v>
          </cell>
          <cell r="FG146">
            <v>-22129.111000000001</v>
          </cell>
          <cell r="FH146">
            <v>-20344.386999999999</v>
          </cell>
          <cell r="FI146">
            <v>-41330.198000000004</v>
          </cell>
          <cell r="FJ146">
            <v>-62155.184000000008</v>
          </cell>
          <cell r="FK146">
            <v>-60923.135000000002</v>
          </cell>
          <cell r="FL146">
            <v>-84284.295000000013</v>
          </cell>
          <cell r="FM146">
            <v>-81267.521999999997</v>
          </cell>
          <cell r="FN146">
            <v>-7750.4051399999998</v>
          </cell>
          <cell r="FO146">
            <v>-7783.4819900000002</v>
          </cell>
          <cell r="FP146">
            <v>6141.1386000000002</v>
          </cell>
          <cell r="FQ146">
            <v>-7659.2842000000001</v>
          </cell>
          <cell r="FR146">
            <v>-6296.9446099999996</v>
          </cell>
          <cell r="FS146">
            <v>-6724.0395200000003</v>
          </cell>
          <cell r="FT146">
            <v>-5674.8802299999998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-9392.7485299999989</v>
          </cell>
          <cell r="GB146">
            <v>-23193.171329999997</v>
          </cell>
          <cell r="GC146">
            <v>-18695.86436</v>
          </cell>
          <cell r="GD146">
            <v>0</v>
          </cell>
          <cell r="GE146">
            <v>0</v>
          </cell>
          <cell r="GF146">
            <v>-28088.612889999997</v>
          </cell>
          <cell r="GG146">
            <v>-41889.035689999997</v>
          </cell>
          <cell r="GH146">
            <v>-12719.398000000001</v>
          </cell>
          <cell r="GI146">
            <v>-41330.198000000004</v>
          </cell>
          <cell r="GJ146">
            <v>-83054.594000000012</v>
          </cell>
          <cell r="GK146">
            <v>-81267.522000000026</v>
          </cell>
          <cell r="GL146">
            <v>-13020.984130000001</v>
          </cell>
          <cell r="GM146">
            <v>-41889.035689999997</v>
          </cell>
          <cell r="GN146">
            <v>-71042.709889999998</v>
          </cell>
          <cell r="GO146">
            <v>-84843.132689999999</v>
          </cell>
          <cell r="GP146">
            <v>-68537.793000000005</v>
          </cell>
          <cell r="GQ146">
            <v>-63866.279000000002</v>
          </cell>
        </row>
        <row r="147">
          <cell r="B147" t="str">
            <v xml:space="preserve">Composição EBITDA ajustado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-158</v>
          </cell>
          <cell r="T147">
            <v>-156</v>
          </cell>
          <cell r="U147">
            <v>-436</v>
          </cell>
          <cell r="V147">
            <v>-478</v>
          </cell>
          <cell r="W147">
            <v>-607</v>
          </cell>
          <cell r="X147">
            <v>-570</v>
          </cell>
          <cell r="Y147">
            <v>-1246</v>
          </cell>
          <cell r="Z147">
            <v>-1045</v>
          </cell>
          <cell r="AA147">
            <v>-1153</v>
          </cell>
          <cell r="AB147">
            <v>-1037</v>
          </cell>
          <cell r="AC147">
            <v>-1190</v>
          </cell>
          <cell r="AD147">
            <v>-1640</v>
          </cell>
          <cell r="AE147">
            <v>-2190</v>
          </cell>
          <cell r="AF147">
            <v>-5020</v>
          </cell>
          <cell r="AG147">
            <v>-1479</v>
          </cell>
          <cell r="AH147">
            <v>-1760</v>
          </cell>
          <cell r="AI147">
            <v>-1912</v>
          </cell>
          <cell r="AJ147">
            <v>-1823</v>
          </cell>
          <cell r="AK147">
            <v>-3239</v>
          </cell>
          <cell r="AL147">
            <v>-6974</v>
          </cell>
          <cell r="AM147">
            <v>-603</v>
          </cell>
          <cell r="AN147">
            <v>-538</v>
          </cell>
          <cell r="AO147">
            <v>-603</v>
          </cell>
          <cell r="AP147">
            <v>-620</v>
          </cell>
          <cell r="AQ147">
            <v>-616</v>
          </cell>
          <cell r="AR147">
            <v>-653</v>
          </cell>
          <cell r="AS147">
            <v>-628</v>
          </cell>
          <cell r="AT147">
            <v>-703</v>
          </cell>
          <cell r="AU147">
            <v>-755</v>
          </cell>
          <cell r="AV147">
            <v>-688</v>
          </cell>
          <cell r="AW147">
            <v>-812</v>
          </cell>
          <cell r="AX147">
            <v>-566</v>
          </cell>
          <cell r="AY147">
            <v>-1744</v>
          </cell>
          <cell r="AZ147">
            <v>-1889</v>
          </cell>
          <cell r="BA147">
            <v>-2086</v>
          </cell>
          <cell r="BB147">
            <v>-2066</v>
          </cell>
          <cell r="BC147">
            <v>-3633</v>
          </cell>
          <cell r="BD147">
            <v>-7785</v>
          </cell>
          <cell r="BE147">
            <v>-860</v>
          </cell>
          <cell r="BF147">
            <v>-597</v>
          </cell>
          <cell r="BG147">
            <v>-738</v>
          </cell>
          <cell r="BH147">
            <v>-689</v>
          </cell>
          <cell r="BI147">
            <v>-616</v>
          </cell>
          <cell r="BJ147">
            <v>-606</v>
          </cell>
          <cell r="BK147">
            <v>-766</v>
          </cell>
          <cell r="BL147">
            <v>-769</v>
          </cell>
          <cell r="BM147">
            <v>-637</v>
          </cell>
          <cell r="BN147">
            <v>-836</v>
          </cell>
          <cell r="BO147">
            <v>-724</v>
          </cell>
          <cell r="BP147">
            <v>-612</v>
          </cell>
          <cell r="BQ147">
            <v>-2195</v>
          </cell>
          <cell r="BR147">
            <v>-1911</v>
          </cell>
          <cell r="BS147">
            <v>-2172</v>
          </cell>
          <cell r="BT147">
            <v>-2172</v>
          </cell>
          <cell r="BU147">
            <v>-4106</v>
          </cell>
          <cell r="BV147">
            <v>-8450</v>
          </cell>
          <cell r="BW147">
            <v>-578</v>
          </cell>
          <cell r="BX147">
            <v>-587</v>
          </cell>
          <cell r="BY147">
            <v>-623</v>
          </cell>
          <cell r="BZ147">
            <v>-827</v>
          </cell>
          <cell r="CA147">
            <v>-823</v>
          </cell>
          <cell r="CB147">
            <v>-748</v>
          </cell>
          <cell r="CC147">
            <v>-831</v>
          </cell>
          <cell r="CD147">
            <v>-698</v>
          </cell>
          <cell r="CE147">
            <v>-805</v>
          </cell>
          <cell r="CF147">
            <v>-833</v>
          </cell>
          <cell r="CG147">
            <v>-772</v>
          </cell>
          <cell r="CH147">
            <v>-814</v>
          </cell>
          <cell r="CI147">
            <v>-1788</v>
          </cell>
          <cell r="CJ147">
            <v>-2398</v>
          </cell>
          <cell r="CK147">
            <v>-2334</v>
          </cell>
          <cell r="CL147">
            <v>-2419</v>
          </cell>
          <cell r="CM147">
            <v>-4186</v>
          </cell>
          <cell r="CN147">
            <v>-8939</v>
          </cell>
          <cell r="CO147">
            <v>-815</v>
          </cell>
          <cell r="CP147">
            <v>-521</v>
          </cell>
          <cell r="CQ147">
            <v>-719</v>
          </cell>
          <cell r="CR147">
            <v>-867</v>
          </cell>
          <cell r="CS147">
            <v>-851</v>
          </cell>
          <cell r="CT147">
            <v>-786</v>
          </cell>
          <cell r="CU147">
            <v>-848.67269999999996</v>
          </cell>
          <cell r="CV147">
            <v>-767.06935999999996</v>
          </cell>
          <cell r="CW147">
            <v>-751.26</v>
          </cell>
          <cell r="CX147">
            <v>-763.00861999999995</v>
          </cell>
          <cell r="CY147">
            <v>-847.7414</v>
          </cell>
          <cell r="CZ147">
            <v>-577.15437999999995</v>
          </cell>
          <cell r="DA147">
            <v>-2055</v>
          </cell>
          <cell r="DB147">
            <v>-2504</v>
          </cell>
          <cell r="DC147">
            <v>-2367.0020599999998</v>
          </cell>
          <cell r="DD147">
            <v>-2187.9043999999999</v>
          </cell>
          <cell r="DE147">
            <v>-4186</v>
          </cell>
          <cell r="DF147">
            <v>-4559</v>
          </cell>
          <cell r="DG147">
            <v>-6520</v>
          </cell>
          <cell r="DH147">
            <v>-6926.0020599999998</v>
          </cell>
          <cell r="DI147">
            <v>-9113.9064600000002</v>
          </cell>
          <cell r="DJ147">
            <v>-790.22199999999998</v>
          </cell>
          <cell r="DK147">
            <v>-649.71600000000001</v>
          </cell>
          <cell r="DL147">
            <v>-734.62599999999998</v>
          </cell>
          <cell r="DM147">
            <v>-670.30858000000001</v>
          </cell>
          <cell r="DN147">
            <v>-701.65099999999995</v>
          </cell>
          <cell r="DO147">
            <v>-768.98952999999995</v>
          </cell>
          <cell r="DP147">
            <v>-768.98952999999995</v>
          </cell>
          <cell r="DQ147">
            <v>-824.14210000000003</v>
          </cell>
          <cell r="DR147">
            <v>-777.78599999999994</v>
          </cell>
          <cell r="DS147">
            <v>-775.51199999999994</v>
          </cell>
          <cell r="DT147">
            <v>-775.51199999999994</v>
          </cell>
          <cell r="DU147">
            <v>-851.96</v>
          </cell>
          <cell r="DV147">
            <v>-912.2</v>
          </cell>
          <cell r="DW147">
            <v>-736</v>
          </cell>
          <cell r="DX147">
            <v>-736</v>
          </cell>
          <cell r="DY147">
            <v>-2174.5640000000003</v>
          </cell>
          <cell r="DZ147">
            <v>-2140.94911</v>
          </cell>
          <cell r="EA147">
            <v>-2140.94911</v>
          </cell>
          <cell r="EB147">
            <v>-2377.4400999999998</v>
          </cell>
          <cell r="EC147">
            <v>-2377.4400999999998</v>
          </cell>
          <cell r="ED147">
            <v>-2500.16</v>
          </cell>
          <cell r="EE147">
            <v>-2500.16</v>
          </cell>
          <cell r="EF147">
            <v>-4315.5131099999999</v>
          </cell>
          <cell r="EG147">
            <v>-4315.5131099999999</v>
          </cell>
          <cell r="EH147">
            <v>-6692.9532099999997</v>
          </cell>
          <cell r="EI147">
            <v>-6692.9532099999997</v>
          </cell>
          <cell r="EJ147">
            <v>-9193.1132099999995</v>
          </cell>
          <cell r="EK147">
            <v>-9193.1132099999995</v>
          </cell>
          <cell r="EL147">
            <v>-725.01199999999994</v>
          </cell>
          <cell r="EM147">
            <v>-779.08637999999996</v>
          </cell>
          <cell r="EN147">
            <v>-820.54499999999996</v>
          </cell>
          <cell r="EO147">
            <v>-766.00699999999995</v>
          </cell>
          <cell r="EP147">
            <v>-745.09500000000003</v>
          </cell>
          <cell r="EQ147">
            <v>-868.89400000000001</v>
          </cell>
          <cell r="ER147">
            <v>-960.26</v>
          </cell>
          <cell r="ES147">
            <v>-943.66</v>
          </cell>
          <cell r="ET147">
            <v>-943.66</v>
          </cell>
          <cell r="EU147">
            <v>-741.44299999999998</v>
          </cell>
          <cell r="EV147">
            <v>-741.44299999999998</v>
          </cell>
          <cell r="EW147">
            <v>-1002.196</v>
          </cell>
          <cell r="EX147">
            <v>-1002.196</v>
          </cell>
          <cell r="EY147">
            <v>-843.10400000000004</v>
          </cell>
          <cell r="EZ147">
            <v>-843.10400000000004</v>
          </cell>
          <cell r="FA147">
            <v>-1009.41</v>
          </cell>
          <cell r="FB147">
            <v>-1009.41</v>
          </cell>
          <cell r="FC147">
            <v>-2324.64338</v>
          </cell>
          <cell r="FD147">
            <v>-2379.9960000000001</v>
          </cell>
          <cell r="FE147">
            <v>-2645.3630000000003</v>
          </cell>
          <cell r="FF147">
            <v>-2645.3630000000003</v>
          </cell>
          <cell r="FG147">
            <v>-2854.71</v>
          </cell>
          <cell r="FH147">
            <v>-2854.71</v>
          </cell>
          <cell r="FI147">
            <v>-4704.6393800000005</v>
          </cell>
          <cell r="FJ147">
            <v>-7350.0023800000008</v>
          </cell>
          <cell r="FK147">
            <v>-7350.0023800000008</v>
          </cell>
          <cell r="FL147">
            <v>-10204.712380000001</v>
          </cell>
          <cell r="FM147">
            <v>-10204.712380000001</v>
          </cell>
          <cell r="FN147">
            <v>-930.40670999999998</v>
          </cell>
          <cell r="FO147">
            <v>-976.41195000000005</v>
          </cell>
          <cell r="FP147">
            <v>-1100.36591</v>
          </cell>
          <cell r="FQ147">
            <v>-1100.36591</v>
          </cell>
          <cell r="FR147">
            <v>-1232.2907399999999</v>
          </cell>
          <cell r="FS147">
            <v>-1171.7961399999999</v>
          </cell>
          <cell r="FT147">
            <v>-1149.2238600000001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-3007.1845699999999</v>
          </cell>
          <cell r="GB147">
            <v>-3007.1845699999999</v>
          </cell>
          <cell r="GC147">
            <v>-3553.3107399999999</v>
          </cell>
          <cell r="GD147">
            <v>0</v>
          </cell>
          <cell r="GE147">
            <v>0</v>
          </cell>
          <cell r="GF147">
            <v>-6560.4953100000002</v>
          </cell>
          <cell r="GG147">
            <v>-6560.4953100000002</v>
          </cell>
          <cell r="GH147">
            <v>-1511.1019999999999</v>
          </cell>
          <cell r="GI147">
            <v>-4704.6393800000005</v>
          </cell>
          <cell r="GJ147">
            <v>-10064.196380000001</v>
          </cell>
          <cell r="GK147">
            <v>-10204.712380000001</v>
          </cell>
          <cell r="GL147">
            <v>-2404.0868799999998</v>
          </cell>
          <cell r="GM147">
            <v>-6560.4953100000002</v>
          </cell>
          <cell r="GN147">
            <v>-12060.568310000001</v>
          </cell>
          <cell r="GO147">
            <v>-12060.568310000001</v>
          </cell>
          <cell r="GP147">
            <v>-9582.2394799999984</v>
          </cell>
          <cell r="GQ147">
            <v>-8758.0973799999992</v>
          </cell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</row>
        <row r="150">
          <cell r="B150" t="str">
            <v>(+) Receita de vendas de bens e serviços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900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558</v>
          </cell>
          <cell r="R150">
            <v>1674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</row>
        <row r="151">
          <cell r="B151" t="str">
            <v>(-) Tributos diretos de operações com planos de assistência à saúde</v>
          </cell>
          <cell r="C151">
            <v>0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</row>
        <row r="152">
          <cell r="B152" t="str">
            <v>(-) Impostos sobre vendas de bens e serviços</v>
          </cell>
          <cell r="D152">
            <v>-54633</v>
          </cell>
          <cell r="E152">
            <v>-61897</v>
          </cell>
          <cell r="F152">
            <v>-74209</v>
          </cell>
          <cell r="G152">
            <v>-18519</v>
          </cell>
          <cell r="H152">
            <v>-21219</v>
          </cell>
          <cell r="I152">
            <v>-22333</v>
          </cell>
          <cell r="J152">
            <v>-23176</v>
          </cell>
          <cell r="K152">
            <v>-21352</v>
          </cell>
          <cell r="L152">
            <v>-28378</v>
          </cell>
          <cell r="M152">
            <v>-30477</v>
          </cell>
          <cell r="N152">
            <v>-31178</v>
          </cell>
          <cell r="O152">
            <v>-28537</v>
          </cell>
          <cell r="P152">
            <v>-34436</v>
          </cell>
          <cell r="Q152">
            <v>-38000</v>
          </cell>
          <cell r="R152">
            <v>-40103</v>
          </cell>
          <cell r="S152">
            <v>-36404</v>
          </cell>
          <cell r="T152">
            <v>-44527</v>
          </cell>
          <cell r="U152">
            <v>-43555</v>
          </cell>
          <cell r="V152">
            <v>-43949</v>
          </cell>
          <cell r="W152">
            <v>-72357</v>
          </cell>
          <cell r="X152">
            <v>-81572</v>
          </cell>
          <cell r="Y152">
            <v>-86005</v>
          </cell>
          <cell r="Z152">
            <v>-86948</v>
          </cell>
          <cell r="AA152">
            <v>-89354</v>
          </cell>
          <cell r="AB152">
            <v>-97148</v>
          </cell>
          <cell r="AC152">
            <v>-110448</v>
          </cell>
          <cell r="AD152">
            <v>-105493</v>
          </cell>
          <cell r="AE152">
            <v>-186502</v>
          </cell>
          <cell r="AF152">
            <v>-402443</v>
          </cell>
          <cell r="AG152">
            <v>-100478</v>
          </cell>
          <cell r="AH152">
            <v>-112304</v>
          </cell>
          <cell r="AI152">
            <v>-121619</v>
          </cell>
          <cell r="AJ152">
            <v>-135624</v>
          </cell>
          <cell r="AK152">
            <v>-212782</v>
          </cell>
          <cell r="AL152">
            <v>-470025</v>
          </cell>
          <cell r="AM152">
            <v>-44184</v>
          </cell>
          <cell r="AN152">
            <v>-29699</v>
          </cell>
          <cell r="AO152">
            <v>-37480</v>
          </cell>
          <cell r="AP152">
            <v>-42965</v>
          </cell>
          <cell r="AQ152">
            <v>-48129</v>
          </cell>
          <cell r="AR152">
            <v>-38442</v>
          </cell>
          <cell r="AS152">
            <v>-48618</v>
          </cell>
          <cell r="AT152">
            <v>-43763</v>
          </cell>
          <cell r="AU152">
            <v>-39177</v>
          </cell>
          <cell r="AV152">
            <v>-45159</v>
          </cell>
          <cell r="AW152">
            <v>-46712</v>
          </cell>
          <cell r="AX152">
            <v>-45501</v>
          </cell>
          <cell r="AY152">
            <v>-111363</v>
          </cell>
          <cell r="AZ152">
            <v>-129536</v>
          </cell>
          <cell r="BA152">
            <v>-131558</v>
          </cell>
          <cell r="BB152">
            <v>-137372</v>
          </cell>
          <cell r="BC152">
            <v>-240899</v>
          </cell>
          <cell r="BD152">
            <v>-509829</v>
          </cell>
          <cell r="BE152">
            <v>-48559</v>
          </cell>
          <cell r="BF152">
            <v>-37840</v>
          </cell>
          <cell r="BG152">
            <v>-37650</v>
          </cell>
          <cell r="BH152">
            <v>-39590</v>
          </cell>
          <cell r="BI152">
            <v>-46670</v>
          </cell>
          <cell r="BJ152">
            <v>-38737</v>
          </cell>
          <cell r="BK152">
            <v>-44187</v>
          </cell>
          <cell r="BL152">
            <v>-44825</v>
          </cell>
          <cell r="BM152">
            <v>-49634</v>
          </cell>
          <cell r="BN152">
            <v>-53274</v>
          </cell>
          <cell r="BO152">
            <v>-43186</v>
          </cell>
          <cell r="BP152">
            <v>-49398</v>
          </cell>
          <cell r="BQ152">
            <v>-124049</v>
          </cell>
          <cell r="BR152">
            <v>-124997</v>
          </cell>
          <cell r="BS152">
            <v>-138646</v>
          </cell>
          <cell r="BT152">
            <v>-145858</v>
          </cell>
          <cell r="BU152">
            <v>-249046</v>
          </cell>
          <cell r="BV152">
            <v>-533550</v>
          </cell>
          <cell r="BW152">
            <v>-46755</v>
          </cell>
          <cell r="BX152">
            <v>-39062</v>
          </cell>
          <cell r="BY152">
            <v>-45220</v>
          </cell>
          <cell r="BZ152">
            <v>-38369</v>
          </cell>
          <cell r="CA152">
            <v>-54692</v>
          </cell>
          <cell r="CB152">
            <v>-46144</v>
          </cell>
          <cell r="CC152">
            <v>-52122</v>
          </cell>
          <cell r="CD152">
            <v>-58040</v>
          </cell>
          <cell r="CE152">
            <v>-44376</v>
          </cell>
          <cell r="CF152">
            <v>-59664</v>
          </cell>
          <cell r="CG152">
            <v>-53909</v>
          </cell>
          <cell r="CH152">
            <v>-44069</v>
          </cell>
          <cell r="CI152">
            <v>-131037</v>
          </cell>
          <cell r="CJ152">
            <v>-139205</v>
          </cell>
          <cell r="CK152">
            <v>-154538</v>
          </cell>
          <cell r="CL152">
            <v>-157642</v>
          </cell>
          <cell r="CM152">
            <v>-270242</v>
          </cell>
          <cell r="CN152">
            <v>-582422</v>
          </cell>
          <cell r="CO152">
            <v>-64569</v>
          </cell>
          <cell r="CP152">
            <v>-36921</v>
          </cell>
          <cell r="CQ152">
            <v>-47547</v>
          </cell>
          <cell r="CR152">
            <v>-52713</v>
          </cell>
          <cell r="CS152">
            <v>-61439.943780000001</v>
          </cell>
          <cell r="CT152">
            <v>-51073.283600000002</v>
          </cell>
          <cell r="CU152">
            <v>-70336.312330000001</v>
          </cell>
          <cell r="CV152">
            <v>-55569.479319999999</v>
          </cell>
          <cell r="CW152">
            <v>-55381.243160000005</v>
          </cell>
          <cell r="CX152">
            <v>-62268.00965</v>
          </cell>
          <cell r="CY152">
            <v>-56362.31915000001</v>
          </cell>
          <cell r="CZ152">
            <v>-56159.216950000002</v>
          </cell>
          <cell r="DA152">
            <v>-149037</v>
          </cell>
          <cell r="DB152">
            <v>-165226.22738</v>
          </cell>
          <cell r="DC152">
            <v>-181287.03481000001</v>
          </cell>
          <cell r="DD152">
            <v>-174789.54574999996</v>
          </cell>
          <cell r="DE152">
            <v>-270242</v>
          </cell>
          <cell r="DF152">
            <v>-314263.22738</v>
          </cell>
          <cell r="DG152">
            <v>-424780</v>
          </cell>
          <cell r="DH152">
            <v>-495550.26219000004</v>
          </cell>
          <cell r="DI152">
            <v>-670339.80793999997</v>
          </cell>
          <cell r="DJ152">
            <v>-54655.493999999992</v>
          </cell>
          <cell r="DK152">
            <v>-41914.274000000005</v>
          </cell>
          <cell r="DL152">
            <v>-61493.384400000003</v>
          </cell>
          <cell r="DM152">
            <v>-51173.702929999999</v>
          </cell>
          <cell r="DN152">
            <v>-57502.718650000003</v>
          </cell>
          <cell r="DO152">
            <v>171910.13638999997</v>
          </cell>
          <cell r="DP152">
            <v>-55747.617089999992</v>
          </cell>
          <cell r="DQ152">
            <v>-55304.41</v>
          </cell>
          <cell r="DR152">
            <v>-60077.335999999996</v>
          </cell>
          <cell r="DS152">
            <v>-50456.106290000003</v>
          </cell>
          <cell r="DT152">
            <v>-55779.106290000003</v>
          </cell>
          <cell r="DU152">
            <v>-61996.822</v>
          </cell>
          <cell r="DV152">
            <v>-53682.204000000005</v>
          </cell>
          <cell r="DW152">
            <v>-5888.1000000000022</v>
          </cell>
          <cell r="DX152">
            <v>-48096.100000000006</v>
          </cell>
          <cell r="DY152">
            <v>-158063.15239999999</v>
          </cell>
          <cell r="DZ152">
            <v>63233.714809999976</v>
          </cell>
          <cell r="EA152">
            <v>-164424.35383000001</v>
          </cell>
          <cell r="EB152">
            <v>-165837.85229000001</v>
          </cell>
          <cell r="EC152">
            <v>-171160.85228999998</v>
          </cell>
          <cell r="ED152">
            <v>-121567.126</v>
          </cell>
          <cell r="EE152">
            <v>-163775.12599999999</v>
          </cell>
          <cell r="EF152">
            <v>-94829.437590000016</v>
          </cell>
          <cell r="EG152">
            <v>-322487.38592999999</v>
          </cell>
          <cell r="EH152">
            <v>-260667.28988000003</v>
          </cell>
          <cell r="EI152">
            <v>-493648.23821999994</v>
          </cell>
          <cell r="EJ152">
            <v>-382234.41588000004</v>
          </cell>
          <cell r="EK152">
            <v>-657423.36421999987</v>
          </cell>
          <cell r="EL152">
            <v>-64398.887000000002</v>
          </cell>
          <cell r="EM152">
            <v>-41863.296171920789</v>
          </cell>
          <cell r="EN152">
            <v>-49036.254999999997</v>
          </cell>
          <cell r="EO152">
            <v>-53090.788</v>
          </cell>
          <cell r="EP152">
            <v>-61219.038</v>
          </cell>
          <cell r="EQ152">
            <v>-56468.068000000014</v>
          </cell>
          <cell r="ER152">
            <v>-57102.523530000006</v>
          </cell>
          <cell r="ES152">
            <v>-68731.065000000002</v>
          </cell>
          <cell r="ET152">
            <v>-65641.168000000005</v>
          </cell>
          <cell r="EU152">
            <v>-62849.435000000019</v>
          </cell>
          <cell r="EV152">
            <v>-60146.746000000014</v>
          </cell>
          <cell r="EW152">
            <v>-63468.184999999998</v>
          </cell>
          <cell r="EX152">
            <v>-60578.078999999998</v>
          </cell>
          <cell r="EY152">
            <v>-65844.335999999996</v>
          </cell>
          <cell r="EZ152">
            <v>-63146.18299999999</v>
          </cell>
          <cell r="FA152">
            <v>-58383.822</v>
          </cell>
          <cell r="FB152">
            <v>-56068.802000000003</v>
          </cell>
          <cell r="FC152">
            <v>-155298.43817192077</v>
          </cell>
          <cell r="FD152">
            <v>-170777.894</v>
          </cell>
          <cell r="FE152">
            <v>-188683.02353000003</v>
          </cell>
          <cell r="FF152">
            <v>-182890.43753000002</v>
          </cell>
          <cell r="FG152">
            <v>-187696.34299999999</v>
          </cell>
          <cell r="FH152">
            <v>-179793.06399999998</v>
          </cell>
          <cell r="FI152">
            <v>-326076.3321719208</v>
          </cell>
          <cell r="FJ152">
            <v>-514758.91570192087</v>
          </cell>
          <cell r="FK152">
            <v>-508966.7697019208</v>
          </cell>
          <cell r="FL152">
            <v>-702455.6987019208</v>
          </cell>
          <cell r="FM152">
            <v>-688759.83370192081</v>
          </cell>
          <cell r="FN152">
            <v>-66243.567409999989</v>
          </cell>
          <cell r="FO152">
            <v>-50057.979650000001</v>
          </cell>
          <cell r="FP152">
            <v>-61253.312970000006</v>
          </cell>
          <cell r="FQ152">
            <v>-61253.312970000006</v>
          </cell>
          <cell r="FR152">
            <v>-60749.706240000007</v>
          </cell>
          <cell r="FS152">
            <v>-69661.537269999986</v>
          </cell>
          <cell r="FT152">
            <v>-72282.405600000013</v>
          </cell>
          <cell r="FU152">
            <v>-69128.259000000005</v>
          </cell>
          <cell r="FV152">
            <v>-73996.578110000002</v>
          </cell>
          <cell r="FW152">
            <v>-71788.542539999995</v>
          </cell>
          <cell r="FX152">
            <v>0</v>
          </cell>
          <cell r="FY152">
            <v>0</v>
          </cell>
          <cell r="FZ152">
            <v>0</v>
          </cell>
          <cell r="GA152">
            <v>-177554.86003000001</v>
          </cell>
          <cell r="GB152">
            <v>-177554.86003000001</v>
          </cell>
          <cell r="GC152">
            <v>-202693.64910999997</v>
          </cell>
          <cell r="GD152">
            <v>-214913.37964999999</v>
          </cell>
          <cell r="GE152">
            <v>0</v>
          </cell>
          <cell r="GF152">
            <v>-380248.50913999998</v>
          </cell>
          <cell r="GG152">
            <v>-380248.50913999998</v>
          </cell>
          <cell r="GH152">
            <v>-595162.40361000004</v>
          </cell>
          <cell r="GI152">
            <v>-595161.88879</v>
          </cell>
          <cell r="GJ152">
            <v>-125833.58853000001</v>
          </cell>
          <cell r="GK152">
            <v>-143124.83711000002</v>
          </cell>
          <cell r="GL152">
            <v>-514759.35570192087</v>
          </cell>
          <cell r="GM152">
            <v>-595161.88879</v>
          </cell>
          <cell r="GN152">
            <v>-595161.88879</v>
          </cell>
          <cell r="GO152">
            <v>-782858.23179000011</v>
          </cell>
          <cell r="GP152">
            <v>-782858.23179000011</v>
          </cell>
          <cell r="GQ152">
            <v>-678534.48170192097</v>
          </cell>
        </row>
        <row r="153">
          <cell r="B153" t="str">
            <v>(-) Custo de serviços ex-peona</v>
          </cell>
          <cell r="D153">
            <v>-3743</v>
          </cell>
          <cell r="E153">
            <v>-5287</v>
          </cell>
          <cell r="F153">
            <v>-8070</v>
          </cell>
          <cell r="G153">
            <v>-2756</v>
          </cell>
          <cell r="H153">
            <v>-3045</v>
          </cell>
          <cell r="I153">
            <v>-5400</v>
          </cell>
          <cell r="J153">
            <v>-6185</v>
          </cell>
          <cell r="K153">
            <v>-6307</v>
          </cell>
          <cell r="L153">
            <v>-7955</v>
          </cell>
          <cell r="M153">
            <v>-7998</v>
          </cell>
          <cell r="N153">
            <v>-8246</v>
          </cell>
          <cell r="O153">
            <v>-8674</v>
          </cell>
          <cell r="P153">
            <v>-8963</v>
          </cell>
          <cell r="Q153">
            <v>-9281</v>
          </cell>
          <cell r="R153">
            <v>-10859</v>
          </cell>
          <cell r="S153">
            <v>-10477</v>
          </cell>
          <cell r="T153">
            <v>-10034</v>
          </cell>
          <cell r="U153">
            <v>-11677</v>
          </cell>
          <cell r="V153">
            <v>-10627</v>
          </cell>
          <cell r="W153">
            <v>-14643</v>
          </cell>
          <cell r="X153">
            <v>-15752</v>
          </cell>
          <cell r="Y153">
            <v>-16663</v>
          </cell>
          <cell r="Z153">
            <v>-17572</v>
          </cell>
          <cell r="AA153">
            <v>-16922</v>
          </cell>
          <cell r="AB153">
            <v>-17815</v>
          </cell>
          <cell r="AC153">
            <v>-19388</v>
          </cell>
          <cell r="AD153">
            <v>-20658</v>
          </cell>
          <cell r="AE153">
            <v>-34737</v>
          </cell>
          <cell r="AF153">
            <v>-74783</v>
          </cell>
          <cell r="AG153">
            <v>-21454</v>
          </cell>
          <cell r="AH153">
            <v>-21751</v>
          </cell>
          <cell r="AI153">
            <v>-22803</v>
          </cell>
          <cell r="AJ153">
            <v>-22824</v>
          </cell>
          <cell r="AK153">
            <v>-43205</v>
          </cell>
          <cell r="AL153">
            <v>-88832</v>
          </cell>
          <cell r="AM153">
            <v>-7981</v>
          </cell>
          <cell r="AN153">
            <v>-7564</v>
          </cell>
          <cell r="AO153">
            <v>-7983</v>
          </cell>
          <cell r="AP153">
            <v>-7976</v>
          </cell>
          <cell r="AQ153">
            <v>-7804</v>
          </cell>
          <cell r="AR153">
            <v>-7529</v>
          </cell>
          <cell r="AS153">
            <v>-8016</v>
          </cell>
          <cell r="AT153">
            <v>-8593</v>
          </cell>
          <cell r="AU153">
            <v>-8400</v>
          </cell>
          <cell r="AV153">
            <v>-9022</v>
          </cell>
          <cell r="AW153">
            <v>-9034</v>
          </cell>
          <cell r="AX153">
            <v>-9324</v>
          </cell>
          <cell r="AY153">
            <v>-23528</v>
          </cell>
          <cell r="AZ153">
            <v>-23309</v>
          </cell>
          <cell r="BA153">
            <v>-25009</v>
          </cell>
          <cell r="BB153">
            <v>-27380</v>
          </cell>
          <cell r="BC153">
            <v>-46837</v>
          </cell>
          <cell r="BD153">
            <v>-99226</v>
          </cell>
          <cell r="BE153">
            <v>-9079</v>
          </cell>
          <cell r="BF153">
            <v>-8754</v>
          </cell>
          <cell r="BG153">
            <v>-8811</v>
          </cell>
          <cell r="BH153">
            <v>-9252</v>
          </cell>
          <cell r="BI153">
            <v>-8987</v>
          </cell>
          <cell r="BJ153">
            <v>-8771</v>
          </cell>
          <cell r="BK153">
            <v>-9123</v>
          </cell>
          <cell r="BL153">
            <v>-9046</v>
          </cell>
          <cell r="BM153">
            <v>-9410</v>
          </cell>
          <cell r="BN153">
            <v>-9390</v>
          </cell>
          <cell r="BO153">
            <v>-9104</v>
          </cell>
          <cell r="BP153">
            <v>-9719</v>
          </cell>
          <cell r="BQ153">
            <v>-26644</v>
          </cell>
          <cell r="BR153">
            <v>-27010</v>
          </cell>
          <cell r="BS153">
            <v>-27579</v>
          </cell>
          <cell r="BT153">
            <v>-28213</v>
          </cell>
          <cell r="BU153">
            <v>-53654</v>
          </cell>
          <cell r="BV153">
            <v>-109446</v>
          </cell>
          <cell r="BW153">
            <v>-9588</v>
          </cell>
          <cell r="BX153">
            <v>-9160</v>
          </cell>
          <cell r="BY153">
            <v>-9468</v>
          </cell>
          <cell r="BZ153">
            <v>-9621</v>
          </cell>
          <cell r="CA153">
            <v>-9555</v>
          </cell>
          <cell r="CB153">
            <v>-9422</v>
          </cell>
          <cell r="CC153">
            <v>-9951</v>
          </cell>
          <cell r="CD153">
            <v>-10063</v>
          </cell>
          <cell r="CE153">
            <v>-11657</v>
          </cell>
          <cell r="CF153">
            <v>-9247</v>
          </cell>
          <cell r="CG153">
            <v>-11281</v>
          </cell>
          <cell r="CH153">
            <v>-11061</v>
          </cell>
          <cell r="CI153">
            <v>-28216</v>
          </cell>
          <cell r="CJ153">
            <v>-28598</v>
          </cell>
          <cell r="CK153">
            <v>-31671</v>
          </cell>
          <cell r="CL153">
            <v>-31589</v>
          </cell>
          <cell r="CM153">
            <v>-56814</v>
          </cell>
          <cell r="CN153">
            <v>-120074</v>
          </cell>
          <cell r="CO153">
            <v>-10131</v>
          </cell>
          <cell r="CP153">
            <v>-10127</v>
          </cell>
          <cell r="CQ153">
            <v>-10922</v>
          </cell>
          <cell r="CR153">
            <v>-10706</v>
          </cell>
          <cell r="CS153">
            <v>-10351</v>
          </cell>
          <cell r="CT153">
            <v>-10934</v>
          </cell>
          <cell r="CU153">
            <v>-10889.5797042595</v>
          </cell>
          <cell r="CV153">
            <v>-11057.551299999999</v>
          </cell>
          <cell r="CW153">
            <v>-8137.87</v>
          </cell>
          <cell r="CX153">
            <v>-10551.152239999999</v>
          </cell>
          <cell r="CY153">
            <v>-11114.093720000001</v>
          </cell>
          <cell r="CZ153">
            <v>-11760.70435</v>
          </cell>
          <cell r="DA153">
            <v>-31180</v>
          </cell>
          <cell r="DB153">
            <v>-31991</v>
          </cell>
          <cell r="DC153">
            <v>-30085.001004259499</v>
          </cell>
          <cell r="DD153">
            <v>-33425.95031</v>
          </cell>
          <cell r="DE153">
            <v>-56814</v>
          </cell>
          <cell r="DF153">
            <v>-63171</v>
          </cell>
          <cell r="DG153">
            <v>-88485</v>
          </cell>
          <cell r="DH153">
            <v>-93256.001004259495</v>
          </cell>
          <cell r="DI153">
            <v>-126681.9513142595</v>
          </cell>
          <cell r="DJ153">
            <v>-11631.636</v>
          </cell>
          <cell r="DK153">
            <v>-10963.746999999999</v>
          </cell>
          <cell r="DL153">
            <v>-12272.348</v>
          </cell>
          <cell r="DM153">
            <v>-11804.259</v>
          </cell>
          <cell r="DN153">
            <v>-11791.53</v>
          </cell>
          <cell r="DO153">
            <v>-12354.67088</v>
          </cell>
          <cell r="DP153">
            <v>-12354.67088</v>
          </cell>
          <cell r="DQ153">
            <v>-12099.561</v>
          </cell>
          <cell r="DR153">
            <v>-12852.706</v>
          </cell>
          <cell r="DS153">
            <v>-12607.275</v>
          </cell>
          <cell r="DT153">
            <v>-12607.275</v>
          </cell>
          <cell r="DU153">
            <v>-12802.2</v>
          </cell>
          <cell r="DV153">
            <v>-12604</v>
          </cell>
          <cell r="DW153">
            <v>-12807.5</v>
          </cell>
          <cell r="DX153">
            <v>-12807.5</v>
          </cell>
          <cell r="DY153">
            <v>-34867.731</v>
          </cell>
          <cell r="DZ153">
            <v>-35950.459880000002</v>
          </cell>
          <cell r="EA153">
            <v>-35950.459880000002</v>
          </cell>
          <cell r="EB153">
            <v>-37559.542000000001</v>
          </cell>
          <cell r="EC153">
            <v>-37559.542000000001</v>
          </cell>
          <cell r="ED153">
            <v>-38213.699999999997</v>
          </cell>
          <cell r="EE153">
            <v>-38213.699999999997</v>
          </cell>
          <cell r="EF153">
            <v>-70818.190880000009</v>
          </cell>
          <cell r="EG153">
            <v>-70818.190880000009</v>
          </cell>
          <cell r="EH153">
            <v>-108377.73288000001</v>
          </cell>
          <cell r="EI153">
            <v>-108377.73288000001</v>
          </cell>
          <cell r="EJ153">
            <v>-146591.43288000001</v>
          </cell>
          <cell r="EK153">
            <v>-146591.43288000001</v>
          </cell>
          <cell r="EL153">
            <v>-13825.703</v>
          </cell>
          <cell r="EM153">
            <v>-13541.504000000001</v>
          </cell>
          <cell r="EN153">
            <v>-14459.802</v>
          </cell>
          <cell r="EO153">
            <v>-10133.817999999999</v>
          </cell>
          <cell r="EP153">
            <v>-13230.405000000001</v>
          </cell>
          <cell r="EQ153">
            <v>-14768.319000000001</v>
          </cell>
          <cell r="ER153">
            <v>-14753.755510000001</v>
          </cell>
          <cell r="ES153">
            <v>-15476.659</v>
          </cell>
          <cell r="ET153">
            <v>-14802.692999999999</v>
          </cell>
          <cell r="EU153">
            <v>-14530.042000000001</v>
          </cell>
          <cell r="EV153">
            <v>-13810.78</v>
          </cell>
          <cell r="EW153">
            <v>-16022.272999999999</v>
          </cell>
          <cell r="EX153">
            <v>-15418.246999999999</v>
          </cell>
          <cell r="EY153">
            <v>-15645.75</v>
          </cell>
          <cell r="EZ153">
            <v>-14907.887000000001</v>
          </cell>
          <cell r="FA153">
            <v>-15952.5</v>
          </cell>
          <cell r="FB153">
            <v>-15226.066999999999</v>
          </cell>
          <cell r="FC153">
            <v>-41827.009000000005</v>
          </cell>
          <cell r="FD153">
            <v>-38132.542000000001</v>
          </cell>
          <cell r="FE153">
            <v>-44760.456510000004</v>
          </cell>
          <cell r="FF153">
            <v>-43367.228510000001</v>
          </cell>
          <cell r="FG153">
            <v>-47620.523000000001</v>
          </cell>
          <cell r="FH153">
            <v>-45552.201000000001</v>
          </cell>
          <cell r="FI153">
            <v>-79959.551000000007</v>
          </cell>
          <cell r="FJ153">
            <v>-124720.00751000001</v>
          </cell>
          <cell r="FK153">
            <v>-123326.77951000001</v>
          </cell>
          <cell r="FL153">
            <v>-172340.53051000001</v>
          </cell>
          <cell r="FM153">
            <v>-168878.98051000002</v>
          </cell>
          <cell r="FN153">
            <v>-16735.54912</v>
          </cell>
          <cell r="FO153">
            <v>-17369.133140000002</v>
          </cell>
          <cell r="FP153">
            <v>-17341.638269999999</v>
          </cell>
          <cell r="FQ153">
            <v>-17341.638269999999</v>
          </cell>
          <cell r="FR153">
            <v>-17278.111359999999</v>
          </cell>
          <cell r="FS153">
            <v>-16856.58884</v>
          </cell>
          <cell r="FT153">
            <v>-16640.175510000001</v>
          </cell>
          <cell r="FU153">
            <v>-17396.154999999999</v>
          </cell>
          <cell r="FV153">
            <v>-17312.356</v>
          </cell>
          <cell r="FW153">
            <v>-17518.098999999998</v>
          </cell>
          <cell r="FX153">
            <v>0</v>
          </cell>
          <cell r="FY153">
            <v>0</v>
          </cell>
          <cell r="FZ153">
            <v>0</v>
          </cell>
          <cell r="GA153">
            <v>-51446.320529999997</v>
          </cell>
          <cell r="GB153">
            <v>-51446.320529999997</v>
          </cell>
          <cell r="GC153">
            <v>-50774.87571</v>
          </cell>
          <cell r="GD153">
            <v>-52226.61</v>
          </cell>
          <cell r="GE153">
            <v>0</v>
          </cell>
          <cell r="GF153">
            <v>-102221.19623999999</v>
          </cell>
          <cell r="GG153">
            <v>-102221.19623999999</v>
          </cell>
          <cell r="GH153">
            <v>-154447.80624000001</v>
          </cell>
          <cell r="GI153">
            <v>-154447.80624000001</v>
          </cell>
          <cell r="GJ153">
            <v>-30230.414510000002</v>
          </cell>
          <cell r="GK153">
            <v>-34708.510999999999</v>
          </cell>
          <cell r="GL153">
            <v>-124720.00751000001</v>
          </cell>
          <cell r="GM153">
            <v>-154447.80623999998</v>
          </cell>
          <cell r="GN153">
            <v>-154447.80623999998</v>
          </cell>
          <cell r="GO153">
            <v>-202068.32923999999</v>
          </cell>
          <cell r="GP153">
            <v>-202068.32923999999</v>
          </cell>
          <cell r="GQ153">
            <v>-162933.70751000004</v>
          </cell>
        </row>
        <row r="154">
          <cell r="B154" t="str">
            <v>(-) Despesas de comercialização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900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558</v>
          </cell>
          <cell r="R154">
            <v>1674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</row>
        <row r="155">
          <cell r="B155" t="str">
            <v>Desconto concedido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</row>
        <row r="156">
          <cell r="B156" t="str">
            <v>DA (base EBITDA ajustado)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-924</v>
          </cell>
          <cell r="T156">
            <v>2</v>
          </cell>
          <cell r="U156">
            <v>-2611</v>
          </cell>
          <cell r="V156">
            <v>-2965</v>
          </cell>
          <cell r="W156">
            <v>-6097</v>
          </cell>
          <cell r="X156">
            <v>-4508</v>
          </cell>
          <cell r="Y156">
            <v>-4634</v>
          </cell>
          <cell r="Z156">
            <v>-4259</v>
          </cell>
          <cell r="AA156">
            <v>-3986</v>
          </cell>
          <cell r="AB156">
            <v>-5962</v>
          </cell>
          <cell r="AC156">
            <v>-4945</v>
          </cell>
          <cell r="AD156">
            <v>-4561</v>
          </cell>
          <cell r="AE156">
            <v>-9948</v>
          </cell>
          <cell r="AF156">
            <v>-19454</v>
          </cell>
          <cell r="AG156">
            <v>-6589</v>
          </cell>
          <cell r="AH156">
            <v>-5915</v>
          </cell>
          <cell r="AI156">
            <v>-4889</v>
          </cell>
          <cell r="AJ156">
            <v>-5173</v>
          </cell>
          <cell r="AK156">
            <v>-12504</v>
          </cell>
          <cell r="AL156">
            <v>-22566</v>
          </cell>
          <cell r="AM156">
            <v>-2137</v>
          </cell>
          <cell r="AN156">
            <v>-2187</v>
          </cell>
          <cell r="AO156">
            <v>-2811</v>
          </cell>
          <cell r="AP156">
            <v>-3018</v>
          </cell>
          <cell r="AQ156">
            <v>-2606</v>
          </cell>
          <cell r="AR156">
            <v>-3935</v>
          </cell>
          <cell r="AS156">
            <v>-2749</v>
          </cell>
          <cell r="AT156">
            <v>-3550</v>
          </cell>
          <cell r="AU156">
            <v>-3666</v>
          </cell>
          <cell r="AV156">
            <v>-3592</v>
          </cell>
          <cell r="AW156">
            <v>-2690</v>
          </cell>
          <cell r="AX156">
            <v>-2899</v>
          </cell>
          <cell r="AY156">
            <v>-7135</v>
          </cell>
          <cell r="AZ156">
            <v>-9559</v>
          </cell>
          <cell r="BA156">
            <v>-9965</v>
          </cell>
          <cell r="BB156">
            <v>-9181</v>
          </cell>
          <cell r="BC156">
            <v>-16694</v>
          </cell>
          <cell r="BD156">
            <v>-35840</v>
          </cell>
          <cell r="BE156">
            <v>-3013</v>
          </cell>
          <cell r="BF156">
            <v>-2804</v>
          </cell>
          <cell r="BG156">
            <v>-3236</v>
          </cell>
          <cell r="BH156">
            <v>-3384</v>
          </cell>
          <cell r="BI156">
            <v>-3757</v>
          </cell>
          <cell r="BJ156">
            <v>-2628</v>
          </cell>
          <cell r="BK156">
            <v>-3245</v>
          </cell>
          <cell r="BL156">
            <v>27</v>
          </cell>
          <cell r="BM156">
            <v>-3248</v>
          </cell>
          <cell r="BN156">
            <v>-3588</v>
          </cell>
          <cell r="BO156">
            <v>-1987</v>
          </cell>
          <cell r="BP156">
            <v>-2453</v>
          </cell>
          <cell r="BQ156">
            <v>-9053</v>
          </cell>
          <cell r="BR156">
            <v>-9769</v>
          </cell>
          <cell r="BS156">
            <v>-6466</v>
          </cell>
          <cell r="BT156">
            <v>-8028</v>
          </cell>
          <cell r="BU156">
            <v>-18822</v>
          </cell>
          <cell r="BV156">
            <v>-33316</v>
          </cell>
          <cell r="BW156">
            <v>-1451</v>
          </cell>
          <cell r="BX156">
            <v>-4152</v>
          </cell>
          <cell r="BY156">
            <v>-2292</v>
          </cell>
          <cell r="BZ156">
            <v>-2806</v>
          </cell>
          <cell r="CA156">
            <v>-2445</v>
          </cell>
          <cell r="CB156">
            <v>-1535</v>
          </cell>
          <cell r="CC156">
            <v>-2614</v>
          </cell>
          <cell r="CD156">
            <v>-2283</v>
          </cell>
          <cell r="CE156">
            <v>-3008</v>
          </cell>
          <cell r="CF156">
            <v>-2958</v>
          </cell>
          <cell r="CG156">
            <v>-3332</v>
          </cell>
          <cell r="CH156">
            <v>-3146</v>
          </cell>
          <cell r="CI156">
            <v>-7895</v>
          </cell>
          <cell r="CJ156">
            <v>-6786</v>
          </cell>
          <cell r="CK156">
            <v>-7905</v>
          </cell>
          <cell r="CL156">
            <v>-9436</v>
          </cell>
          <cell r="CM156">
            <v>-14681</v>
          </cell>
          <cell r="CN156">
            <v>-32022</v>
          </cell>
          <cell r="CO156">
            <v>-3138</v>
          </cell>
          <cell r="CP156">
            <v>-4877</v>
          </cell>
          <cell r="CQ156">
            <v>-5652</v>
          </cell>
          <cell r="CR156">
            <v>-4074</v>
          </cell>
          <cell r="CS156">
            <v>-5346</v>
          </cell>
          <cell r="CT156">
            <v>-4521</v>
          </cell>
          <cell r="CU156">
            <v>-4451.8365599999997</v>
          </cell>
          <cell r="CV156">
            <v>-5569.7036799999996</v>
          </cell>
          <cell r="CW156">
            <v>-5660.46</v>
          </cell>
          <cell r="CX156">
            <v>-5020.5690000000004</v>
          </cell>
          <cell r="CY156">
            <v>-6930.2539999999999</v>
          </cell>
          <cell r="CZ156">
            <v>-5572.93</v>
          </cell>
          <cell r="DA156">
            <v>-13667</v>
          </cell>
          <cell r="DB156">
            <v>-13941</v>
          </cell>
          <cell r="DC156">
            <v>-15682.000239999998</v>
          </cell>
          <cell r="DD156">
            <v>-17523.753000000001</v>
          </cell>
          <cell r="DE156">
            <v>-14681</v>
          </cell>
          <cell r="DF156">
            <v>-27608</v>
          </cell>
          <cell r="DG156">
            <v>-22586</v>
          </cell>
          <cell r="DH156">
            <v>-43290.000239999994</v>
          </cell>
          <cell r="DI156">
            <v>-60813.753239999991</v>
          </cell>
          <cell r="DJ156">
            <v>-5624.41</v>
          </cell>
          <cell r="DK156">
            <v>-5444.5219999999999</v>
          </cell>
          <cell r="DL156">
            <v>-4975.3620000000001</v>
          </cell>
          <cell r="DM156">
            <v>-5033.2529999999997</v>
          </cell>
          <cell r="DN156">
            <v>-4603.2259999999997</v>
          </cell>
          <cell r="DO156">
            <v>-1847.5874799999999</v>
          </cell>
          <cell r="DP156">
            <v>-1847.5874799999999</v>
          </cell>
          <cell r="DQ156">
            <v>-3287.6469999999999</v>
          </cell>
          <cell r="DR156">
            <v>-4373.95</v>
          </cell>
          <cell r="DS156">
            <v>-4188.18</v>
          </cell>
          <cell r="DT156">
            <v>-4188.18</v>
          </cell>
          <cell r="DU156">
            <v>-5377.8</v>
          </cell>
          <cell r="DV156">
            <v>-4918</v>
          </cell>
          <cell r="DW156">
            <v>-5371.5</v>
          </cell>
          <cell r="DX156">
            <v>-5371.5</v>
          </cell>
          <cell r="DY156">
            <v>-16044.294000000002</v>
          </cell>
          <cell r="DZ156">
            <v>-11484.06648</v>
          </cell>
          <cell r="EA156">
            <v>-11483.978999999999</v>
          </cell>
          <cell r="EB156">
            <v>-11849.777</v>
          </cell>
          <cell r="EC156">
            <v>-11849.777</v>
          </cell>
          <cell r="ED156">
            <v>-15667.3</v>
          </cell>
          <cell r="EE156">
            <v>-15667.3</v>
          </cell>
          <cell r="EF156">
            <v>-27528.360480000003</v>
          </cell>
          <cell r="EG156">
            <v>-27528.273000000001</v>
          </cell>
          <cell r="EH156">
            <v>-39378.137480000005</v>
          </cell>
          <cell r="EI156">
            <v>-39378.050000000003</v>
          </cell>
          <cell r="EJ156">
            <v>-55045.437480000008</v>
          </cell>
          <cell r="EK156">
            <v>-55045.350000000006</v>
          </cell>
          <cell r="EL156">
            <v>-4185.3599999999997</v>
          </cell>
          <cell r="EM156">
            <v>-4066.75</v>
          </cell>
          <cell r="EN156">
            <v>-5057.62</v>
          </cell>
          <cell r="EO156">
            <v>-5780.1139999999996</v>
          </cell>
          <cell r="EP156">
            <v>-858.52599999999995</v>
          </cell>
          <cell r="EQ156">
            <v>-6288.3590000000004</v>
          </cell>
          <cell r="ER156">
            <v>-6238</v>
          </cell>
          <cell r="ES156">
            <v>-4365</v>
          </cell>
          <cell r="ET156">
            <v>-4095</v>
          </cell>
          <cell r="EU156">
            <v>-4680</v>
          </cell>
          <cell r="EV156">
            <v>-4466.915</v>
          </cell>
          <cell r="EW156">
            <v>-5679.8940000000002</v>
          </cell>
          <cell r="EX156">
            <v>-5294.5300000000007</v>
          </cell>
          <cell r="EY156">
            <v>-4748.0029999999997</v>
          </cell>
          <cell r="EZ156">
            <v>-4299.6899999999996</v>
          </cell>
          <cell r="FA156">
            <v>-5609.5739999999996</v>
          </cell>
          <cell r="FB156">
            <v>-5908.4379999999992</v>
          </cell>
          <cell r="FC156">
            <v>-13309.73</v>
          </cell>
          <cell r="FD156">
            <v>-12926.999</v>
          </cell>
          <cell r="FE156">
            <v>-15283</v>
          </cell>
          <cell r="FF156">
            <v>-14799.915000000001</v>
          </cell>
          <cell r="FG156">
            <v>-16037.471000000001</v>
          </cell>
          <cell r="FH156">
            <v>-15502.657999999999</v>
          </cell>
          <cell r="FI156">
            <v>-26236.728999999999</v>
          </cell>
          <cell r="FJ156">
            <v>-41519.728999999999</v>
          </cell>
          <cell r="FK156">
            <v>-41036.644</v>
          </cell>
          <cell r="FL156">
            <v>-57557.2</v>
          </cell>
          <cell r="FM156">
            <v>-56539.301999999996</v>
          </cell>
          <cell r="FN156">
            <v>-6080.3552399999999</v>
          </cell>
          <cell r="FO156">
            <v>-7087.9687999999996</v>
          </cell>
          <cell r="FP156">
            <v>-6558.1089199999997</v>
          </cell>
          <cell r="FQ156">
            <v>-6558.1089199999997</v>
          </cell>
          <cell r="FR156">
            <v>-6718.2186400000001</v>
          </cell>
          <cell r="FS156">
            <v>-6043.8317999999999</v>
          </cell>
          <cell r="FT156">
            <v>-7127.9919299999992</v>
          </cell>
          <cell r="FU156">
            <v>-7471.6120000000001</v>
          </cell>
          <cell r="FV156">
            <v>-6663.8909999999996</v>
          </cell>
          <cell r="FW156">
            <v>-7200.0039999999999</v>
          </cell>
          <cell r="FX156">
            <v>0</v>
          </cell>
          <cell r="FY156">
            <v>0</v>
          </cell>
          <cell r="FZ156">
            <v>0</v>
          </cell>
          <cell r="GA156">
            <v>-19726.432959999998</v>
          </cell>
          <cell r="GB156">
            <v>-19726.432959999998</v>
          </cell>
          <cell r="GC156">
            <v>-19890.042369999999</v>
          </cell>
          <cell r="GD156">
            <v>-21335.507000000001</v>
          </cell>
          <cell r="GE156">
            <v>0</v>
          </cell>
          <cell r="GF156">
            <v>-39616.475330000001</v>
          </cell>
          <cell r="GG156">
            <v>-39616.475330000001</v>
          </cell>
          <cell r="GH156">
            <v>-60951.982329999999</v>
          </cell>
          <cell r="GI156">
            <v>-60951.982329999999</v>
          </cell>
          <cell r="GJ156">
            <v>-10603</v>
          </cell>
          <cell r="GK156">
            <v>-14135.503000000001</v>
          </cell>
          <cell r="GL156">
            <v>-41519.728999999999</v>
          </cell>
          <cell r="GM156">
            <v>-60951.982329999999</v>
          </cell>
          <cell r="GN156">
            <v>-60951.982329999999</v>
          </cell>
          <cell r="GO156">
            <v>-76989.453330000004</v>
          </cell>
          <cell r="GP156">
            <v>-76989.453330000004</v>
          </cell>
          <cell r="GQ156">
            <v>-57187.028999999995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399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321</v>
          </cell>
          <cell r="BZ157">
            <v>0</v>
          </cell>
          <cell r="CA157">
            <v>0</v>
          </cell>
          <cell r="CB157">
            <v>190</v>
          </cell>
          <cell r="CC157">
            <v>0</v>
          </cell>
          <cell r="CD157">
            <v>0</v>
          </cell>
          <cell r="CE157">
            <v>462.13445000000002</v>
          </cell>
          <cell r="CF157">
            <v>0</v>
          </cell>
          <cell r="CG157">
            <v>0</v>
          </cell>
          <cell r="CH157">
            <v>518.85</v>
          </cell>
          <cell r="CI157">
            <v>321</v>
          </cell>
          <cell r="CJ157">
            <v>190</v>
          </cell>
          <cell r="CK157">
            <v>462.13445000000002</v>
          </cell>
          <cell r="CL157">
            <v>518.85</v>
          </cell>
          <cell r="CM157">
            <v>511</v>
          </cell>
          <cell r="CN157">
            <v>1491.9844499999999</v>
          </cell>
          <cell r="CO157">
            <v>103</v>
          </cell>
          <cell r="CP157">
            <v>113</v>
          </cell>
          <cell r="CQ157">
            <v>114</v>
          </cell>
          <cell r="CR157">
            <v>75</v>
          </cell>
          <cell r="CS157">
            <v>80</v>
          </cell>
          <cell r="CT157">
            <v>239</v>
          </cell>
          <cell r="CU157">
            <v>84.938000000000002</v>
          </cell>
          <cell r="CV157">
            <v>114.73331</v>
          </cell>
          <cell r="CW157">
            <v>212.33</v>
          </cell>
          <cell r="CX157">
            <v>117.982</v>
          </cell>
          <cell r="CY157">
            <v>188.69399999999999</v>
          </cell>
          <cell r="CZ157">
            <v>890.59900000000005</v>
          </cell>
          <cell r="DA157">
            <v>330</v>
          </cell>
          <cell r="DB157">
            <v>394</v>
          </cell>
          <cell r="DC157">
            <v>412.00130999999999</v>
          </cell>
          <cell r="DD157">
            <v>1197.2750000000001</v>
          </cell>
          <cell r="DE157">
            <v>511</v>
          </cell>
          <cell r="DF157">
            <v>724</v>
          </cell>
          <cell r="DG157">
            <v>973.13445000000002</v>
          </cell>
          <cell r="DH157">
            <v>1136.0013100000001</v>
          </cell>
          <cell r="DI157">
            <v>2333.2763100000002</v>
          </cell>
          <cell r="DJ157">
            <v>174.65600000000001</v>
          </cell>
          <cell r="DK157">
            <v>85.858999999999995</v>
          </cell>
          <cell r="DL157">
            <v>144.50654</v>
          </cell>
          <cell r="DM157">
            <v>159.27000000000001</v>
          </cell>
          <cell r="DN157">
            <v>164.21799999999999</v>
          </cell>
          <cell r="DO157">
            <v>349.78035</v>
          </cell>
          <cell r="DP157">
            <v>349.78035</v>
          </cell>
          <cell r="DQ157">
            <v>121.00700000000001</v>
          </cell>
          <cell r="DR157">
            <v>194.857</v>
          </cell>
          <cell r="DS157">
            <v>103.211</v>
          </cell>
          <cell r="DT157">
            <v>103.211</v>
          </cell>
          <cell r="DU157">
            <v>203</v>
          </cell>
          <cell r="DV157">
            <v>196</v>
          </cell>
          <cell r="DW157">
            <v>132</v>
          </cell>
          <cell r="DX157">
            <v>132</v>
          </cell>
          <cell r="DY157">
            <v>405.02153999999996</v>
          </cell>
          <cell r="DZ157">
            <v>673.26835000000005</v>
          </cell>
          <cell r="EA157">
            <v>673.26835000000005</v>
          </cell>
          <cell r="EB157">
            <v>419.07500000000005</v>
          </cell>
          <cell r="EC157">
            <v>419.07500000000005</v>
          </cell>
          <cell r="ED157">
            <v>531</v>
          </cell>
          <cell r="EE157">
            <v>531</v>
          </cell>
          <cell r="EF157">
            <v>1078.28989</v>
          </cell>
          <cell r="EG157">
            <v>1078.28989</v>
          </cell>
          <cell r="EH157">
            <v>1497.3648900000001</v>
          </cell>
          <cell r="EI157">
            <v>1497.3648900000001</v>
          </cell>
          <cell r="EJ157">
            <v>2028.3648900000001</v>
          </cell>
          <cell r="EK157">
            <v>2028.3648900000001</v>
          </cell>
          <cell r="EL157">
            <v>132.18799999999999</v>
          </cell>
          <cell r="EM157">
            <v>144.15</v>
          </cell>
          <cell r="EN157">
            <v>217.17400000000001</v>
          </cell>
          <cell r="EO157">
            <v>280.54399999999998</v>
          </cell>
          <cell r="EP157">
            <v>204.87299999999999</v>
          </cell>
          <cell r="EQ157">
            <v>165.584</v>
          </cell>
          <cell r="ER157">
            <v>352.54652623700002</v>
          </cell>
          <cell r="ES157">
            <v>297.77300000000002</v>
          </cell>
          <cell r="ET157">
            <v>297.77300000000002</v>
          </cell>
          <cell r="EU157">
            <v>384.17900000000003</v>
          </cell>
          <cell r="EV157">
            <v>382.79400000000004</v>
          </cell>
          <cell r="EW157">
            <v>386.25</v>
          </cell>
          <cell r="EX157">
            <v>385.59548000000001</v>
          </cell>
          <cell r="EY157">
            <v>304.25</v>
          </cell>
          <cell r="EZ157">
            <v>303.64800000000002</v>
          </cell>
          <cell r="FA157">
            <v>163.34399999999999</v>
          </cell>
          <cell r="FB157">
            <v>163.34399999999999</v>
          </cell>
          <cell r="FC157">
            <v>493.51199999999994</v>
          </cell>
          <cell r="FD157">
            <v>651.00099999999998</v>
          </cell>
          <cell r="FE157">
            <v>1034.4985262370001</v>
          </cell>
          <cell r="FF157">
            <v>1033.1135262370001</v>
          </cell>
          <cell r="FG157">
            <v>853.84400000000005</v>
          </cell>
          <cell r="FH157">
            <v>852.58748000000014</v>
          </cell>
          <cell r="FI157">
            <v>1144.5129999999999</v>
          </cell>
          <cell r="FJ157">
            <v>2179.011526237</v>
          </cell>
          <cell r="FK157">
            <v>2177.6265262369998</v>
          </cell>
          <cell r="FL157">
            <v>3032.855526237</v>
          </cell>
          <cell r="FM157">
            <v>3030.2140062369999</v>
          </cell>
          <cell r="FN157">
            <v>223.03244000000001</v>
          </cell>
          <cell r="FO157">
            <v>280.58278000000001</v>
          </cell>
          <cell r="FP157">
            <v>266.07797700000003</v>
          </cell>
          <cell r="FQ157">
            <v>266.07797700000003</v>
          </cell>
          <cell r="FR157">
            <v>298.02229</v>
          </cell>
          <cell r="FS157">
            <v>221.64814999999999</v>
          </cell>
          <cell r="FT157">
            <v>207.58035000000001</v>
          </cell>
          <cell r="FU157">
            <v>293.10199999999998</v>
          </cell>
          <cell r="FV157">
            <v>176.63800000000001</v>
          </cell>
          <cell r="FW157">
            <v>1080.5450000000001</v>
          </cell>
          <cell r="FX157">
            <v>0</v>
          </cell>
          <cell r="FY157">
            <v>0</v>
          </cell>
          <cell r="FZ157">
            <v>0</v>
          </cell>
          <cell r="GA157">
            <v>769.69319700000005</v>
          </cell>
          <cell r="GB157">
            <v>769.69319700000005</v>
          </cell>
          <cell r="GC157">
            <v>727.25079000000005</v>
          </cell>
          <cell r="GD157">
            <v>1550.2850000000001</v>
          </cell>
          <cell r="GE157">
            <v>0</v>
          </cell>
          <cell r="GF157">
            <v>1496.9439870000001</v>
          </cell>
          <cell r="GG157">
            <v>1496.9439870000001</v>
          </cell>
          <cell r="GH157">
            <v>3047.2289870000004</v>
          </cell>
          <cell r="GI157">
            <v>3047.2289870000004</v>
          </cell>
          <cell r="GJ157">
            <v>650.31952623699999</v>
          </cell>
          <cell r="GK157">
            <v>469.74</v>
          </cell>
          <cell r="GL157">
            <v>2179.011526237</v>
          </cell>
          <cell r="GM157">
            <v>3047.228987</v>
          </cell>
          <cell r="GN157">
            <v>3047.228987</v>
          </cell>
          <cell r="GO157">
            <v>3901.072987</v>
          </cell>
          <cell r="GP157">
            <v>3901.072987</v>
          </cell>
          <cell r="GQ157">
            <v>2710.0115262370005</v>
          </cell>
        </row>
        <row r="158">
          <cell r="B158" t="str">
            <v>(+) Outras receitas operacionais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-99</v>
          </cell>
          <cell r="BX158">
            <v>-76</v>
          </cell>
          <cell r="BY158">
            <v>-193</v>
          </cell>
          <cell r="BZ158">
            <v>-117</v>
          </cell>
          <cell r="CA158">
            <v>151</v>
          </cell>
          <cell r="CB158">
            <v>182</v>
          </cell>
          <cell r="CC158">
            <v>106</v>
          </cell>
          <cell r="CD158">
            <v>-373</v>
          </cell>
          <cell r="CE158">
            <v>65</v>
          </cell>
          <cell r="CF158">
            <v>-30</v>
          </cell>
          <cell r="CG158">
            <v>17</v>
          </cell>
          <cell r="CH158">
            <v>83</v>
          </cell>
          <cell r="CI158">
            <v>-368</v>
          </cell>
          <cell r="CJ158">
            <v>216</v>
          </cell>
          <cell r="CK158">
            <v>-202</v>
          </cell>
          <cell r="CL158">
            <v>70</v>
          </cell>
          <cell r="CM158">
            <v>-152</v>
          </cell>
          <cell r="CN158">
            <v>-284</v>
          </cell>
          <cell r="CO158">
            <v>52</v>
          </cell>
          <cell r="CP158">
            <v>144</v>
          </cell>
          <cell r="CQ158">
            <v>103</v>
          </cell>
          <cell r="CR158">
            <v>74</v>
          </cell>
          <cell r="CS158">
            <v>32</v>
          </cell>
          <cell r="CT158">
            <v>189</v>
          </cell>
          <cell r="CU158">
            <v>-73</v>
          </cell>
          <cell r="CV158">
            <v>-84</v>
          </cell>
          <cell r="CW158">
            <v>303</v>
          </cell>
          <cell r="CX158">
            <v>102</v>
          </cell>
          <cell r="CY158">
            <v>187.5</v>
          </cell>
          <cell r="CZ158">
            <v>219.75</v>
          </cell>
          <cell r="DA158">
            <v>299</v>
          </cell>
          <cell r="DB158">
            <v>295</v>
          </cell>
          <cell r="DC158">
            <v>146</v>
          </cell>
          <cell r="DD158">
            <v>509.25</v>
          </cell>
          <cell r="DE158">
            <v>-152</v>
          </cell>
          <cell r="DF158">
            <v>594</v>
          </cell>
          <cell r="DG158">
            <v>-353</v>
          </cell>
          <cell r="DH158">
            <v>740</v>
          </cell>
          <cell r="DI158">
            <v>1248.25</v>
          </cell>
          <cell r="DJ158">
            <v>199.42</v>
          </cell>
          <cell r="DK158">
            <v>278.88600000000002</v>
          </cell>
          <cell r="DL158">
            <v>196.732</v>
          </cell>
          <cell r="DM158">
            <v>162.12899999999999</v>
          </cell>
          <cell r="DN158">
            <v>123.94199999999999</v>
          </cell>
          <cell r="DO158">
            <v>49.228999999999999</v>
          </cell>
          <cell r="DP158">
            <v>49.228999999999999</v>
          </cell>
          <cell r="DQ158">
            <v>106.55800000000001</v>
          </cell>
          <cell r="DR158">
            <v>127.46599999999999</v>
          </cell>
          <cell r="DS158">
            <v>207.577</v>
          </cell>
          <cell r="DT158">
            <v>207.577</v>
          </cell>
          <cell r="DU158">
            <v>288.084</v>
          </cell>
          <cell r="DV158">
            <v>390.11099999999999</v>
          </cell>
          <cell r="DW158">
            <v>1485</v>
          </cell>
          <cell r="DX158">
            <v>1485</v>
          </cell>
          <cell r="DY158">
            <v>675.03800000000001</v>
          </cell>
          <cell r="DZ158">
            <v>335.29999999999995</v>
          </cell>
          <cell r="EA158">
            <v>335.29999999999995</v>
          </cell>
          <cell r="EB158">
            <v>441.601</v>
          </cell>
          <cell r="EC158">
            <v>441.601</v>
          </cell>
          <cell r="ED158">
            <v>2163.1949999999997</v>
          </cell>
          <cell r="EE158">
            <v>2163.1949999999997</v>
          </cell>
          <cell r="EF158">
            <v>1010.338</v>
          </cell>
          <cell r="EG158">
            <v>1010.338</v>
          </cell>
          <cell r="EH158">
            <v>1451.9389999999999</v>
          </cell>
          <cell r="EI158">
            <v>1451.9389999999999</v>
          </cell>
          <cell r="EJ158">
            <v>3615.1339999999996</v>
          </cell>
          <cell r="EK158">
            <v>3615.1339999999996</v>
          </cell>
          <cell r="EL158">
            <v>369.52600000000001</v>
          </cell>
          <cell r="EM158">
            <v>540.94399999999996</v>
          </cell>
          <cell r="EN158">
            <v>663.34500000000003</v>
          </cell>
          <cell r="EO158">
            <v>502.71</v>
          </cell>
          <cell r="EP158">
            <v>481.1</v>
          </cell>
          <cell r="EQ158">
            <v>488.9</v>
          </cell>
          <cell r="ER158">
            <v>564.17600000000004</v>
          </cell>
          <cell r="ES158">
            <v>495</v>
          </cell>
          <cell r="ET158">
            <v>494.90100000000001</v>
          </cell>
          <cell r="EU158">
            <v>486.28499999999997</v>
          </cell>
          <cell r="EV158">
            <v>486.28499999999997</v>
          </cell>
          <cell r="EW158">
            <v>630.00599999999997</v>
          </cell>
          <cell r="EX158">
            <v>630.00599999999997</v>
          </cell>
          <cell r="EY158">
            <v>474.91</v>
          </cell>
          <cell r="EZ158">
            <v>474.91</v>
          </cell>
          <cell r="FA158">
            <v>647.20600000000002</v>
          </cell>
          <cell r="FB158">
            <v>647.20600000000002</v>
          </cell>
          <cell r="FC158">
            <v>1573.8150000000001</v>
          </cell>
          <cell r="FD158">
            <v>1472.71</v>
          </cell>
          <cell r="FE158">
            <v>1545.4609999999998</v>
          </cell>
          <cell r="FF158">
            <v>1545.3620000000001</v>
          </cell>
          <cell r="FG158">
            <v>1752.1219999999998</v>
          </cell>
          <cell r="FH158">
            <v>1752.1219999999998</v>
          </cell>
          <cell r="FI158">
            <v>3046.5250000000001</v>
          </cell>
          <cell r="FJ158">
            <v>4591.9859999999999</v>
          </cell>
          <cell r="FK158">
            <v>4591.8870000000006</v>
          </cell>
          <cell r="FL158">
            <v>6344.1080000000002</v>
          </cell>
          <cell r="FM158">
            <v>6344.009</v>
          </cell>
          <cell r="FN158">
            <v>567.322</v>
          </cell>
          <cell r="FO158">
            <v>707.23699999999997</v>
          </cell>
          <cell r="FP158">
            <v>884.86400000000003</v>
          </cell>
          <cell r="FQ158">
            <v>884.86400000000003</v>
          </cell>
          <cell r="FR158">
            <v>587.947</v>
          </cell>
          <cell r="FS158">
            <v>564.72234249999997</v>
          </cell>
          <cell r="FT158">
            <v>427.42</v>
          </cell>
          <cell r="FU158">
            <v>576.01800000000003</v>
          </cell>
          <cell r="FV158">
            <v>478.18599999999998</v>
          </cell>
          <cell r="FW158">
            <v>519.86599999999999</v>
          </cell>
          <cell r="FX158">
            <v>0</v>
          </cell>
          <cell r="FY158">
            <v>0</v>
          </cell>
          <cell r="FZ158">
            <v>0</v>
          </cell>
          <cell r="GA158">
            <v>2159.4229999999998</v>
          </cell>
          <cell r="GB158">
            <v>2159.4229999999998</v>
          </cell>
          <cell r="GC158">
            <v>1580.0893424999999</v>
          </cell>
          <cell r="GD158">
            <v>1574.07</v>
          </cell>
          <cell r="GE158">
            <v>0</v>
          </cell>
          <cell r="GF158">
            <v>3739.5123424999997</v>
          </cell>
          <cell r="GG158">
            <v>3739.5123424999997</v>
          </cell>
          <cell r="GH158">
            <v>5313.5823424999999</v>
          </cell>
          <cell r="GI158">
            <v>5313.5823424999999</v>
          </cell>
          <cell r="GJ158">
            <v>1059.1759999999999</v>
          </cell>
          <cell r="GK158">
            <v>1054.204</v>
          </cell>
          <cell r="GL158">
            <v>4591.9859999999999</v>
          </cell>
          <cell r="GM158">
            <v>5313.5823424999999</v>
          </cell>
          <cell r="GN158">
            <v>5313.5823424999999</v>
          </cell>
          <cell r="GO158">
            <v>7065.7043425000002</v>
          </cell>
          <cell r="GP158">
            <v>7065.7043425000002</v>
          </cell>
          <cell r="GQ158">
            <v>6755.1809999999996</v>
          </cell>
        </row>
        <row r="159">
          <cell r="B159" t="str">
            <v>(+) EBITDA Pro Forma BrasBB Dental Pro forma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</row>
        <row r="160">
          <cell r="B160" t="str">
            <v>Reversão INSS</v>
          </cell>
          <cell r="D160">
            <v>-452</v>
          </cell>
          <cell r="E160">
            <v>-814</v>
          </cell>
          <cell r="F160">
            <v>-1056</v>
          </cell>
          <cell r="G160">
            <v>-260</v>
          </cell>
          <cell r="H160">
            <v>-210</v>
          </cell>
          <cell r="I160">
            <v>-205</v>
          </cell>
          <cell r="J160">
            <v>-271</v>
          </cell>
          <cell r="K160">
            <v>-271</v>
          </cell>
          <cell r="L160">
            <v>-464</v>
          </cell>
          <cell r="M160">
            <v>-450</v>
          </cell>
          <cell r="N160">
            <v>-510</v>
          </cell>
          <cell r="O160">
            <v>-525</v>
          </cell>
          <cell r="P160">
            <v>-700</v>
          </cell>
          <cell r="Q160">
            <v>-712</v>
          </cell>
          <cell r="R160">
            <v>-926</v>
          </cell>
          <cell r="S160">
            <v>-1012</v>
          </cell>
          <cell r="T160">
            <v>-416</v>
          </cell>
          <cell r="U160">
            <v>-425</v>
          </cell>
          <cell r="V160">
            <v>-11</v>
          </cell>
          <cell r="W160">
            <v>-2061</v>
          </cell>
          <cell r="X160">
            <v>-1420</v>
          </cell>
          <cell r="Y160">
            <v>-1705</v>
          </cell>
          <cell r="Z160">
            <v>-1497</v>
          </cell>
          <cell r="AA160">
            <v>-948</v>
          </cell>
          <cell r="AB160">
            <v>2971</v>
          </cell>
          <cell r="AC160">
            <v>-1379</v>
          </cell>
          <cell r="AD160">
            <v>-945</v>
          </cell>
          <cell r="AE160">
            <v>2023</v>
          </cell>
          <cell r="AF160">
            <v>-301</v>
          </cell>
          <cell r="AG160">
            <v>-1311</v>
          </cell>
          <cell r="AH160">
            <v>-2685</v>
          </cell>
          <cell r="AI160">
            <v>-1337</v>
          </cell>
          <cell r="AJ160">
            <v>-1301</v>
          </cell>
          <cell r="AK160">
            <v>-3996</v>
          </cell>
          <cell r="AL160">
            <v>-6634</v>
          </cell>
          <cell r="AM160">
            <v>-555</v>
          </cell>
          <cell r="AN160">
            <v>-514</v>
          </cell>
          <cell r="AO160">
            <v>1881</v>
          </cell>
          <cell r="AP160">
            <v>-201</v>
          </cell>
          <cell r="AQ160">
            <v>-1003</v>
          </cell>
          <cell r="AR160">
            <v>-688</v>
          </cell>
          <cell r="AS160">
            <v>-622</v>
          </cell>
          <cell r="AT160">
            <v>-640</v>
          </cell>
          <cell r="AU160">
            <v>-555</v>
          </cell>
          <cell r="AV160">
            <v>-12</v>
          </cell>
          <cell r="AW160">
            <v>-529</v>
          </cell>
          <cell r="AX160">
            <v>-857</v>
          </cell>
          <cell r="AY160">
            <v>812</v>
          </cell>
          <cell r="AZ160">
            <v>-1892</v>
          </cell>
          <cell r="BA160">
            <v>-1817</v>
          </cell>
          <cell r="BB160">
            <v>-1398</v>
          </cell>
          <cell r="BC160">
            <v>-1080</v>
          </cell>
          <cell r="BD160">
            <v>-4295</v>
          </cell>
          <cell r="BE160">
            <v>-618</v>
          </cell>
          <cell r="BF160">
            <v>-617</v>
          </cell>
          <cell r="BG160">
            <v>-637</v>
          </cell>
          <cell r="BH160">
            <v>-1893</v>
          </cell>
          <cell r="BI160">
            <v>-698</v>
          </cell>
          <cell r="BJ160">
            <v>-741</v>
          </cell>
          <cell r="BK160">
            <v>-1147</v>
          </cell>
          <cell r="BL160">
            <v>-777</v>
          </cell>
          <cell r="BM160">
            <v>-849</v>
          </cell>
          <cell r="BN160">
            <v>-670</v>
          </cell>
          <cell r="BO160">
            <v>-1026</v>
          </cell>
          <cell r="BP160">
            <v>-765</v>
          </cell>
          <cell r="BQ160">
            <v>-1872</v>
          </cell>
          <cell r="BR160">
            <v>-3332</v>
          </cell>
          <cell r="BS160">
            <v>-2773</v>
          </cell>
          <cell r="BT160">
            <v>-2461</v>
          </cell>
          <cell r="BU160">
            <v>-5204</v>
          </cell>
          <cell r="BV160">
            <v>-10438</v>
          </cell>
          <cell r="BW160">
            <v>-855</v>
          </cell>
          <cell r="BX160">
            <v>-859</v>
          </cell>
          <cell r="BY160">
            <v>-1152</v>
          </cell>
          <cell r="BZ160">
            <v>506</v>
          </cell>
          <cell r="CA160">
            <v>-1364</v>
          </cell>
          <cell r="CB160">
            <v>-1013</v>
          </cell>
          <cell r="CC160">
            <v>-1077</v>
          </cell>
          <cell r="CD160">
            <v>-981</v>
          </cell>
          <cell r="CE160">
            <v>391</v>
          </cell>
          <cell r="CF160">
            <v>-622</v>
          </cell>
          <cell r="CG160">
            <v>-526</v>
          </cell>
          <cell r="CH160">
            <v>-1214</v>
          </cell>
          <cell r="CI160">
            <v>-2866</v>
          </cell>
          <cell r="CJ160">
            <v>-1871</v>
          </cell>
          <cell r="CK160">
            <v>-1667</v>
          </cell>
          <cell r="CL160">
            <v>-2362</v>
          </cell>
          <cell r="CM160">
            <v>-4737</v>
          </cell>
          <cell r="CN160">
            <v>-8766</v>
          </cell>
          <cell r="CO160">
            <v>-1295</v>
          </cell>
          <cell r="CP160">
            <v>-1192</v>
          </cell>
          <cell r="CQ160">
            <v>-776</v>
          </cell>
          <cell r="CR160">
            <v>-1207</v>
          </cell>
          <cell r="CS160">
            <v>-1484</v>
          </cell>
          <cell r="CT160">
            <v>599</v>
          </cell>
          <cell r="CU160">
            <v>-1162.2807468179999</v>
          </cell>
          <cell r="CV160">
            <v>-1059.40906</v>
          </cell>
          <cell r="CW160">
            <v>-597.30999999999995</v>
          </cell>
          <cell r="CX160">
            <v>-969.91</v>
          </cell>
          <cell r="CY160">
            <v>-468.11500000000001</v>
          </cell>
          <cell r="CZ160">
            <v>256.02699999999999</v>
          </cell>
          <cell r="DA160">
            <v>-3263</v>
          </cell>
          <cell r="DB160">
            <v>-2092</v>
          </cell>
          <cell r="DC160">
            <v>-2818.9998068179998</v>
          </cell>
          <cell r="DD160">
            <v>-1181.998</v>
          </cell>
          <cell r="DE160">
            <v>-4737</v>
          </cell>
          <cell r="DF160">
            <v>-5355</v>
          </cell>
          <cell r="DG160">
            <v>-6404</v>
          </cell>
          <cell r="DH160">
            <v>-8173.9998068179993</v>
          </cell>
          <cell r="DI160">
            <v>-9355.9978068179989</v>
          </cell>
          <cell r="DJ160">
            <v>-1351.287</v>
          </cell>
          <cell r="DK160">
            <v>-1531.3109999999999</v>
          </cell>
          <cell r="DL160">
            <v>-1447.95</v>
          </cell>
          <cell r="DM160">
            <v>-808.803</v>
          </cell>
          <cell r="DN160">
            <v>-1531.8050000000001</v>
          </cell>
          <cell r="DO160">
            <v>-1535.8485000000001</v>
          </cell>
          <cell r="DP160">
            <v>-1535.8485000000001</v>
          </cell>
          <cell r="DQ160">
            <v>-1495.64</v>
          </cell>
          <cell r="DR160">
            <v>-1501.53</v>
          </cell>
          <cell r="DS160">
            <v>-1513.1759999999999</v>
          </cell>
          <cell r="DT160">
            <v>-1513.1759999999999</v>
          </cell>
          <cell r="DU160">
            <v>-1314</v>
          </cell>
          <cell r="DV160">
            <v>-850.7</v>
          </cell>
          <cell r="DW160">
            <v>-1267</v>
          </cell>
          <cell r="DX160">
            <v>-1267</v>
          </cell>
          <cell r="DY160">
            <v>-4330.5479999999998</v>
          </cell>
          <cell r="DZ160">
            <v>-3876.4565000000002</v>
          </cell>
          <cell r="EA160">
            <v>-3876.0080000000003</v>
          </cell>
          <cell r="EB160">
            <v>-4510.3459999999995</v>
          </cell>
          <cell r="EC160">
            <v>-4510.3459999999995</v>
          </cell>
          <cell r="ED160">
            <v>-3431.7</v>
          </cell>
          <cell r="EE160">
            <v>-3431.7</v>
          </cell>
          <cell r="EF160">
            <v>-8207.0044999999991</v>
          </cell>
          <cell r="EG160">
            <v>-8206.5560000000005</v>
          </cell>
          <cell r="EH160">
            <v>-12717.350499999999</v>
          </cell>
          <cell r="EI160">
            <v>-12716.902</v>
          </cell>
          <cell r="EJ160">
            <v>-16149.050499999998</v>
          </cell>
          <cell r="EK160">
            <v>-16148.601999999999</v>
          </cell>
          <cell r="EL160">
            <v>-1373.7829999999999</v>
          </cell>
          <cell r="EM160">
            <v>-1416.4480000000001</v>
          </cell>
          <cell r="EN160">
            <v>-1414.087</v>
          </cell>
          <cell r="EO160">
            <v>1062.6559999999999</v>
          </cell>
          <cell r="EP160">
            <v>-1526.4069999999999</v>
          </cell>
          <cell r="EQ160">
            <v>-1618.364</v>
          </cell>
          <cell r="ER160">
            <v>-1544.0154</v>
          </cell>
          <cell r="ES160">
            <v>-1515.3710000000001</v>
          </cell>
          <cell r="ET160">
            <v>-1515.3710000000001</v>
          </cell>
          <cell r="EU160">
            <v>-1483.1849999999999</v>
          </cell>
          <cell r="EV160">
            <v>-1483.1849999999999</v>
          </cell>
          <cell r="EW160">
            <v>-1551.38</v>
          </cell>
          <cell r="EX160">
            <v>-1551.38</v>
          </cell>
          <cell r="EY160">
            <v>-1611.778</v>
          </cell>
          <cell r="EZ160">
            <v>-1611.778</v>
          </cell>
          <cell r="FA160">
            <v>-383.7</v>
          </cell>
          <cell r="FB160">
            <v>-383.7</v>
          </cell>
          <cell r="FC160">
            <v>-4204.3179999999993</v>
          </cell>
          <cell r="FD160">
            <v>-2082.1149999999998</v>
          </cell>
          <cell r="FE160">
            <v>-4542.5714000000007</v>
          </cell>
          <cell r="FF160">
            <v>-4542.5714000000007</v>
          </cell>
          <cell r="FG160">
            <v>-3546.8580000000002</v>
          </cell>
          <cell r="FH160">
            <v>-3546.8580000000002</v>
          </cell>
          <cell r="FI160">
            <v>-6286.4329999999991</v>
          </cell>
          <cell r="FJ160">
            <v>-10829.0044</v>
          </cell>
          <cell r="FK160">
            <v>-10829.0044</v>
          </cell>
          <cell r="FL160">
            <v>-14375.8624</v>
          </cell>
          <cell r="FM160">
            <v>-14375.8624</v>
          </cell>
          <cell r="FN160">
            <v>-1617.0063500000001</v>
          </cell>
          <cell r="FO160">
            <v>-1680.31242</v>
          </cell>
          <cell r="FP160">
            <v>-1674.0315599999999</v>
          </cell>
          <cell r="FQ160">
            <v>-1674.0315599999999</v>
          </cell>
          <cell r="FR160">
            <v>-1807.1706799999999</v>
          </cell>
          <cell r="FS160">
            <v>-1694.7159799999999</v>
          </cell>
          <cell r="FT160">
            <v>-905.62985000000003</v>
          </cell>
          <cell r="FU160">
            <v>-1653.761</v>
          </cell>
          <cell r="FV160">
            <v>-2038.825</v>
          </cell>
          <cell r="FW160">
            <v>-1577.5150000000001</v>
          </cell>
          <cell r="FX160">
            <v>0</v>
          </cell>
          <cell r="FY160">
            <v>0</v>
          </cell>
          <cell r="FZ160">
            <v>0</v>
          </cell>
          <cell r="GA160">
            <v>-4971.3503299999993</v>
          </cell>
          <cell r="GB160">
            <v>-4971.3503299999993</v>
          </cell>
          <cell r="GC160">
            <v>-4407.5165100000004</v>
          </cell>
          <cell r="GD160">
            <v>-5270.1010000000006</v>
          </cell>
          <cell r="GE160">
            <v>0</v>
          </cell>
          <cell r="GF160">
            <v>-9378.8668399999988</v>
          </cell>
          <cell r="GG160">
            <v>-9378.8668399999988</v>
          </cell>
          <cell r="GH160">
            <v>-14648.967839999999</v>
          </cell>
          <cell r="GI160">
            <v>-14648.967839999999</v>
          </cell>
          <cell r="GJ160">
            <v>-3059.3864000000003</v>
          </cell>
          <cell r="GK160">
            <v>-3692.5860000000002</v>
          </cell>
          <cell r="GL160">
            <v>-10829.0044</v>
          </cell>
          <cell r="GM160">
            <v>-14648.967839999999</v>
          </cell>
          <cell r="GN160">
            <v>-14648.967839999999</v>
          </cell>
          <cell r="GO160">
            <v>-18195.825839999998</v>
          </cell>
          <cell r="GP160">
            <v>-18195.825839999998</v>
          </cell>
          <cell r="GQ160">
            <v>-14260.704400000001</v>
          </cell>
        </row>
        <row r="161">
          <cell r="B161" t="str">
            <v>Participações no resultado</v>
          </cell>
        </row>
        <row r="162">
          <cell r="B162" t="str">
            <v>Programa de Incentivo de longo prazo</v>
          </cell>
        </row>
        <row r="163">
          <cell r="B163"/>
        </row>
        <row r="164">
          <cell r="B164" t="str">
            <v>Margem - EBITDA ajustado (%)</v>
          </cell>
        </row>
      </sheetData>
      <sheetData sheetId="16"/>
      <sheetData sheetId="17"/>
      <sheetData sheetId="18">
        <row r="2">
          <cell r="B2" t="str">
            <v xml:space="preserve"> (em R$ mil)</v>
          </cell>
          <cell r="C2">
            <v>0</v>
          </cell>
          <cell r="D2" t="str">
            <v>AGO18</v>
          </cell>
          <cell r="E2" t="str">
            <v>SET18</v>
          </cell>
          <cell r="F2" t="str">
            <v>OUT18</v>
          </cell>
          <cell r="G2" t="str">
            <v>NOV18</v>
          </cell>
          <cell r="H2" t="str">
            <v>DEZ18</v>
          </cell>
          <cell r="I2" t="str">
            <v>3T18</v>
          </cell>
          <cell r="J2" t="str">
            <v>4T18</v>
          </cell>
          <cell r="K2" t="str">
            <v>2018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9397.6440000000002</v>
          </cell>
          <cell r="E3">
            <v>9112.7810000000009</v>
          </cell>
          <cell r="F3">
            <v>9504.4480000000003</v>
          </cell>
          <cell r="G3">
            <v>9272.5480000000007</v>
          </cell>
          <cell r="H3">
            <v>10079.620999999999</v>
          </cell>
          <cell r="I3">
            <v>18510.425000000003</v>
          </cell>
          <cell r="J3">
            <v>28856.616999999998</v>
          </cell>
          <cell r="K3">
            <v>47367.042000000001</v>
          </cell>
        </row>
        <row r="4">
          <cell r="B4" t="str">
            <v>(+) Odontored (México)</v>
          </cell>
          <cell r="C4" t="str">
            <v>(+) Sales of services and products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9397.6440000000002</v>
          </cell>
          <cell r="E7">
            <v>9112.7810000000009</v>
          </cell>
          <cell r="F7">
            <v>9504.4480000000003</v>
          </cell>
          <cell r="G7">
            <v>9272.5480000000007</v>
          </cell>
          <cell r="H7">
            <v>10079.620999999999</v>
          </cell>
          <cell r="I7">
            <v>18510.425000000003</v>
          </cell>
          <cell r="J7">
            <v>28856.616999999998</v>
          </cell>
          <cell r="K7">
            <v>47367.042000000001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634.93200000000002</v>
          </cell>
          <cell r="E8">
            <v>597.11699999999996</v>
          </cell>
          <cell r="F8">
            <v>625.91600000000005</v>
          </cell>
          <cell r="G8">
            <v>627.79</v>
          </cell>
          <cell r="H8">
            <v>531.01800000000003</v>
          </cell>
          <cell r="I8">
            <v>1232.049</v>
          </cell>
          <cell r="J8">
            <v>1784.7240000000002</v>
          </cell>
          <cell r="K8">
            <v>3016.7730000000001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8762.7119999999995</v>
          </cell>
          <cell r="E10">
            <v>8515.6640000000007</v>
          </cell>
          <cell r="F10">
            <v>8878.5320000000011</v>
          </cell>
          <cell r="G10">
            <v>8644.7580000000016</v>
          </cell>
          <cell r="H10">
            <v>9548.6029999999992</v>
          </cell>
          <cell r="I10">
            <v>17278.376000000004</v>
          </cell>
          <cell r="J10">
            <v>27071.892999999996</v>
          </cell>
          <cell r="K10">
            <v>44350.269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3089.748</v>
          </cell>
          <cell r="E11">
            <v>2702.9269999999997</v>
          </cell>
          <cell r="F11">
            <v>2890.806</v>
          </cell>
          <cell r="G11">
            <v>2698.5759999999996</v>
          </cell>
          <cell r="H11">
            <v>2259.0430000000001</v>
          </cell>
          <cell r="I11">
            <v>5792.6749999999993</v>
          </cell>
          <cell r="J11">
            <v>7848.4249999999993</v>
          </cell>
          <cell r="K11">
            <v>13641.1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2970.4250000000002</v>
          </cell>
          <cell r="E12">
            <v>2612.7339999999999</v>
          </cell>
          <cell r="F12">
            <v>2799.7130000000002</v>
          </cell>
          <cell r="G12">
            <v>2616.7489999999998</v>
          </cell>
          <cell r="H12">
            <v>2237.6889999999999</v>
          </cell>
          <cell r="I12">
            <v>5583.1589999999997</v>
          </cell>
          <cell r="J12">
            <v>7654.1509999999998</v>
          </cell>
          <cell r="K12">
            <v>13237.31</v>
          </cell>
        </row>
        <row r="13">
          <cell r="B13" t="str">
            <v>Odontored (México)</v>
          </cell>
          <cell r="C13" t="str">
            <v>Odontored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9.1649999999999991</v>
          </cell>
          <cell r="E15">
            <v>7.008</v>
          </cell>
          <cell r="F15">
            <v>2.9169999999999998</v>
          </cell>
          <cell r="G15">
            <v>2.9580000000000002</v>
          </cell>
          <cell r="H15">
            <v>4.4539999999999997</v>
          </cell>
          <cell r="I15">
            <v>16.172999999999998</v>
          </cell>
          <cell r="J15">
            <v>10.329000000000001</v>
          </cell>
          <cell r="K15">
            <v>26.501999999999999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110.307</v>
          </cell>
          <cell r="E16">
            <v>82.947000000000003</v>
          </cell>
          <cell r="F16">
            <v>87.475999999999999</v>
          </cell>
          <cell r="G16">
            <v>78.445999999999998</v>
          </cell>
          <cell r="H16">
            <v>72.876999999999995</v>
          </cell>
          <cell r="I16">
            <v>193.25400000000002</v>
          </cell>
          <cell r="J16">
            <v>238.79899999999998</v>
          </cell>
          <cell r="K16">
            <v>432.053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-0.14899999999999999</v>
          </cell>
          <cell r="E17">
            <v>0.23799999999999999</v>
          </cell>
          <cell r="F17">
            <v>0.7</v>
          </cell>
          <cell r="G17">
            <v>0.42299999999999999</v>
          </cell>
          <cell r="H17">
            <v>-55.976999999999997</v>
          </cell>
          <cell r="I17">
            <v>8.8999999999999996E-2</v>
          </cell>
          <cell r="J17">
            <v>-54.853999999999999</v>
          </cell>
          <cell r="K17">
            <v>-54.765000000000001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5672.9639999999999</v>
          </cell>
          <cell r="E19">
            <v>5812.737000000001</v>
          </cell>
          <cell r="F19">
            <v>5987.7260000000006</v>
          </cell>
          <cell r="G19">
            <v>5946.1820000000025</v>
          </cell>
          <cell r="H19">
            <v>7289.5599999999995</v>
          </cell>
          <cell r="I19">
            <v>11485.701000000005</v>
          </cell>
          <cell r="J19">
            <v>19223.467999999997</v>
          </cell>
          <cell r="K19">
            <v>30709.169000000002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673.96600000000001</v>
          </cell>
          <cell r="E20">
            <v>719.26199999999994</v>
          </cell>
          <cell r="F20">
            <v>604.02599999999995</v>
          </cell>
          <cell r="G20">
            <v>737.86300000000006</v>
          </cell>
          <cell r="H20">
            <v>726.43299999999999</v>
          </cell>
          <cell r="I20">
            <v>1393.2280000000001</v>
          </cell>
          <cell r="J20">
            <v>2068.3220000000001</v>
          </cell>
          <cell r="K20">
            <v>3461.55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1.385</v>
          </cell>
          <cell r="F21">
            <v>0.65451999999999999</v>
          </cell>
          <cell r="G21">
            <v>0.60199999999999998</v>
          </cell>
          <cell r="H21">
            <v>0</v>
          </cell>
          <cell r="I21">
            <v>1.385</v>
          </cell>
          <cell r="J21">
            <v>1.2565200000000001</v>
          </cell>
          <cell r="K21">
            <v>2.6415199999999999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2610.0620000000004</v>
          </cell>
          <cell r="E22">
            <v>3076.4229999999998</v>
          </cell>
          <cell r="F22">
            <v>2781.8640200000004</v>
          </cell>
          <cell r="G22">
            <v>3116.0750000000003</v>
          </cell>
          <cell r="H22">
            <v>3323.2289999999998</v>
          </cell>
          <cell r="I22">
            <v>5686.4849999999997</v>
          </cell>
          <cell r="J22">
            <v>9221.1680199999992</v>
          </cell>
          <cell r="K22">
            <v>14907.653020000003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2553.5050000000006</v>
          </cell>
          <cell r="E23">
            <v>3019.8519999999999</v>
          </cell>
          <cell r="F23">
            <v>2725.2580200000002</v>
          </cell>
          <cell r="G23">
            <v>3057.9060000000004</v>
          </cell>
          <cell r="H23">
            <v>3258.8199999999997</v>
          </cell>
          <cell r="I23">
            <v>5573.357</v>
          </cell>
          <cell r="J23">
            <v>9041.9840199999999</v>
          </cell>
          <cell r="K23">
            <v>14615.341020000003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1906.1310000000001</v>
          </cell>
          <cell r="E24">
            <v>2157.527</v>
          </cell>
          <cell r="F24">
            <v>1808.249</v>
          </cell>
          <cell r="G24">
            <v>2205.895</v>
          </cell>
          <cell r="H24">
            <v>1738.0830000000001</v>
          </cell>
          <cell r="I24">
            <v>4063.6580000000004</v>
          </cell>
          <cell r="J24">
            <v>5752.2270000000008</v>
          </cell>
          <cell r="K24">
            <v>9815.885000000002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225.01</v>
          </cell>
          <cell r="E25">
            <v>324.60199999999998</v>
          </cell>
          <cell r="F25">
            <v>329.55</v>
          </cell>
          <cell r="G25">
            <v>320.08699999999999</v>
          </cell>
          <cell r="H25">
            <v>541.57600000000002</v>
          </cell>
          <cell r="I25">
            <v>549.61199999999997</v>
          </cell>
          <cell r="J25">
            <v>1191.213</v>
          </cell>
          <cell r="K25">
            <v>1740.8249999999998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255.68299999999999</v>
          </cell>
          <cell r="E26">
            <v>361.37400000000002</v>
          </cell>
          <cell r="F26">
            <v>360.48200000000003</v>
          </cell>
          <cell r="G26">
            <v>316.40699999999998</v>
          </cell>
          <cell r="H26">
            <v>521.9</v>
          </cell>
          <cell r="I26">
            <v>617.05700000000002</v>
          </cell>
          <cell r="J26">
            <v>1198.789</v>
          </cell>
          <cell r="K26">
            <v>1815.846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35.945</v>
          </cell>
          <cell r="E27">
            <v>56.302999999999997</v>
          </cell>
          <cell r="F27">
            <v>76.26925</v>
          </cell>
          <cell r="G27">
            <v>71.650000000000006</v>
          </cell>
          <cell r="H27">
            <v>181.79599999999999</v>
          </cell>
          <cell r="I27">
            <v>92.24799999999999</v>
          </cell>
          <cell r="J27">
            <v>329.71524999999997</v>
          </cell>
          <cell r="K27">
            <v>421.96324999999996</v>
          </cell>
        </row>
        <row r="28">
          <cell r="B28" t="str">
            <v>Taxas e tributos</v>
          </cell>
          <cell r="C28" t="str">
            <v>Taxes and fees</v>
          </cell>
          <cell r="D28">
            <v>73.302000000000007</v>
          </cell>
          <cell r="E28">
            <v>48.917999999999999</v>
          </cell>
          <cell r="F28">
            <v>97.88212</v>
          </cell>
          <cell r="G28">
            <v>72.263999999999996</v>
          </cell>
          <cell r="H28">
            <v>48.267000000000003</v>
          </cell>
          <cell r="I28">
            <v>122.22</v>
          </cell>
          <cell r="J28">
            <v>218.41311999999999</v>
          </cell>
          <cell r="K28">
            <v>340.63311999999996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Outras</v>
          </cell>
          <cell r="C30" t="str">
            <v>Others</v>
          </cell>
          <cell r="D30">
            <v>57.433999999999997</v>
          </cell>
          <cell r="E30">
            <v>71.128</v>
          </cell>
          <cell r="F30">
            <v>52.825650000000003</v>
          </cell>
          <cell r="G30">
            <v>71.602999999999994</v>
          </cell>
          <cell r="H30">
            <v>227.19800000000001</v>
          </cell>
          <cell r="I30">
            <v>128.56200000000001</v>
          </cell>
          <cell r="J30">
            <v>351.62665000000004</v>
          </cell>
          <cell r="K30">
            <v>480.18865000000005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56.557000000000002</v>
          </cell>
          <cell r="E31">
            <v>56.570999999999998</v>
          </cell>
          <cell r="F31">
            <v>56.606000000000002</v>
          </cell>
          <cell r="G31">
            <v>58.168999999999997</v>
          </cell>
          <cell r="H31">
            <v>64.409000000000006</v>
          </cell>
          <cell r="I31">
            <v>113.128</v>
          </cell>
          <cell r="J31">
            <v>179.18400000000003</v>
          </cell>
          <cell r="K31">
            <v>292.31200000000001</v>
          </cell>
        </row>
        <row r="32">
          <cell r="B32" t="str">
            <v>CPMF</v>
          </cell>
          <cell r="C32" t="str">
            <v>CPMF (tax on banking transactions)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Aquisições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Amortização do ágio</v>
          </cell>
          <cell r="C35" t="str">
            <v>Goodwill amortization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 t="str">
            <v>Depreciação e amortização</v>
          </cell>
          <cell r="C36" t="str">
            <v>Depreciation and amortization</v>
          </cell>
          <cell r="D36">
            <v>56.557000000000002</v>
          </cell>
          <cell r="E36">
            <v>56.570999999999998</v>
          </cell>
          <cell r="F36">
            <v>56.606000000000002</v>
          </cell>
          <cell r="G36">
            <v>58.168999999999997</v>
          </cell>
          <cell r="H36">
            <v>64.409000000000006</v>
          </cell>
          <cell r="I36">
            <v>113.128</v>
          </cell>
          <cell r="J36">
            <v>179.18400000000003</v>
          </cell>
          <cell r="K36">
            <v>292.31200000000001</v>
          </cell>
        </row>
        <row r="37">
          <cell r="B37" t="str">
            <v>Oferta pública</v>
          </cell>
          <cell r="C37" t="str">
            <v>IPO expenses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Outros serviços de terceiros</v>
          </cell>
          <cell r="C38" t="str">
            <v>Other third parties services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Serviços de consultoria</v>
          </cell>
          <cell r="C39" t="str">
            <v>Consultancy services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Associação Bradesco Dental</v>
          </cell>
          <cell r="C40" t="str">
            <v>Bradesco Dental Association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Mudança sede corporativa</v>
          </cell>
          <cell r="C41" t="str">
            <v>New corporate headquarters expenses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Joint venture México</v>
          </cell>
          <cell r="C42" t="str">
            <v>Joint venture Mexico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Provisão para contingências</v>
          </cell>
          <cell r="C43" t="str">
            <v>Contingency provision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Patrocinio por incentivo fiscal</v>
          </cell>
          <cell r="C44" t="str">
            <v>Contingency provision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Associação Banco do Brasil</v>
          </cell>
          <cell r="C45" t="str">
            <v>Banco do Brasil Association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Outras despesas</v>
          </cell>
          <cell r="C46" t="str">
            <v>Other expenses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(-) Outras despesas operacionais</v>
          </cell>
          <cell r="C47" t="str">
            <v>(-) Allowance for doubtful receivables</v>
          </cell>
          <cell r="D47">
            <v>269.642</v>
          </cell>
          <cell r="E47">
            <v>213.08500000000001</v>
          </cell>
          <cell r="F47">
            <v>385.36399999999998</v>
          </cell>
          <cell r="G47">
            <v>448.31299999999999</v>
          </cell>
          <cell r="H47">
            <v>-298.86399999999998</v>
          </cell>
          <cell r="I47">
            <v>482.72699999999998</v>
          </cell>
          <cell r="J47">
            <v>534.81299999999987</v>
          </cell>
          <cell r="K47">
            <v>1017.5399999999998</v>
          </cell>
        </row>
        <row r="48">
          <cell r="B48" t="str">
            <v>Provisão para perdas sobre créditos</v>
          </cell>
          <cell r="C48" t="str">
            <v>Allowance for doubtful account</v>
          </cell>
          <cell r="D48">
            <v>269.642</v>
          </cell>
          <cell r="E48">
            <v>213.08500000000001</v>
          </cell>
          <cell r="F48">
            <v>385.36399999999998</v>
          </cell>
          <cell r="G48">
            <v>448.31299999999999</v>
          </cell>
          <cell r="H48">
            <v>-298.86399999999998</v>
          </cell>
          <cell r="I48">
            <v>482.72699999999998</v>
          </cell>
          <cell r="J48">
            <v>534.81299999999987</v>
          </cell>
          <cell r="K48">
            <v>1017.5399999999998</v>
          </cell>
        </row>
        <row r="49">
          <cell r="B49" t="str">
            <v>Participações no resultado</v>
          </cell>
          <cell r="C49" t="str">
            <v>Profit sharing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(+) Resultado da equivalência patrimonial</v>
          </cell>
          <cell r="C51" t="str">
            <v>(+) Share in the earnings of subsidiaries and associated companies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Resultado antes do resultado finaceiro e dos tributos</v>
          </cell>
          <cell r="C52" t="str">
            <v>Income before financial income (expenses) and taxes</v>
          </cell>
          <cell r="D52">
            <v>2119.2939999999994</v>
          </cell>
          <cell r="E52">
            <v>1805.3520000000017</v>
          </cell>
          <cell r="F52">
            <v>2217.1265000000003</v>
          </cell>
          <cell r="G52">
            <v>1644.5330000000017</v>
          </cell>
          <cell r="H52">
            <v>3538.7619999999997</v>
          </cell>
          <cell r="I52">
            <v>3924.6460000000061</v>
          </cell>
          <cell r="J52">
            <v>7400.4214999999967</v>
          </cell>
          <cell r="K52">
            <v>11325.067500000001</v>
          </cell>
        </row>
        <row r="53">
          <cell r="B53" t="str">
            <v>(+) Resultado Financeiro líquído</v>
          </cell>
          <cell r="C53" t="str">
            <v>(+) Financial income, net</v>
          </cell>
          <cell r="D53">
            <v>-77.262</v>
          </cell>
          <cell r="E53">
            <v>-265.90600000000001</v>
          </cell>
          <cell r="F53">
            <v>-10.414000000000001</v>
          </cell>
          <cell r="G53">
            <v>-43.682999999999993</v>
          </cell>
          <cell r="H53">
            <v>90.622000000000014</v>
          </cell>
          <cell r="I53">
            <v>-343.16800000000001</v>
          </cell>
          <cell r="J53">
            <v>36.525000000000034</v>
          </cell>
          <cell r="K53">
            <v>-306.64299999999992</v>
          </cell>
        </row>
        <row r="54">
          <cell r="B54" t="str">
            <v>Receitas financeiras</v>
          </cell>
          <cell r="C54" t="str">
            <v>(+) Financial income</v>
          </cell>
          <cell r="D54">
            <v>61.929000000000002</v>
          </cell>
          <cell r="E54">
            <v>29.536999999999999</v>
          </cell>
          <cell r="F54">
            <v>125.8</v>
          </cell>
          <cell r="G54">
            <v>152.25700000000001</v>
          </cell>
          <cell r="H54">
            <v>247</v>
          </cell>
          <cell r="I54">
            <v>91.466000000000008</v>
          </cell>
          <cell r="J54">
            <v>525.05700000000002</v>
          </cell>
          <cell r="K54">
            <v>616.52300000000002</v>
          </cell>
        </row>
        <row r="55">
          <cell r="B55" t="str">
            <v>Despesas financeiras</v>
          </cell>
          <cell r="C55" t="str">
            <v>(-) Financial expenses</v>
          </cell>
          <cell r="D55">
            <v>139.191</v>
          </cell>
          <cell r="E55">
            <v>295.44299999999998</v>
          </cell>
          <cell r="F55">
            <v>136.214</v>
          </cell>
          <cell r="G55">
            <v>195.94</v>
          </cell>
          <cell r="H55">
            <v>156.37799999999999</v>
          </cell>
          <cell r="I55">
            <v>434.63400000000001</v>
          </cell>
          <cell r="J55">
            <v>488.53199999999998</v>
          </cell>
          <cell r="K55">
            <v>923.16599999999994</v>
          </cell>
        </row>
        <row r="56">
          <cell r="B56" t="str">
            <v xml:space="preserve">(+) Reversão dos juros sobre o capital próprio </v>
          </cell>
          <cell r="C56" t="str">
            <v>(+) Interest on capital (IOC)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 t="str">
            <v>(-) Despesas financeiras</v>
          </cell>
          <cell r="C57" t="str">
            <v>(-) Financial expenses</v>
          </cell>
          <cell r="D57">
            <v>139.191</v>
          </cell>
          <cell r="E57">
            <v>295.44299999999998</v>
          </cell>
          <cell r="F57">
            <v>136.214</v>
          </cell>
          <cell r="G57">
            <v>195.94</v>
          </cell>
          <cell r="H57">
            <v>156.37799999999999</v>
          </cell>
          <cell r="I57">
            <v>434.63400000000001</v>
          </cell>
          <cell r="J57">
            <v>488.53199999999998</v>
          </cell>
          <cell r="K57">
            <v>923.16599999999994</v>
          </cell>
        </row>
        <row r="58">
          <cell r="B58" t="str">
            <v>Tarifas bancárias</v>
          </cell>
          <cell r="C58" t="str">
            <v>Bank fees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174</v>
          </cell>
          <cell r="J58">
            <v>202</v>
          </cell>
          <cell r="K58">
            <v>376</v>
          </cell>
        </row>
        <row r="59">
          <cell r="B59" t="str">
            <v>Atualização monetária das provisões para contingências judiciais</v>
          </cell>
          <cell r="C59" t="str">
            <v>Monetary restatement of provision of contingencies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Atualização monetária devolução INSS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 xml:space="preserve">Outras despesas financeiras </v>
          </cell>
          <cell r="C61" t="str">
            <v>Others financials expenses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260.63400000000001</v>
          </cell>
          <cell r="J61">
            <v>286.5</v>
          </cell>
          <cell r="K61">
            <v>547.13400000000001</v>
          </cell>
        </row>
        <row r="62">
          <cell r="B62" t="str">
            <v>Resultado antes dos tributos sobre o lucro</v>
          </cell>
          <cell r="C62" t="str">
            <v>Income before taxes</v>
          </cell>
          <cell r="D62">
            <v>2042.0319999999995</v>
          </cell>
          <cell r="E62">
            <v>1539.4460000000017</v>
          </cell>
          <cell r="F62">
            <v>2206.7125000000001</v>
          </cell>
          <cell r="G62">
            <v>1600.8500000000017</v>
          </cell>
          <cell r="H62">
            <v>3629.3839999999996</v>
          </cell>
          <cell r="I62">
            <v>3581.478000000006</v>
          </cell>
          <cell r="J62">
            <v>7436.9464999999964</v>
          </cell>
          <cell r="K62">
            <v>11018.424500000001</v>
          </cell>
        </row>
        <row r="63">
          <cell r="B63" t="str">
            <v>(-) Imposto de renda e contribuição social sobre o lucro</v>
          </cell>
          <cell r="C63" t="str">
            <v>(-) Income and social contribution tax</v>
          </cell>
          <cell r="D63">
            <v>680.62</v>
          </cell>
          <cell r="E63">
            <v>512.73099999999999</v>
          </cell>
          <cell r="F63">
            <v>734.48300000000006</v>
          </cell>
          <cell r="G63">
            <v>528.02099999999996</v>
          </cell>
          <cell r="H63">
            <v>1213.3679999999999</v>
          </cell>
          <cell r="I63">
            <v>1193.3509999999999</v>
          </cell>
          <cell r="J63">
            <v>2475.8719999999998</v>
          </cell>
          <cell r="K63">
            <v>3669.2229999999995</v>
          </cell>
        </row>
        <row r="64">
          <cell r="B64" t="str">
            <v>Imposto de renda e contribuição social corrente</v>
          </cell>
          <cell r="C64" t="str">
            <v xml:space="preserve">(-) Current </v>
          </cell>
          <cell r="D64">
            <v>692.39499999999998</v>
          </cell>
          <cell r="E64">
            <v>521.53499999999997</v>
          </cell>
          <cell r="F64">
            <v>800.79100000000005</v>
          </cell>
          <cell r="G64">
            <v>637.62900000000002</v>
          </cell>
          <cell r="H64">
            <v>1169.0609999999999</v>
          </cell>
          <cell r="I64">
            <v>1213.9299999999998</v>
          </cell>
          <cell r="J64">
            <v>2607.4809999999998</v>
          </cell>
          <cell r="K64">
            <v>3821.4109999999996</v>
          </cell>
        </row>
        <row r="65">
          <cell r="B65" t="str">
            <v>Imposto de renda e contribuição social diferido</v>
          </cell>
          <cell r="C65" t="str">
            <v>(-) Deferred income and social contribution tax</v>
          </cell>
          <cell r="D65">
            <v>-11.775</v>
          </cell>
          <cell r="E65">
            <v>-8.8040000000000003</v>
          </cell>
          <cell r="F65">
            <v>-66.308000000000007</v>
          </cell>
          <cell r="G65">
            <v>-109.608</v>
          </cell>
          <cell r="H65">
            <v>44.307000000000002</v>
          </cell>
          <cell r="I65">
            <v>-20.579000000000001</v>
          </cell>
          <cell r="J65">
            <v>-131.60899999999998</v>
          </cell>
          <cell r="K65">
            <v>-152.18799999999999</v>
          </cell>
        </row>
        <row r="66">
          <cell r="B66" t="str">
            <v>Resultado líquido das operações continuadas</v>
          </cell>
          <cell r="C66" t="str">
            <v>Net income before participation of minoritary shareholders</v>
          </cell>
          <cell r="D66">
            <v>1361.4119999999994</v>
          </cell>
          <cell r="E66">
            <v>1026.7150000000017</v>
          </cell>
          <cell r="F66">
            <v>1472.2294999999999</v>
          </cell>
          <cell r="G66">
            <v>1072.8290000000018</v>
          </cell>
          <cell r="H66">
            <v>2416.0159999999996</v>
          </cell>
          <cell r="I66">
            <v>2388.1270000000059</v>
          </cell>
          <cell r="J66">
            <v>4961.074499999997</v>
          </cell>
          <cell r="K66">
            <v>7349.201500000001</v>
          </cell>
        </row>
        <row r="67">
          <cell r="B67" t="str">
            <v>Participação minoritária em controlada</v>
          </cell>
          <cell r="C67" t="str">
            <v>(+) Participation of minoritary shareholders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 xml:space="preserve">Lucro líquido </v>
          </cell>
          <cell r="C68" t="str">
            <v>Net income</v>
          </cell>
          <cell r="D68">
            <v>1361.4119999999994</v>
          </cell>
          <cell r="E68">
            <v>1026.7150000000017</v>
          </cell>
          <cell r="F68">
            <v>1472.2294999999999</v>
          </cell>
          <cell r="G68">
            <v>1072.8290000000018</v>
          </cell>
          <cell r="H68">
            <v>2416.0159999999996</v>
          </cell>
          <cell r="I68">
            <v>2388.1270000000059</v>
          </cell>
          <cell r="J68">
            <v>4961.074499999997</v>
          </cell>
          <cell r="K68">
            <v>7349.201500000001</v>
          </cell>
        </row>
        <row r="69">
          <cell r="B69" t="str">
            <v>(+/-) Ajustes em função da adoção do IFRS</v>
          </cell>
          <cell r="C69" t="str">
            <v>(+/-) Ajustes em função da adoção do IFRS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Combinações de negócios</v>
          </cell>
          <cell r="C70" t="str">
            <v>Combinações de negócios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Imposto de renda e contribição social</v>
          </cell>
          <cell r="C71" t="str">
            <v>Imposto de renda e contribição social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Lucro (prejuízo) líquido do período em BRGAAP</v>
          </cell>
          <cell r="C72" t="str">
            <v>Lucro (prejuízo) líquido do período em BRGAAP</v>
          </cell>
          <cell r="D72">
            <v>1361.4119999999994</v>
          </cell>
          <cell r="E72">
            <v>1026.7150000000017</v>
          </cell>
          <cell r="F72">
            <v>1472.2294999999999</v>
          </cell>
          <cell r="G72">
            <v>1072.8290000000018</v>
          </cell>
          <cell r="H72">
            <v>2416.0159999999996</v>
          </cell>
          <cell r="I72">
            <v>2388.1270000000059</v>
          </cell>
          <cell r="J72">
            <v>4961.074499999997</v>
          </cell>
          <cell r="K72">
            <v>7349.201500000001</v>
          </cell>
        </row>
        <row r="73">
          <cell r="B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B75" t="str">
            <v xml:space="preserve">(-) Custo de serviços </v>
          </cell>
          <cell r="C75">
            <v>0</v>
          </cell>
          <cell r="D75">
            <v>3089.748</v>
          </cell>
          <cell r="E75">
            <v>2702.9269999999997</v>
          </cell>
          <cell r="F75">
            <v>2890.806</v>
          </cell>
          <cell r="G75">
            <v>2698.5759999999996</v>
          </cell>
          <cell r="H75">
            <v>2259.0430000000001</v>
          </cell>
          <cell r="I75">
            <v>5792.6749999999993</v>
          </cell>
          <cell r="J75">
            <v>7848.4249999999993</v>
          </cell>
          <cell r="K75">
            <v>13641.1</v>
          </cell>
        </row>
        <row r="76">
          <cell r="B76" t="str">
            <v>Provisão para Eventos Ocorridos e não Avisados (PEONA)</v>
          </cell>
          <cell r="C76">
            <v>0</v>
          </cell>
          <cell r="D76">
            <v>-0.14899999999999999</v>
          </cell>
          <cell r="E76">
            <v>0.23799999999999999</v>
          </cell>
          <cell r="F76">
            <v>0.7</v>
          </cell>
          <cell r="G76">
            <v>0.42299999999999999</v>
          </cell>
          <cell r="H76">
            <v>-55.976999999999997</v>
          </cell>
          <cell r="I76">
            <v>8.8999999999999996E-2</v>
          </cell>
          <cell r="J76">
            <v>-54.853999999999999</v>
          </cell>
          <cell r="K76">
            <v>-54.765000000000001</v>
          </cell>
        </row>
        <row r="77">
          <cell r="B77" t="str">
            <v>(-) Custo de serviços ex-peona</v>
          </cell>
          <cell r="C77">
            <v>0</v>
          </cell>
          <cell r="D77">
            <v>3089.8969999999999</v>
          </cell>
          <cell r="E77">
            <v>2702.6889999999999</v>
          </cell>
          <cell r="F77">
            <v>2890.1060000000002</v>
          </cell>
          <cell r="G77">
            <v>2698.1529999999998</v>
          </cell>
          <cell r="H77">
            <v>2315.02</v>
          </cell>
          <cell r="I77">
            <v>5792.7639999999992</v>
          </cell>
          <cell r="J77">
            <v>7903.2789999999995</v>
          </cell>
          <cell r="K77">
            <v>13695.865</v>
          </cell>
        </row>
        <row r="78">
          <cell r="B78" t="str">
            <v>% ROL Sinistralidade</v>
          </cell>
          <cell r="C78">
            <v>0</v>
          </cell>
          <cell r="D78">
            <v>0.35261880112001859</v>
          </cell>
          <cell r="E78">
            <v>0.3173785391250758</v>
          </cell>
          <cell r="F78">
            <v>0.3255162002006638</v>
          </cell>
          <cell r="G78">
            <v>0.31211434721480918</v>
          </cell>
          <cell r="H78">
            <v>0.24244593685589402</v>
          </cell>
          <cell r="I78">
            <v>0.33526090646482043</v>
          </cell>
          <cell r="J78">
            <v>0.29193669611504452</v>
          </cell>
          <cell r="K78">
            <v>0.30881131746912288</v>
          </cell>
        </row>
        <row r="79">
          <cell r="B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(-) Despesas de comercialização</v>
          </cell>
          <cell r="D80">
            <v>673.96600000000001</v>
          </cell>
          <cell r="E80">
            <v>719.26199999999994</v>
          </cell>
          <cell r="F80">
            <v>604.02599999999995</v>
          </cell>
          <cell r="G80">
            <v>737.86300000000006</v>
          </cell>
          <cell r="H80">
            <v>726.43299999999999</v>
          </cell>
          <cell r="I80">
            <v>1393.2280000000001</v>
          </cell>
          <cell r="J80">
            <v>2068.3220000000001</v>
          </cell>
          <cell r="K80">
            <v>3461.55</v>
          </cell>
        </row>
        <row r="81">
          <cell r="B81" t="str">
            <v>DA (base EBITDA ajustado)</v>
          </cell>
          <cell r="D81">
            <v>2553.5050000000006</v>
          </cell>
          <cell r="E81">
            <v>3019.8519999999999</v>
          </cell>
          <cell r="F81">
            <v>2725.2580200000002</v>
          </cell>
          <cell r="G81">
            <v>3057.9060000000004</v>
          </cell>
          <cell r="H81">
            <v>3258.8199999999997</v>
          </cell>
          <cell r="I81">
            <v>5573.357</v>
          </cell>
          <cell r="J81">
            <v>9041.9840199999999</v>
          </cell>
          <cell r="K81">
            <v>14615.34102</v>
          </cell>
        </row>
        <row r="82">
          <cell r="B82" t="str">
            <v>Total DA+DC</v>
          </cell>
          <cell r="D82">
            <v>3227.4710000000005</v>
          </cell>
          <cell r="E82">
            <v>3739.1139999999996</v>
          </cell>
          <cell r="F82">
            <v>3329.2840200000001</v>
          </cell>
          <cell r="G82">
            <v>3795.7690000000002</v>
          </cell>
          <cell r="H82">
            <v>3985.2529999999997</v>
          </cell>
          <cell r="I82">
            <v>6966.585</v>
          </cell>
          <cell r="J82">
            <v>11110.30602</v>
          </cell>
          <cell r="K82">
            <v>18076.891019999999</v>
          </cell>
        </row>
        <row r="83">
          <cell r="B83" t="str">
            <v>Índice de despesas comerciais e administrativas (%)</v>
          </cell>
          <cell r="C83">
            <v>0</v>
          </cell>
          <cell r="D83">
            <v>36.831873511305638</v>
          </cell>
          <cell r="E83">
            <v>43.908660557767419</v>
          </cell>
          <cell r="F83">
            <v>37.498136178368227</v>
          </cell>
          <cell r="G83">
            <v>43.908331499852274</v>
          </cell>
          <cell r="H83">
            <v>41.736503235080569</v>
          </cell>
          <cell r="I83">
            <v>40.319674719429642</v>
          </cell>
          <cell r="J83">
            <v>41.040004184413711</v>
          </cell>
          <cell r="K83">
            <v>40.759371763900688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B85" t="str">
            <v>Provisão para perdas sobre créditos</v>
          </cell>
          <cell r="C85">
            <v>0</v>
          </cell>
          <cell r="D85">
            <v>269.642</v>
          </cell>
          <cell r="E85">
            <v>213.08500000000001</v>
          </cell>
          <cell r="F85">
            <v>385.36399999999998</v>
          </cell>
          <cell r="G85">
            <v>448.31299999999999</v>
          </cell>
          <cell r="H85">
            <v>-298.86399999999998</v>
          </cell>
          <cell r="I85">
            <v>482.72699999999998</v>
          </cell>
          <cell r="J85">
            <v>534.81299999999987</v>
          </cell>
          <cell r="K85">
            <v>1017.5399999999998</v>
          </cell>
        </row>
        <row r="86">
          <cell r="B86" t="str">
            <v>Provisão para perdas sobre créditos  (%)</v>
          </cell>
          <cell r="C86">
            <v>0</v>
          </cell>
          <cell r="D86">
            <v>3.0771523701794607</v>
          </cell>
          <cell r="E86">
            <v>2.5022711088647931</v>
          </cell>
          <cell r="F86">
            <v>4.3404022196462204</v>
          </cell>
          <cell r="G86">
            <v>5.1859519954173372</v>
          </cell>
          <cell r="H86">
            <v>-3.1299238223643813</v>
          </cell>
          <cell r="I86">
            <v>2.7938215952702952</v>
          </cell>
          <cell r="J86">
            <v>1.9755286414585043</v>
          </cell>
          <cell r="K86">
            <v>2.294326557523247</v>
          </cell>
        </row>
        <row r="87"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B88" t="str">
            <v>Calculo do tíquete médio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Número de beneficiários</v>
          </cell>
          <cell r="D89">
            <v>628807.5</v>
          </cell>
          <cell r="E89">
            <v>633628</v>
          </cell>
          <cell r="F89">
            <v>637057</v>
          </cell>
          <cell r="G89">
            <v>637717</v>
          </cell>
          <cell r="H89">
            <v>636728</v>
          </cell>
          <cell r="I89">
            <v>633628</v>
          </cell>
          <cell r="J89">
            <v>636728</v>
          </cell>
          <cell r="K89">
            <v>636728</v>
          </cell>
        </row>
        <row r="90">
          <cell r="B90" t="str">
            <v>Nº médio de beneficiários</v>
          </cell>
          <cell r="D90">
            <v>628807.5</v>
          </cell>
          <cell r="E90">
            <v>631217.75</v>
          </cell>
          <cell r="F90">
            <v>635342.5</v>
          </cell>
          <cell r="G90">
            <v>637387</v>
          </cell>
          <cell r="H90">
            <v>637222.5</v>
          </cell>
          <cell r="I90">
            <v>631217.75</v>
          </cell>
          <cell r="J90">
            <v>635178</v>
          </cell>
          <cell r="K90">
            <v>632767.75</v>
          </cell>
        </row>
        <row r="91">
          <cell r="B91" t="str">
            <v>Tíquete médio (R$/vida/mês)</v>
          </cell>
          <cell r="C91">
            <v>0</v>
          </cell>
          <cell r="D91">
            <v>14.945184337018881</v>
          </cell>
          <cell r="E91">
            <v>14.436826277461305</v>
          </cell>
          <cell r="F91">
            <v>14.959565903430041</v>
          </cell>
          <cell r="G91">
            <v>14.547751993686726</v>
          </cell>
          <cell r="H91">
            <v>15.81805570267842</v>
          </cell>
          <cell r="I91">
            <v>14.662471864899238</v>
          </cell>
          <cell r="J91">
            <v>15.14358547262867</v>
          </cell>
          <cell r="K91">
            <v>14.971383102251972</v>
          </cell>
        </row>
        <row r="92">
          <cell r="B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EBITDA ajustado partindo do lucro líquido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B95" t="str">
            <v xml:space="preserve">Lucro líquido </v>
          </cell>
          <cell r="D95">
            <v>1361.4119999999994</v>
          </cell>
          <cell r="E95">
            <v>1026.7150000000017</v>
          </cell>
          <cell r="F95">
            <v>1472.2294999999999</v>
          </cell>
          <cell r="G95">
            <v>1072.8290000000018</v>
          </cell>
          <cell r="H95">
            <v>2416.0159999999996</v>
          </cell>
          <cell r="I95">
            <v>2388.1270000000059</v>
          </cell>
          <cell r="J95">
            <v>4961.074499999997</v>
          </cell>
          <cell r="K95">
            <v>7349.2015000000029</v>
          </cell>
        </row>
        <row r="96">
          <cell r="B96" t="str">
            <v>Imposto de renda e contribuição social corrente</v>
          </cell>
          <cell r="D96">
            <v>692.39499999999998</v>
          </cell>
          <cell r="E96">
            <v>521.53499999999997</v>
          </cell>
          <cell r="F96">
            <v>800.79100000000005</v>
          </cell>
          <cell r="G96">
            <v>637.62900000000002</v>
          </cell>
          <cell r="H96">
            <v>1169.0609999999999</v>
          </cell>
          <cell r="I96">
            <v>1213.9299999999998</v>
          </cell>
          <cell r="J96">
            <v>2607.4809999999998</v>
          </cell>
          <cell r="K96">
            <v>3821.4109999999996</v>
          </cell>
        </row>
        <row r="97">
          <cell r="B97" t="str">
            <v>Imposto de renda e contribuição social diferido</v>
          </cell>
          <cell r="D97">
            <v>-11.775</v>
          </cell>
          <cell r="E97">
            <v>-8.8040000000000003</v>
          </cell>
          <cell r="F97">
            <v>-66.308000000000007</v>
          </cell>
          <cell r="G97">
            <v>-109.608</v>
          </cell>
          <cell r="H97">
            <v>44.307000000000002</v>
          </cell>
          <cell r="I97">
            <v>-20.579000000000001</v>
          </cell>
          <cell r="J97">
            <v>-131.60899999999998</v>
          </cell>
          <cell r="K97">
            <v>-152.18799999999999</v>
          </cell>
        </row>
        <row r="98">
          <cell r="B98" t="str">
            <v>Outras despesas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B99" t="str">
            <v>Receitas financeiras</v>
          </cell>
          <cell r="D99">
            <v>-61.929000000000002</v>
          </cell>
          <cell r="E99">
            <v>-29.536999999999999</v>
          </cell>
          <cell r="F99">
            <v>-125.8</v>
          </cell>
          <cell r="G99">
            <v>-152.25700000000001</v>
          </cell>
          <cell r="H99">
            <v>-247</v>
          </cell>
          <cell r="I99">
            <v>-91.466000000000008</v>
          </cell>
          <cell r="J99">
            <v>-525.05700000000002</v>
          </cell>
          <cell r="K99">
            <v>-616.52300000000002</v>
          </cell>
        </row>
        <row r="100">
          <cell r="B100" t="str">
            <v>Despesas financeiras</v>
          </cell>
          <cell r="D100">
            <v>139.191</v>
          </cell>
          <cell r="E100">
            <v>295.44299999999998</v>
          </cell>
          <cell r="F100">
            <v>136.214</v>
          </cell>
          <cell r="G100">
            <v>195.94</v>
          </cell>
          <cell r="H100">
            <v>156.37799999999999</v>
          </cell>
          <cell r="I100">
            <v>434.63400000000001</v>
          </cell>
          <cell r="J100">
            <v>488.53199999999998</v>
          </cell>
          <cell r="K100">
            <v>923.16599999999994</v>
          </cell>
        </row>
        <row r="101">
          <cell r="B101" t="str">
            <v>Outorga de opção de ações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 t="str">
            <v>Participação minoritária em controlada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B103" t="str">
            <v>Depreciação e amortização</v>
          </cell>
          <cell r="D103">
            <v>56.557000000000002</v>
          </cell>
          <cell r="E103">
            <v>56.570999999999998</v>
          </cell>
          <cell r="F103">
            <v>56.606000000000002</v>
          </cell>
          <cell r="G103">
            <v>58.168999999999997</v>
          </cell>
          <cell r="H103">
            <v>64.409000000000006</v>
          </cell>
          <cell r="I103">
            <v>113.128</v>
          </cell>
          <cell r="J103">
            <v>179.18400000000003</v>
          </cell>
          <cell r="K103">
            <v>292.31200000000001</v>
          </cell>
        </row>
        <row r="104">
          <cell r="B104" t="str">
            <v>Amortização do ágio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B105" t="str">
            <v>Variação das provisões técnicas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B106" t="str">
            <v>CPMF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PIS/COFINS s/ receitas financeiras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(+) Resultado da equivalência patrimonial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>EBITDA</v>
          </cell>
          <cell r="C109">
            <v>0</v>
          </cell>
          <cell r="D109">
            <v>2175.8509999999987</v>
          </cell>
          <cell r="E109">
            <v>1861.9230000000016</v>
          </cell>
          <cell r="F109">
            <v>2273.7325000000001</v>
          </cell>
          <cell r="G109">
            <v>1702.702000000002</v>
          </cell>
          <cell r="H109">
            <v>3603.1709999999994</v>
          </cell>
          <cell r="I109">
            <v>4037.7740000000058</v>
          </cell>
          <cell r="J109">
            <v>7579.6054999999969</v>
          </cell>
          <cell r="K109">
            <v>11617.379500000003</v>
          </cell>
        </row>
        <row r="110">
          <cell r="B110" t="str">
            <v>Outros serviços de terceiros</v>
          </cell>
          <cell r="C110" t="str">
            <v>Other third parties services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Joint venture México</v>
          </cell>
          <cell r="C111" t="str">
            <v>Joint venture Mexico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Associação Banco do Brasil</v>
          </cell>
          <cell r="C112" t="str">
            <v>Banco do Brasil Association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Oferta pública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Aquisições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Patrocinio por incentivo fiscal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Associação Bradesco Dental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Provisão para contingências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Reservas técnicas de sinistro - Odontored (México)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Provisão para Eventos Ocorridos e não Avisados (PEONA)</v>
          </cell>
          <cell r="D119">
            <v>-0.14899999999999999</v>
          </cell>
          <cell r="E119">
            <v>0.23799999999999999</v>
          </cell>
          <cell r="F119">
            <v>0.7</v>
          </cell>
          <cell r="G119">
            <v>0.42299999999999999</v>
          </cell>
          <cell r="H119">
            <v>-55.976999999999997</v>
          </cell>
          <cell r="I119">
            <v>8.8999999999999996E-2</v>
          </cell>
          <cell r="J119">
            <v>-54.853999999999999</v>
          </cell>
          <cell r="K119">
            <v>-54.765000000000001</v>
          </cell>
        </row>
        <row r="120">
          <cell r="B120" t="str">
            <v>EBITDA ajustado</v>
          </cell>
          <cell r="C120">
            <v>0</v>
          </cell>
          <cell r="D120">
            <v>2175.7019999999989</v>
          </cell>
          <cell r="E120">
            <v>1862.1610000000016</v>
          </cell>
          <cell r="F120">
            <v>2274.4324999999999</v>
          </cell>
          <cell r="G120">
            <v>1703.125000000002</v>
          </cell>
          <cell r="H120">
            <v>3547.1939999999995</v>
          </cell>
          <cell r="I120">
            <v>4037.8630000000057</v>
          </cell>
          <cell r="J120">
            <v>7524.7514999999967</v>
          </cell>
          <cell r="K120">
            <v>11562.614500000003</v>
          </cell>
        </row>
        <row r="121">
          <cell r="B121" t="str">
            <v>Margem - EBITDA ajustado (%)</v>
          </cell>
          <cell r="C121">
            <v>0</v>
          </cell>
          <cell r="D121">
            <v>24.829094006513042</v>
          </cell>
          <cell r="E121">
            <v>21.867478566556894</v>
          </cell>
          <cell r="F121">
            <v>25.617213521334381</v>
          </cell>
          <cell r="G121">
            <v>19.701245540939397</v>
          </cell>
          <cell r="H121">
            <v>37.148826901694413</v>
          </cell>
          <cell r="I121">
            <v>23.369459027862369</v>
          </cell>
          <cell r="J121">
            <v>27.795438981677407</v>
          </cell>
          <cell r="K121">
            <v>26.071125972200988</v>
          </cell>
        </row>
        <row r="122">
          <cell r="B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Apenas para checagem</v>
          </cell>
        </row>
        <row r="125">
          <cell r="B125" t="str">
            <v xml:space="preserve">Composição EBITDA ajustado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B126" t="str">
            <v>(+) Contraprestações líquidas</v>
          </cell>
          <cell r="D126">
            <v>9397.6440000000002</v>
          </cell>
          <cell r="E126">
            <v>9112.7810000000009</v>
          </cell>
          <cell r="F126">
            <v>9504.4480000000003</v>
          </cell>
          <cell r="G126">
            <v>9272.5480000000007</v>
          </cell>
          <cell r="H126">
            <v>10079.620999999999</v>
          </cell>
          <cell r="I126">
            <v>18510.425000000003</v>
          </cell>
          <cell r="J126">
            <v>28856.616999999998</v>
          </cell>
          <cell r="K126">
            <v>47367.042000000001</v>
          </cell>
        </row>
        <row r="127">
          <cell r="B127" t="str">
            <v>(+) Receita de vendas de bens e serviços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(-) Tributos diretos de operações com planos de assistência à saúde</v>
          </cell>
          <cell r="D128">
            <v>-634.93200000000002</v>
          </cell>
          <cell r="E128">
            <v>-597.11699999999996</v>
          </cell>
          <cell r="F128">
            <v>-625.91600000000005</v>
          </cell>
          <cell r="G128">
            <v>-627.79</v>
          </cell>
          <cell r="H128">
            <v>-531.01800000000003</v>
          </cell>
          <cell r="I128">
            <v>-1232.049</v>
          </cell>
          <cell r="J128">
            <v>-1784.7240000000002</v>
          </cell>
          <cell r="K128">
            <v>-3016.7730000000001</v>
          </cell>
        </row>
        <row r="129">
          <cell r="B129" t="str">
            <v>(-) Impostos sobre vendas de bens e serviços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(-) Custo de serviços ex-peona</v>
          </cell>
          <cell r="D130">
            <v>-3089.8969999999999</v>
          </cell>
          <cell r="E130">
            <v>-2702.6889999999999</v>
          </cell>
          <cell r="F130">
            <v>-2890.1060000000002</v>
          </cell>
          <cell r="G130">
            <v>-2698.1529999999998</v>
          </cell>
          <cell r="H130">
            <v>-2315.02</v>
          </cell>
          <cell r="I130">
            <v>-5792.7639999999992</v>
          </cell>
          <cell r="J130">
            <v>-7903.2789999999995</v>
          </cell>
          <cell r="K130">
            <v>-13696.042999999998</v>
          </cell>
        </row>
        <row r="131">
          <cell r="B131" t="str">
            <v>(-) Despesas de comercialização</v>
          </cell>
          <cell r="D131">
            <v>-673.96600000000001</v>
          </cell>
          <cell r="E131">
            <v>-719.26199999999994</v>
          </cell>
          <cell r="F131">
            <v>-604.02599999999995</v>
          </cell>
          <cell r="G131">
            <v>-737.86300000000006</v>
          </cell>
          <cell r="H131">
            <v>-726.43299999999999</v>
          </cell>
          <cell r="I131">
            <v>-1393.2280000000001</v>
          </cell>
          <cell r="J131">
            <v>-2068.3220000000001</v>
          </cell>
          <cell r="K131">
            <v>-3461.55</v>
          </cell>
        </row>
        <row r="132">
          <cell r="B132" t="str">
            <v>DA (base EBITDA ajustado)</v>
          </cell>
          <cell r="C132">
            <v>0</v>
          </cell>
          <cell r="D132">
            <v>-2553.5050000000006</v>
          </cell>
          <cell r="E132">
            <v>-3019.8519999999999</v>
          </cell>
          <cell r="F132">
            <v>-2725.2580200000002</v>
          </cell>
          <cell r="G132">
            <v>-3057.9060000000004</v>
          </cell>
          <cell r="H132">
            <v>-3258.8199999999997</v>
          </cell>
          <cell r="I132">
            <v>-5573.357</v>
          </cell>
          <cell r="J132">
            <v>-9041.9840199999999</v>
          </cell>
          <cell r="K132">
            <v>-14615.34102</v>
          </cell>
        </row>
        <row r="133">
          <cell r="B133" t="str">
            <v>Provisão para perdas sobre créditos</v>
          </cell>
          <cell r="D133">
            <v>-269.642</v>
          </cell>
          <cell r="E133">
            <v>-213.08500000000001</v>
          </cell>
          <cell r="F133">
            <v>-385.36399999999998</v>
          </cell>
          <cell r="G133">
            <v>-448.31299999999999</v>
          </cell>
          <cell r="H133">
            <v>298.86399999999998</v>
          </cell>
          <cell r="I133">
            <v>-482.72699999999998</v>
          </cell>
          <cell r="J133">
            <v>-534.81299999999987</v>
          </cell>
          <cell r="K133">
            <v>-1017.5399999999998</v>
          </cell>
        </row>
        <row r="134">
          <cell r="B134" t="str">
            <v>(+) Outras receitas operacionais</v>
          </cell>
          <cell r="D134">
            <v>0</v>
          </cell>
          <cell r="E134">
            <v>1.385</v>
          </cell>
          <cell r="F134">
            <v>0.65451999999999999</v>
          </cell>
          <cell r="G134">
            <v>0.60199999999999998</v>
          </cell>
          <cell r="H134">
            <v>0</v>
          </cell>
          <cell r="I134">
            <v>1.385</v>
          </cell>
          <cell r="J134">
            <v>1.2565200000000001</v>
          </cell>
          <cell r="K134">
            <v>2.6415199999999999</v>
          </cell>
        </row>
        <row r="135">
          <cell r="B135" t="str">
            <v>Participações no resultado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B136" t="str">
            <v>EBITDA ajustado</v>
          </cell>
          <cell r="C136">
            <v>0</v>
          </cell>
          <cell r="D136">
            <v>2175.7019999999989</v>
          </cell>
          <cell r="E136">
            <v>1862.1610000000007</v>
          </cell>
          <cell r="F136">
            <v>2274.4325000000013</v>
          </cell>
          <cell r="G136">
            <v>1703.1250000000007</v>
          </cell>
          <cell r="H136">
            <v>3547.1939999999991</v>
          </cell>
          <cell r="I136">
            <v>4037.6850000000059</v>
          </cell>
          <cell r="J136">
            <v>7524.7514999999976</v>
          </cell>
          <cell r="K136">
            <v>11562.436500000003</v>
          </cell>
        </row>
        <row r="137">
          <cell r="B137" t="str">
            <v>Margem - EBITDA ajustado (%)</v>
          </cell>
          <cell r="C137">
            <v>0</v>
          </cell>
          <cell r="D137">
            <v>24.829094006513042</v>
          </cell>
          <cell r="E137">
            <v>21.867478566556883</v>
          </cell>
          <cell r="F137">
            <v>25.617213521334392</v>
          </cell>
          <cell r="G137">
            <v>19.701245540939379</v>
          </cell>
          <cell r="H137">
            <v>37.148826901694406</v>
          </cell>
          <cell r="I137">
            <v>23.368428838451049</v>
          </cell>
          <cell r="J137">
            <v>27.79543898167741</v>
          </cell>
          <cell r="K137">
            <v>26.070724621760476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6">
          <cell r="A26">
            <v>0</v>
          </cell>
          <cell r="B26" t="str">
            <v>1T13</v>
          </cell>
          <cell r="C26" t="str">
            <v>2T13</v>
          </cell>
          <cell r="D26" t="str">
            <v>3T13</v>
          </cell>
          <cell r="E26" t="str">
            <v>4T13</v>
          </cell>
          <cell r="F26" t="str">
            <v>1T14</v>
          </cell>
          <cell r="G26" t="str">
            <v>2T14</v>
          </cell>
          <cell r="H26" t="str">
            <v>3T14</v>
          </cell>
          <cell r="I26" t="str">
            <v>4T14</v>
          </cell>
          <cell r="J26">
            <v>2014</v>
          </cell>
          <cell r="K26" t="str">
            <v>1T15</v>
          </cell>
          <cell r="L26" t="str">
            <v>2T15</v>
          </cell>
          <cell r="M26" t="str">
            <v>3T15</v>
          </cell>
          <cell r="N26" t="str">
            <v>4T15</v>
          </cell>
          <cell r="O26" t="str">
            <v>1S15</v>
          </cell>
          <cell r="P26" t="str">
            <v>9M15</v>
          </cell>
          <cell r="Q26">
            <v>2015</v>
          </cell>
          <cell r="R26" t="str">
            <v>1T16</v>
          </cell>
          <cell r="S26" t="str">
            <v>2T16</v>
          </cell>
          <cell r="T26" t="str">
            <v>3T16</v>
          </cell>
          <cell r="U26" t="str">
            <v>4T16</v>
          </cell>
          <cell r="V26" t="str">
            <v>1S16</v>
          </cell>
          <cell r="W26" t="str">
            <v>9M16</v>
          </cell>
          <cell r="X26">
            <v>2016</v>
          </cell>
          <cell r="Y26" t="str">
            <v>1T17</v>
          </cell>
          <cell r="Z26" t="str">
            <v>2T17</v>
          </cell>
          <cell r="AA26" t="str">
            <v>6M17</v>
          </cell>
          <cell r="AB26" t="str">
            <v>3T17</v>
          </cell>
          <cell r="AC26" t="str">
            <v>9M17</v>
          </cell>
          <cell r="AD26" t="str">
            <v>4T17</v>
          </cell>
          <cell r="AE26">
            <v>2017</v>
          </cell>
          <cell r="AF26" t="str">
            <v>1T18</v>
          </cell>
          <cell r="AG26" t="str">
            <v>2T18</v>
          </cell>
          <cell r="AH26" t="str">
            <v>6M18</v>
          </cell>
          <cell r="AI26" t="str">
            <v>3T18</v>
          </cell>
          <cell r="AJ26" t="str">
            <v>9M18</v>
          </cell>
          <cell r="AK26" t="str">
            <v>4T18</v>
          </cell>
          <cell r="AL26">
            <v>2018</v>
          </cell>
          <cell r="AM26" t="str">
            <v>1T19</v>
          </cell>
          <cell r="AN26" t="str">
            <v>2T19</v>
          </cell>
          <cell r="AO26" t="str">
            <v>6M19</v>
          </cell>
        </row>
        <row r="27">
          <cell r="A27" t="str">
            <v>Desenvolvimento de sistemas, aquisição e licença de uso de software</v>
          </cell>
          <cell r="B27">
            <v>2585.63</v>
          </cell>
          <cell r="C27">
            <v>2209.1309999999999</v>
          </cell>
          <cell r="D27">
            <v>1419.239</v>
          </cell>
          <cell r="E27">
            <v>2174.627</v>
          </cell>
          <cell r="F27">
            <v>1502.3969</v>
          </cell>
          <cell r="G27">
            <v>3520.8554199999999</v>
          </cell>
          <cell r="H27">
            <v>1648.3165899999999</v>
          </cell>
          <cell r="I27">
            <v>1169.2726</v>
          </cell>
          <cell r="J27">
            <v>7840.8415100000002</v>
          </cell>
          <cell r="K27">
            <v>1216.5519999999999</v>
          </cell>
          <cell r="L27">
            <v>2410.7310000000002</v>
          </cell>
          <cell r="M27">
            <v>2266.8470000000002</v>
          </cell>
          <cell r="N27">
            <v>2890.0059999999999</v>
          </cell>
          <cell r="O27">
            <v>3627.2830000000004</v>
          </cell>
          <cell r="P27">
            <v>5894.130000000001</v>
          </cell>
          <cell r="Q27">
            <v>8784.1360000000004</v>
          </cell>
          <cell r="R27">
            <v>2361.9446600000001</v>
          </cell>
          <cell r="S27">
            <v>2013.547</v>
          </cell>
          <cell r="T27">
            <v>1896.1030499999999</v>
          </cell>
          <cell r="U27">
            <v>2283.9930199999999</v>
          </cell>
          <cell r="V27">
            <v>4375.4916600000006</v>
          </cell>
          <cell r="W27">
            <v>6271.5947100000012</v>
          </cell>
          <cell r="X27">
            <v>8555.5877300000011</v>
          </cell>
          <cell r="Y27">
            <v>1525.7493499999998</v>
          </cell>
          <cell r="Z27">
            <v>3311.3853899999995</v>
          </cell>
          <cell r="AA27">
            <v>4837.1347400000004</v>
          </cell>
          <cell r="AB27">
            <v>2564.0976299999998</v>
          </cell>
          <cell r="AC27">
            <v>7401.2323700000006</v>
          </cell>
          <cell r="AD27">
            <v>2872.8884900000003</v>
          </cell>
          <cell r="AE27">
            <v>10274.120860000001</v>
          </cell>
          <cell r="AF27">
            <v>5251.8973399999995</v>
          </cell>
          <cell r="AG27">
            <v>4342.2726600000005</v>
          </cell>
          <cell r="AH27">
            <v>9594.17</v>
          </cell>
          <cell r="AI27">
            <v>3866.6898300000003</v>
          </cell>
          <cell r="AJ27">
            <v>13460.859829999998</v>
          </cell>
          <cell r="AK27">
            <v>2589.3749699999998</v>
          </cell>
          <cell r="AL27">
            <v>16050.234799999998</v>
          </cell>
          <cell r="AM27">
            <v>3492.4071499999995</v>
          </cell>
          <cell r="AN27">
            <v>5814.6924200000003</v>
          </cell>
          <cell r="AO27">
            <v>9307.0995700000003</v>
          </cell>
        </row>
        <row r="28">
          <cell r="A28" t="str">
            <v>Equipamentos odontológicos, móveis e utensílios,máquinas e equiptos.</v>
          </cell>
          <cell r="B28">
            <v>191.494</v>
          </cell>
          <cell r="C28">
            <v>21.681000000000001</v>
          </cell>
          <cell r="D28">
            <v>69.843999999999994</v>
          </cell>
          <cell r="E28">
            <v>58.304000000000002</v>
          </cell>
          <cell r="F28">
            <v>184.37901000000014</v>
          </cell>
          <cell r="G28">
            <v>1511.6580800000002</v>
          </cell>
          <cell r="H28">
            <v>162.36962</v>
          </cell>
          <cell r="I28">
            <v>83.20975</v>
          </cell>
          <cell r="J28">
            <v>1941.6164600000002</v>
          </cell>
          <cell r="K28">
            <v>52.503999999999998</v>
          </cell>
          <cell r="L28">
            <v>28.457000000000001</v>
          </cell>
          <cell r="M28">
            <v>185.351</v>
          </cell>
          <cell r="N28">
            <v>846.44500000000005</v>
          </cell>
          <cell r="O28">
            <v>80.960999999999999</v>
          </cell>
          <cell r="P28">
            <v>266.31200000000001</v>
          </cell>
          <cell r="Q28">
            <v>1112.7570000000001</v>
          </cell>
          <cell r="R28">
            <v>322.38600000000002</v>
          </cell>
          <cell r="S28">
            <v>19.167000000000002</v>
          </cell>
          <cell r="T28">
            <v>122.345</v>
          </cell>
          <cell r="U28">
            <v>173.15278999999998</v>
          </cell>
          <cell r="V28">
            <v>341.553</v>
          </cell>
          <cell r="W28">
            <v>463.89800000000002</v>
          </cell>
          <cell r="X28">
            <v>637.05078999999989</v>
          </cell>
          <cell r="Y28">
            <v>19.083419999999997</v>
          </cell>
          <cell r="Z28">
            <v>245.68989999999999</v>
          </cell>
          <cell r="AA28">
            <v>264.77332000000001</v>
          </cell>
          <cell r="AB28">
            <v>40.684080000000002</v>
          </cell>
          <cell r="AC28">
            <v>305.45739999999995</v>
          </cell>
          <cell r="AD28">
            <v>26.725000000000001</v>
          </cell>
          <cell r="AE28">
            <v>332.18239999999997</v>
          </cell>
          <cell r="AF28">
            <v>23.462610000000002</v>
          </cell>
          <cell r="AG28">
            <v>41.178189999999994</v>
          </cell>
          <cell r="AH28">
            <v>64.640799999999999</v>
          </cell>
          <cell r="AI28">
            <v>51.720869999999998</v>
          </cell>
          <cell r="AJ28">
            <v>116.36167</v>
          </cell>
          <cell r="AK28">
            <v>250.21061</v>
          </cell>
          <cell r="AL28">
            <v>366.57227999999998</v>
          </cell>
          <cell r="AM28">
            <v>133.91072999999997</v>
          </cell>
          <cell r="AN28">
            <v>146.20329000000001</v>
          </cell>
          <cell r="AO28">
            <v>280.11402000000004</v>
          </cell>
        </row>
        <row r="29">
          <cell r="A29" t="str">
            <v>Benfeitorias em instalações</v>
          </cell>
          <cell r="B29">
            <v>48.305</v>
          </cell>
          <cell r="C29">
            <v>45.274000000000001</v>
          </cell>
          <cell r="D29">
            <v>116.699</v>
          </cell>
          <cell r="E29">
            <v>31.47</v>
          </cell>
          <cell r="F29">
            <v>0</v>
          </cell>
          <cell r="G29">
            <v>3369.4079300000003</v>
          </cell>
          <cell r="H29">
            <v>730.25765999999999</v>
          </cell>
          <cell r="I29">
            <v>96.128410000000002</v>
          </cell>
          <cell r="J29">
            <v>4195.7940000000008</v>
          </cell>
          <cell r="K29">
            <v>65.900000000000006</v>
          </cell>
          <cell r="L29">
            <v>3.45</v>
          </cell>
          <cell r="M29">
            <v>170.50800000000001</v>
          </cell>
          <cell r="N29">
            <v>189.12700000000001</v>
          </cell>
          <cell r="O29">
            <v>69.350000000000009</v>
          </cell>
          <cell r="P29">
            <v>239.858</v>
          </cell>
          <cell r="Q29">
            <v>428.98500000000001</v>
          </cell>
          <cell r="R29">
            <v>1113.16688</v>
          </cell>
          <cell r="S29">
            <v>166.232</v>
          </cell>
          <cell r="T29">
            <v>707.03099999999995</v>
          </cell>
          <cell r="U29">
            <v>487.56243000000006</v>
          </cell>
          <cell r="V29">
            <v>1279.39888</v>
          </cell>
          <cell r="W29">
            <v>1986.4298799999999</v>
          </cell>
          <cell r="X29">
            <v>2473.9923100000001</v>
          </cell>
          <cell r="Y29">
            <v>81.348249999999993</v>
          </cell>
          <cell r="Z29">
            <v>804.4</v>
          </cell>
          <cell r="AA29">
            <v>885.74824999999998</v>
          </cell>
          <cell r="AB29">
            <v>1.3</v>
          </cell>
          <cell r="AC29">
            <v>887.04825000000005</v>
          </cell>
          <cell r="AD29">
            <v>6.4870000000000001</v>
          </cell>
          <cell r="AE29">
            <v>893.53525000000002</v>
          </cell>
          <cell r="AF29">
            <v>40.19</v>
          </cell>
          <cell r="AG29">
            <v>24.194209999999998</v>
          </cell>
          <cell r="AH29">
            <v>64.384209999999996</v>
          </cell>
          <cell r="AI29">
            <v>25.744220000000002</v>
          </cell>
          <cell r="AJ29">
            <v>90.128429999999994</v>
          </cell>
          <cell r="AK29">
            <v>33.658370000000005</v>
          </cell>
          <cell r="AL29">
            <v>123.78679999999999</v>
          </cell>
          <cell r="AM29">
            <v>33.684199999999997</v>
          </cell>
          <cell r="AN29">
            <v>45.28</v>
          </cell>
          <cell r="AO29">
            <v>78.964199999999991</v>
          </cell>
        </row>
        <row r="30">
          <cell r="A30" t="str">
            <v>Equipamentos de computação</v>
          </cell>
          <cell r="B30">
            <v>506.637</v>
          </cell>
          <cell r="C30">
            <v>82.605000000000004</v>
          </cell>
          <cell r="D30">
            <v>90.372</v>
          </cell>
          <cell r="E30">
            <v>60.557000000000002</v>
          </cell>
          <cell r="F30">
            <v>168.36648000000002</v>
          </cell>
          <cell r="G30">
            <v>540.19735000000014</v>
          </cell>
          <cell r="H30">
            <v>725.05200000000002</v>
          </cell>
          <cell r="I30">
            <v>202.95722000000001</v>
          </cell>
          <cell r="J30">
            <v>1636.5730500000002</v>
          </cell>
          <cell r="K30">
            <v>1941.134</v>
          </cell>
          <cell r="L30">
            <v>76.775999999999996</v>
          </cell>
          <cell r="M30">
            <v>473.976</v>
          </cell>
          <cell r="N30">
            <v>764.76700000000005</v>
          </cell>
          <cell r="O30">
            <v>2017.91</v>
          </cell>
          <cell r="P30">
            <v>2491.886</v>
          </cell>
          <cell r="Q30">
            <v>3256.6530000000002</v>
          </cell>
          <cell r="R30">
            <v>366.29199999999997</v>
          </cell>
          <cell r="S30">
            <v>139.596</v>
          </cell>
          <cell r="T30">
            <v>830.09611999999993</v>
          </cell>
          <cell r="U30">
            <v>145.61963999999998</v>
          </cell>
          <cell r="V30">
            <v>505.88799999999998</v>
          </cell>
          <cell r="W30">
            <v>1335.9841199999998</v>
          </cell>
          <cell r="X30">
            <v>1481.6037599999997</v>
          </cell>
          <cell r="Y30">
            <v>243.63811999999999</v>
          </cell>
          <cell r="Z30">
            <v>598.65051000000005</v>
          </cell>
          <cell r="AA30">
            <v>842.28863000000001</v>
          </cell>
          <cell r="AB30">
            <v>181.67422999999999</v>
          </cell>
          <cell r="AC30">
            <v>1023.96286</v>
          </cell>
          <cell r="AD30">
            <v>650.21911</v>
          </cell>
          <cell r="AE30">
            <v>1674.1819699999999</v>
          </cell>
          <cell r="AF30">
            <v>223.70688999999999</v>
          </cell>
          <cell r="AG30">
            <v>257.51420999999999</v>
          </cell>
          <cell r="AH30">
            <v>481.22109999999998</v>
          </cell>
          <cell r="AI30">
            <v>417.5402977</v>
          </cell>
          <cell r="AJ30">
            <v>898.76139769999997</v>
          </cell>
          <cell r="AK30">
            <v>1158.6518599999999</v>
          </cell>
          <cell r="AL30">
            <v>2057.4132577</v>
          </cell>
          <cell r="AM30">
            <v>79.638619999999989</v>
          </cell>
          <cell r="AN30">
            <v>1095.2827400000001</v>
          </cell>
          <cell r="AO30">
            <v>1174.9213599999998</v>
          </cell>
        </row>
        <row r="31">
          <cell r="A31" t="str">
            <v xml:space="preserve">Veículos </v>
          </cell>
          <cell r="B31">
            <v>0</v>
          </cell>
          <cell r="C31">
            <v>0</v>
          </cell>
          <cell r="D31">
            <v>0</v>
          </cell>
          <cell r="E31">
            <v>356.34300000000002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96.9</v>
          </cell>
          <cell r="L31">
            <v>0</v>
          </cell>
          <cell r="M31">
            <v>0</v>
          </cell>
          <cell r="N31">
            <v>180</v>
          </cell>
          <cell r="O31">
            <v>96.9</v>
          </cell>
          <cell r="P31">
            <v>96.9</v>
          </cell>
          <cell r="Q31">
            <v>276.89999999999998</v>
          </cell>
          <cell r="R31">
            <v>0</v>
          </cell>
          <cell r="S31">
            <v>160</v>
          </cell>
          <cell r="T31">
            <v>56</v>
          </cell>
          <cell r="U31">
            <v>0</v>
          </cell>
          <cell r="V31">
            <v>160</v>
          </cell>
          <cell r="W31">
            <v>216</v>
          </cell>
          <cell r="X31">
            <v>216</v>
          </cell>
          <cell r="Y31">
            <v>360.57953000000003</v>
          </cell>
          <cell r="Z31">
            <v>201</v>
          </cell>
          <cell r="AA31">
            <v>561.57952999999998</v>
          </cell>
          <cell r="AB31">
            <v>0</v>
          </cell>
          <cell r="AC31">
            <v>561.57952999999998</v>
          </cell>
          <cell r="AD31">
            <v>0</v>
          </cell>
          <cell r="AE31">
            <v>561.57952999999998</v>
          </cell>
          <cell r="AF31">
            <v>67.466220000000007</v>
          </cell>
          <cell r="AG31">
            <v>99.946119999999993</v>
          </cell>
          <cell r="AH31">
            <v>167.41234</v>
          </cell>
          <cell r="AI31">
            <v>105.9</v>
          </cell>
          <cell r="AJ31">
            <v>273.31233999999995</v>
          </cell>
          <cell r="AK31">
            <v>217.66919000000001</v>
          </cell>
          <cell r="AL31">
            <v>490.98152999999996</v>
          </cell>
          <cell r="AM31">
            <v>0</v>
          </cell>
          <cell r="AN31">
            <v>130</v>
          </cell>
          <cell r="AO31">
            <v>130</v>
          </cell>
        </row>
        <row r="32">
          <cell r="A32" t="str">
            <v>Outros</v>
          </cell>
          <cell r="B32">
            <v>449.642</v>
          </cell>
          <cell r="C32">
            <v>320.58800000000002</v>
          </cell>
          <cell r="D32">
            <v>-13.262</v>
          </cell>
          <cell r="E32">
            <v>34</v>
          </cell>
          <cell r="F32">
            <v>2457.2935499999999</v>
          </cell>
          <cell r="G32">
            <v>177.0590700000003</v>
          </cell>
          <cell r="H32">
            <v>240.15311000000003</v>
          </cell>
          <cell r="I32">
            <v>14.606</v>
          </cell>
          <cell r="J32">
            <v>2889.1117300000005</v>
          </cell>
          <cell r="K32">
            <v>0</v>
          </cell>
          <cell r="L32">
            <v>10.367000000000001</v>
          </cell>
          <cell r="M32">
            <v>27.89</v>
          </cell>
          <cell r="N32">
            <v>0</v>
          </cell>
          <cell r="O32">
            <v>10.367000000000001</v>
          </cell>
          <cell r="P32">
            <v>38.257000000000005</v>
          </cell>
          <cell r="Q32">
            <v>38.257000000000005</v>
          </cell>
          <cell r="R32">
            <v>96.017399999999995</v>
          </cell>
          <cell r="S32">
            <v>12.585000000000001</v>
          </cell>
          <cell r="T32">
            <v>35.417000000000002</v>
          </cell>
          <cell r="U32">
            <v>26.66244</v>
          </cell>
          <cell r="V32">
            <v>108.60239999999999</v>
          </cell>
          <cell r="W32">
            <v>144.01939999999999</v>
          </cell>
          <cell r="X32">
            <v>170.68183999999999</v>
          </cell>
          <cell r="Y32">
            <v>109.96749000000001</v>
          </cell>
          <cell r="Z32">
            <v>3.1579999999999999</v>
          </cell>
          <cell r="AA32">
            <v>113.12549</v>
          </cell>
          <cell r="AB32">
            <v>11.102460000000001</v>
          </cell>
          <cell r="AC32">
            <v>124.22795000000001</v>
          </cell>
          <cell r="AD32">
            <v>10.00901</v>
          </cell>
          <cell r="AE32">
            <v>134.23696000000001</v>
          </cell>
          <cell r="AF32">
            <v>150.90280999999999</v>
          </cell>
          <cell r="AG32">
            <v>3.8982399999999999</v>
          </cell>
          <cell r="AH32">
            <v>154.80104999999998</v>
          </cell>
          <cell r="AI32">
            <v>19.144689999999997</v>
          </cell>
          <cell r="AJ32">
            <v>173.94574</v>
          </cell>
          <cell r="AK32">
            <v>2674.1895199999999</v>
          </cell>
          <cell r="AL32">
            <v>2848.1352599999996</v>
          </cell>
          <cell r="AM32">
            <v>127.79322999999999</v>
          </cell>
          <cell r="AN32">
            <v>87.108419999999995</v>
          </cell>
          <cell r="AO32">
            <v>214.90164999999999</v>
          </cell>
        </row>
        <row r="33">
          <cell r="A33" t="str">
            <v>Total dos investimentos (CAPEX)</v>
          </cell>
          <cell r="B33">
            <v>3781.7080000000001</v>
          </cell>
          <cell r="C33">
            <v>2679.279</v>
          </cell>
          <cell r="D33">
            <v>1682.8920000000003</v>
          </cell>
          <cell r="E33">
            <v>2715.3009999999995</v>
          </cell>
          <cell r="F33">
            <v>4312.4359399999994</v>
          </cell>
          <cell r="G33">
            <v>9119.1778500000019</v>
          </cell>
          <cell r="H33">
            <v>3506.1489800000004</v>
          </cell>
          <cell r="I33">
            <v>1566.17398</v>
          </cell>
          <cell r="J33">
            <v>18503.936750000001</v>
          </cell>
          <cell r="K33">
            <v>3372.9900000000002</v>
          </cell>
          <cell r="L33">
            <v>2529.7809999999999</v>
          </cell>
          <cell r="M33">
            <v>3124.5720000000001</v>
          </cell>
          <cell r="N33">
            <v>4870.3450000000003</v>
          </cell>
          <cell r="O33">
            <v>5902.7710000000006</v>
          </cell>
          <cell r="P33">
            <v>9027.3430000000008</v>
          </cell>
          <cell r="Q33">
            <v>13897.688000000002</v>
          </cell>
          <cell r="R33">
            <v>4259.8069400000004</v>
          </cell>
          <cell r="S33">
            <v>2511.127</v>
          </cell>
          <cell r="T33">
            <v>3646.99217</v>
          </cell>
          <cell r="U33">
            <v>3116.9903199999999</v>
          </cell>
          <cell r="V33">
            <v>6770.9339400000008</v>
          </cell>
          <cell r="W33">
            <v>10417.92611</v>
          </cell>
          <cell r="X33">
            <v>13534.916429999999</v>
          </cell>
          <cell r="Y33">
            <v>2340.36616</v>
          </cell>
          <cell r="Z33">
            <v>5164.2838000000002</v>
          </cell>
          <cell r="AA33">
            <v>7504.6499600000006</v>
          </cell>
          <cell r="AB33">
            <v>2798.8584000000001</v>
          </cell>
          <cell r="AC33">
            <v>10303.50836</v>
          </cell>
          <cell r="AD33">
            <v>3566.3286100000005</v>
          </cell>
          <cell r="AE33">
            <v>13869.836970000002</v>
          </cell>
          <cell r="AF33">
            <v>5757.6258699999989</v>
          </cell>
          <cell r="AG33">
            <v>4769.0036300000002</v>
          </cell>
          <cell r="AH33">
            <v>10526.629500000001</v>
          </cell>
          <cell r="AI33">
            <v>4486.7399077</v>
          </cell>
          <cell r="AJ33">
            <v>15013.369407699998</v>
          </cell>
          <cell r="AK33">
            <v>6923.7545199999995</v>
          </cell>
          <cell r="AL33">
            <v>21937.123927699999</v>
          </cell>
          <cell r="AM33">
            <v>3867.4339300000001</v>
          </cell>
          <cell r="AN33">
            <v>7318.5668699999997</v>
          </cell>
          <cell r="AO33">
            <v>11186.000800000002</v>
          </cell>
        </row>
      </sheetData>
      <sheetData sheetId="41"/>
      <sheetData sheetId="42">
        <row r="2">
          <cell r="B2" t="str">
            <v xml:space="preserve"> (em R$ mil)</v>
          </cell>
          <cell r="C2">
            <v>0</v>
          </cell>
          <cell r="D2" t="str">
            <v>1T06</v>
          </cell>
          <cell r="E2" t="str">
            <v>2T06</v>
          </cell>
          <cell r="F2" t="str">
            <v>3T06</v>
          </cell>
          <cell r="G2" t="str">
            <v>4T06</v>
          </cell>
          <cell r="H2" t="str">
            <v>1T07</v>
          </cell>
          <cell r="I2" t="str">
            <v>2T07</v>
          </cell>
          <cell r="J2" t="str">
            <v>3T07</v>
          </cell>
          <cell r="K2" t="str">
            <v>4T07</v>
          </cell>
          <cell r="L2" t="str">
            <v>1T08</v>
          </cell>
          <cell r="M2" t="str">
            <v>2T08</v>
          </cell>
          <cell r="N2" t="str">
            <v>3T08</v>
          </cell>
          <cell r="O2" t="str">
            <v>4T08</v>
          </cell>
          <cell r="P2" t="str">
            <v>1T09</v>
          </cell>
          <cell r="Q2" t="str">
            <v>2T09</v>
          </cell>
          <cell r="R2" t="str">
            <v>3T09</v>
          </cell>
          <cell r="S2" t="str">
            <v>4T09</v>
          </cell>
          <cell r="T2" t="str">
            <v>1T10</v>
          </cell>
          <cell r="U2" t="str">
            <v>2T10</v>
          </cell>
          <cell r="V2" t="str">
            <v>3T10</v>
          </cell>
          <cell r="W2" t="str">
            <v>4T10</v>
          </cell>
          <cell r="X2" t="str">
            <v>1T11</v>
          </cell>
          <cell r="Y2" t="str">
            <v>2T11</v>
          </cell>
          <cell r="Z2" t="str">
            <v>3T11</v>
          </cell>
          <cell r="AA2" t="str">
            <v>4T11</v>
          </cell>
          <cell r="AB2">
            <v>2011</v>
          </cell>
          <cell r="AC2" t="str">
            <v>1T12</v>
          </cell>
          <cell r="AD2" t="str">
            <v>2T12</v>
          </cell>
          <cell r="AE2" t="str">
            <v>3T12</v>
          </cell>
          <cell r="AF2" t="str">
            <v>4T12</v>
          </cell>
          <cell r="AG2">
            <v>2012</v>
          </cell>
          <cell r="AH2" t="str">
            <v>1T13</v>
          </cell>
          <cell r="AI2" t="str">
            <v>2T13</v>
          </cell>
          <cell r="AJ2" t="str">
            <v>3T13</v>
          </cell>
          <cell r="AK2" t="str">
            <v>4T13</v>
          </cell>
          <cell r="AL2" t="str">
            <v>6M13</v>
          </cell>
          <cell r="AM2" t="str">
            <v>9M13</v>
          </cell>
          <cell r="AN2">
            <v>2013</v>
          </cell>
          <cell r="AO2" t="str">
            <v>1T14</v>
          </cell>
          <cell r="AP2" t="str">
            <v>2T14</v>
          </cell>
          <cell r="AQ2" t="str">
            <v>3T14</v>
          </cell>
          <cell r="AR2" t="str">
            <v>4T14</v>
          </cell>
          <cell r="AS2" t="str">
            <v>6M14</v>
          </cell>
          <cell r="AT2" t="str">
            <v>9M14</v>
          </cell>
          <cell r="AU2">
            <v>2014</v>
          </cell>
          <cell r="AV2" t="str">
            <v>1T15</v>
          </cell>
          <cell r="AW2" t="str">
            <v>2T15</v>
          </cell>
          <cell r="AX2" t="str">
            <v>3T15</v>
          </cell>
          <cell r="AY2" t="str">
            <v>4T15</v>
          </cell>
          <cell r="AZ2">
            <v>2015</v>
          </cell>
          <cell r="BA2" t="str">
            <v>1T16</v>
          </cell>
          <cell r="BB2" t="str">
            <v>2T16</v>
          </cell>
          <cell r="BC2" t="str">
            <v>6M16</v>
          </cell>
          <cell r="BD2" t="str">
            <v>3T16</v>
          </cell>
          <cell r="BE2" t="str">
            <v>9M16</v>
          </cell>
          <cell r="BF2" t="str">
            <v>4T16</v>
          </cell>
          <cell r="BG2">
            <v>2016</v>
          </cell>
          <cell r="BH2" t="str">
            <v>1T17</v>
          </cell>
          <cell r="BI2" t="str">
            <v>2T17</v>
          </cell>
          <cell r="BJ2" t="str">
            <v>6M17</v>
          </cell>
          <cell r="BK2" t="str">
            <v>3T17</v>
          </cell>
          <cell r="BL2" t="str">
            <v>9M17</v>
          </cell>
          <cell r="BM2" t="str">
            <v>4T17</v>
          </cell>
          <cell r="BN2">
            <v>2017</v>
          </cell>
          <cell r="BO2" t="str">
            <v>1T18</v>
          </cell>
          <cell r="BP2" t="str">
            <v>2T18</v>
          </cell>
          <cell r="BQ2" t="str">
            <v>6M18</v>
          </cell>
          <cell r="BR2" t="str">
            <v>3T18</v>
          </cell>
          <cell r="BS2" t="str">
            <v>9M18</v>
          </cell>
          <cell r="BT2" t="str">
            <v>4T18</v>
          </cell>
          <cell r="BU2">
            <v>2018</v>
          </cell>
          <cell r="BV2" t="str">
            <v>1T19</v>
          </cell>
          <cell r="BW2" t="str">
            <v>2T19</v>
          </cell>
          <cell r="BX2" t="str">
            <v>6M19</v>
          </cell>
          <cell r="BY2" t="str">
            <v>3T19</v>
          </cell>
          <cell r="BZ2" t="str">
            <v>9M19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 t="str">
            <v>2014</v>
          </cell>
          <cell r="AV3" t="str">
            <v>1Q15</v>
          </cell>
          <cell r="AW3" t="str">
            <v>2Q15</v>
          </cell>
          <cell r="AX3" t="str">
            <v>3Q15</v>
          </cell>
          <cell r="AY3" t="str">
            <v>4Q15</v>
          </cell>
          <cell r="AZ3">
            <v>2015</v>
          </cell>
          <cell r="BA3" t="str">
            <v>1Q16</v>
          </cell>
          <cell r="BB3" t="str">
            <v>2Q16</v>
          </cell>
          <cell r="BC3">
            <v>0</v>
          </cell>
          <cell r="BD3" t="str">
            <v>3Q16</v>
          </cell>
          <cell r="BE3" t="str">
            <v>9M16</v>
          </cell>
          <cell r="BF3" t="str">
            <v>4Q16</v>
          </cell>
          <cell r="BG3" t="str">
            <v>2016</v>
          </cell>
          <cell r="BH3" t="str">
            <v>1Q17</v>
          </cell>
          <cell r="BI3" t="str">
            <v>2Q17</v>
          </cell>
          <cell r="BJ3" t="str">
            <v>6M17</v>
          </cell>
          <cell r="BK3" t="str">
            <v>3Q17</v>
          </cell>
          <cell r="BL3" t="str">
            <v>9M17</v>
          </cell>
          <cell r="BM3" t="str">
            <v>4Q17</v>
          </cell>
          <cell r="BN3" t="str">
            <v>2017</v>
          </cell>
          <cell r="BO3" t="str">
            <v>1Q18</v>
          </cell>
          <cell r="BP3" t="str">
            <v>2Q18</v>
          </cell>
          <cell r="BQ3" t="str">
            <v>6M18</v>
          </cell>
          <cell r="BR3" t="str">
            <v>3Q18</v>
          </cell>
          <cell r="BS3" t="str">
            <v>9M18</v>
          </cell>
          <cell r="BT3" t="str">
            <v>4Q18</v>
          </cell>
          <cell r="BU3" t="str">
            <v>2018</v>
          </cell>
          <cell r="BV3" t="str">
            <v>1Q19</v>
          </cell>
          <cell r="BW3" t="str">
            <v>2Q19</v>
          </cell>
          <cell r="BX3" t="str">
            <v>6M19</v>
          </cell>
          <cell r="BY3" t="str">
            <v>3Q19</v>
          </cell>
          <cell r="BZ3" t="str">
            <v>9M19</v>
          </cell>
        </row>
        <row r="4">
          <cell r="B4" t="str">
            <v>FLUXO DE CAIXA DAS ATIVIDADES OPERACIONAIS</v>
          </cell>
          <cell r="C4" t="str">
            <v>CASH FLOW FROM OPERATIONAL ACTIVITIES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/>
          <cell r="BZ4"/>
        </row>
        <row r="5">
          <cell r="B5" t="str">
            <v>Lucro líquido do período</v>
          </cell>
          <cell r="C5" t="str">
            <v>Net income for the period</v>
          </cell>
          <cell r="D5">
            <v>8172</v>
          </cell>
          <cell r="E5">
            <v>4957</v>
          </cell>
          <cell r="F5">
            <v>4112</v>
          </cell>
          <cell r="G5">
            <v>-330</v>
          </cell>
          <cell r="H5">
            <v>11875</v>
          </cell>
          <cell r="I5">
            <v>11338</v>
          </cell>
          <cell r="J5">
            <v>11374</v>
          </cell>
          <cell r="K5">
            <v>12991</v>
          </cell>
          <cell r="L5">
            <v>15755</v>
          </cell>
          <cell r="M5">
            <v>13307</v>
          </cell>
          <cell r="N5">
            <v>14303</v>
          </cell>
          <cell r="O5">
            <v>11786</v>
          </cell>
          <cell r="P5">
            <v>15483</v>
          </cell>
          <cell r="Q5">
            <v>13916</v>
          </cell>
          <cell r="R5">
            <v>16977</v>
          </cell>
          <cell r="S5">
            <v>12752</v>
          </cell>
          <cell r="T5">
            <v>16513</v>
          </cell>
          <cell r="U5">
            <v>21281</v>
          </cell>
          <cell r="V5">
            <v>150180</v>
          </cell>
          <cell r="W5">
            <v>31453</v>
          </cell>
          <cell r="X5">
            <v>36030</v>
          </cell>
          <cell r="Y5">
            <v>34903</v>
          </cell>
          <cell r="Z5">
            <v>39157</v>
          </cell>
          <cell r="AA5">
            <v>35580</v>
          </cell>
          <cell r="AB5">
            <v>145670</v>
          </cell>
          <cell r="AC5">
            <v>42428</v>
          </cell>
          <cell r="AD5">
            <v>42013</v>
          </cell>
          <cell r="AE5">
            <v>34245</v>
          </cell>
          <cell r="AF5">
            <v>27077</v>
          </cell>
          <cell r="AG5">
            <v>145763</v>
          </cell>
          <cell r="AH5">
            <v>58599</v>
          </cell>
          <cell r="AI5">
            <v>39453</v>
          </cell>
          <cell r="AJ5">
            <v>43265</v>
          </cell>
          <cell r="AK5">
            <v>47119.299999999988</v>
          </cell>
          <cell r="AL5">
            <v>98052</v>
          </cell>
          <cell r="AM5">
            <v>141317</v>
          </cell>
          <cell r="AN5">
            <v>188436.3</v>
          </cell>
          <cell r="AO5">
            <v>58457.012529999993</v>
          </cell>
          <cell r="AP5">
            <v>47853.902219999989</v>
          </cell>
          <cell r="AQ5">
            <v>45324.850000000006</v>
          </cell>
          <cell r="AR5">
            <v>43356</v>
          </cell>
          <cell r="AS5">
            <v>106310.91474999998</v>
          </cell>
          <cell r="AT5">
            <v>151635.76474999997</v>
          </cell>
          <cell r="AU5">
            <v>194991.76474999997</v>
          </cell>
          <cell r="AV5">
            <v>67875</v>
          </cell>
          <cell r="AW5">
            <v>49671</v>
          </cell>
          <cell r="AX5">
            <v>43592</v>
          </cell>
          <cell r="AY5">
            <v>60024</v>
          </cell>
          <cell r="AZ5">
            <v>221162</v>
          </cell>
          <cell r="BA5">
            <v>68907</v>
          </cell>
          <cell r="BB5">
            <v>43869</v>
          </cell>
          <cell r="BC5">
            <v>112776</v>
          </cell>
          <cell r="BD5">
            <v>44408</v>
          </cell>
          <cell r="BE5">
            <v>157184</v>
          </cell>
          <cell r="BF5">
            <v>58866.25879</v>
          </cell>
          <cell r="BG5">
            <v>216050.25878999999</v>
          </cell>
          <cell r="BH5">
            <v>69032</v>
          </cell>
          <cell r="BI5">
            <v>252505</v>
          </cell>
          <cell r="BJ5">
            <v>321537</v>
          </cell>
          <cell r="BK5">
            <v>65202</v>
          </cell>
          <cell r="BL5">
            <v>386739</v>
          </cell>
          <cell r="BM5">
            <v>116091</v>
          </cell>
          <cell r="BN5">
            <v>502830</v>
          </cell>
          <cell r="BO5">
            <v>81835</v>
          </cell>
          <cell r="BP5">
            <v>60491</v>
          </cell>
          <cell r="BQ5">
            <v>142326</v>
          </cell>
          <cell r="BR5">
            <v>65208</v>
          </cell>
          <cell r="BS5">
            <v>207534</v>
          </cell>
          <cell r="BT5">
            <v>77743</v>
          </cell>
          <cell r="BU5">
            <v>285277</v>
          </cell>
          <cell r="BV5">
            <v>97683</v>
          </cell>
          <cell r="BW5">
            <v>62866</v>
          </cell>
          <cell r="BX5">
            <v>160549</v>
          </cell>
          <cell r="BY5">
            <v>53640</v>
          </cell>
          <cell r="BZ5">
            <v>214189</v>
          </cell>
        </row>
        <row r="6">
          <cell r="B6" t="str">
            <v>Ajustes para reconciliar o lucro líquido ao caixa gerado pelas atividades operacionais:</v>
          </cell>
          <cell r="C6" t="str">
            <v>Reconciliation of net income with the cash generated by operations</v>
          </cell>
          <cell r="D6">
            <v>5041</v>
          </cell>
          <cell r="E6">
            <v>3647</v>
          </cell>
          <cell r="F6">
            <v>5485</v>
          </cell>
          <cell r="G6">
            <v>2138</v>
          </cell>
          <cell r="H6">
            <v>8654</v>
          </cell>
          <cell r="I6">
            <v>8680</v>
          </cell>
          <cell r="J6">
            <v>7434</v>
          </cell>
          <cell r="K6">
            <v>7467</v>
          </cell>
          <cell r="L6">
            <v>10627</v>
          </cell>
          <cell r="M6">
            <v>10991</v>
          </cell>
          <cell r="N6">
            <v>7076</v>
          </cell>
          <cell r="O6">
            <v>10850</v>
          </cell>
          <cell r="P6">
            <v>-2768</v>
          </cell>
          <cell r="Q6">
            <v>7805</v>
          </cell>
          <cell r="R6">
            <v>7708</v>
          </cell>
          <cell r="S6">
            <v>2883</v>
          </cell>
          <cell r="T6">
            <v>-2950</v>
          </cell>
          <cell r="U6">
            <v>27449</v>
          </cell>
          <cell r="V6">
            <v>-119848</v>
          </cell>
          <cell r="W6">
            <v>34646</v>
          </cell>
          <cell r="X6">
            <v>27547</v>
          </cell>
          <cell r="Y6">
            <v>27094</v>
          </cell>
          <cell r="Z6">
            <v>18486</v>
          </cell>
          <cell r="AA6">
            <v>35039</v>
          </cell>
          <cell r="AB6">
            <v>108166</v>
          </cell>
          <cell r="AC6">
            <v>33616</v>
          </cell>
          <cell r="AD6">
            <v>29983</v>
          </cell>
          <cell r="AE6">
            <v>34202</v>
          </cell>
          <cell r="AF6">
            <v>42315</v>
          </cell>
          <cell r="AG6">
            <v>140116</v>
          </cell>
          <cell r="AH6">
            <v>31440</v>
          </cell>
          <cell r="AI6">
            <v>36951</v>
          </cell>
          <cell r="AJ6">
            <v>40155</v>
          </cell>
          <cell r="AK6">
            <v>23119</v>
          </cell>
          <cell r="AL6">
            <v>68391</v>
          </cell>
          <cell r="AM6">
            <v>108546</v>
          </cell>
          <cell r="AN6">
            <v>131665</v>
          </cell>
          <cell r="AO6">
            <v>43931</v>
          </cell>
          <cell r="AP6">
            <v>43020</v>
          </cell>
          <cell r="AQ6">
            <v>52371</v>
          </cell>
          <cell r="AR6">
            <v>48232</v>
          </cell>
          <cell r="AS6">
            <v>86951</v>
          </cell>
          <cell r="AT6">
            <v>139322</v>
          </cell>
          <cell r="AU6">
            <v>187554</v>
          </cell>
          <cell r="AV6">
            <v>50416</v>
          </cell>
          <cell r="AW6">
            <v>57558</v>
          </cell>
          <cell r="AX6">
            <v>64709</v>
          </cell>
          <cell r="AY6">
            <v>54001</v>
          </cell>
          <cell r="AZ6">
            <v>226684</v>
          </cell>
          <cell r="BA6">
            <v>56549</v>
          </cell>
          <cell r="BB6">
            <v>67858</v>
          </cell>
          <cell r="BC6">
            <v>124407</v>
          </cell>
          <cell r="BD6">
            <v>65489.000239999994</v>
          </cell>
          <cell r="BE6">
            <v>189896.00023999999</v>
          </cell>
          <cell r="BF6">
            <v>55406.752999999997</v>
          </cell>
          <cell r="BG6">
            <v>245302.75323999999</v>
          </cell>
          <cell r="BH6">
            <v>67860</v>
          </cell>
          <cell r="BI6">
            <v>-140512</v>
          </cell>
          <cell r="BJ6">
            <v>-72652</v>
          </cell>
          <cell r="BK6">
            <v>25780</v>
          </cell>
          <cell r="BL6">
            <v>-46872</v>
          </cell>
          <cell r="BM6">
            <v>28273</v>
          </cell>
          <cell r="BN6">
            <v>-18599</v>
          </cell>
          <cell r="BO6">
            <v>51082</v>
          </cell>
          <cell r="BP6">
            <v>63944</v>
          </cell>
          <cell r="BQ6">
            <v>115026</v>
          </cell>
          <cell r="BR6">
            <v>65286</v>
          </cell>
          <cell r="BS6">
            <v>180312</v>
          </cell>
          <cell r="BT6">
            <v>54268</v>
          </cell>
          <cell r="BU6">
            <v>234580</v>
          </cell>
          <cell r="BV6">
            <v>64925</v>
          </cell>
          <cell r="BW6">
            <v>75327</v>
          </cell>
          <cell r="BX6">
            <v>140252</v>
          </cell>
          <cell r="BY6">
            <v>65759</v>
          </cell>
          <cell r="BZ6">
            <v>204604</v>
          </cell>
        </row>
        <row r="7">
          <cell r="B7" t="str">
            <v>Depreciações e amortizações</v>
          </cell>
          <cell r="C7" t="str">
            <v>Depreciation and amortization</v>
          </cell>
          <cell r="D7">
            <v>250</v>
          </cell>
          <cell r="E7">
            <v>346</v>
          </cell>
          <cell r="F7">
            <v>331</v>
          </cell>
          <cell r="G7">
            <v>362</v>
          </cell>
          <cell r="H7">
            <v>381</v>
          </cell>
          <cell r="I7">
            <v>389</v>
          </cell>
          <cell r="J7">
            <v>395</v>
          </cell>
          <cell r="K7">
            <v>469</v>
          </cell>
          <cell r="L7">
            <v>430</v>
          </cell>
          <cell r="M7">
            <v>523</v>
          </cell>
          <cell r="N7">
            <v>589</v>
          </cell>
          <cell r="O7">
            <v>649</v>
          </cell>
          <cell r="P7">
            <v>533</v>
          </cell>
          <cell r="Q7">
            <v>552</v>
          </cell>
          <cell r="R7">
            <v>1250</v>
          </cell>
          <cell r="S7">
            <v>657</v>
          </cell>
          <cell r="T7">
            <v>1302</v>
          </cell>
          <cell r="U7">
            <v>1324</v>
          </cell>
          <cell r="V7">
            <v>1408</v>
          </cell>
          <cell r="W7">
            <v>1446</v>
          </cell>
          <cell r="X7">
            <v>1485</v>
          </cell>
          <cell r="Y7">
            <v>1488</v>
          </cell>
          <cell r="Z7">
            <v>1474</v>
          </cell>
          <cell r="AA7">
            <v>1726</v>
          </cell>
          <cell r="AB7">
            <v>6173</v>
          </cell>
          <cell r="AC7">
            <v>1556</v>
          </cell>
          <cell r="AD7">
            <v>1117</v>
          </cell>
          <cell r="AE7">
            <v>1201</v>
          </cell>
          <cell r="AF7">
            <v>1285</v>
          </cell>
          <cell r="AG7">
            <v>5159</v>
          </cell>
          <cell r="AH7">
            <v>1267</v>
          </cell>
          <cell r="AI7">
            <v>1288</v>
          </cell>
          <cell r="AJ7">
            <v>1285</v>
          </cell>
          <cell r="AK7">
            <v>1300</v>
          </cell>
          <cell r="AL7">
            <v>2555</v>
          </cell>
          <cell r="AM7">
            <v>3840</v>
          </cell>
          <cell r="AN7">
            <v>5140</v>
          </cell>
          <cell r="AO7">
            <v>1311</v>
          </cell>
          <cell r="AP7">
            <v>1391</v>
          </cell>
          <cell r="AQ7">
            <v>1360</v>
          </cell>
          <cell r="AR7">
            <v>2699</v>
          </cell>
          <cell r="AS7">
            <v>2702</v>
          </cell>
          <cell r="AT7">
            <v>4062</v>
          </cell>
          <cell r="AU7">
            <v>6761</v>
          </cell>
          <cell r="AV7">
            <v>1563</v>
          </cell>
          <cell r="AW7">
            <v>1418</v>
          </cell>
          <cell r="AX7">
            <v>1639</v>
          </cell>
          <cell r="AY7">
            <v>3127</v>
          </cell>
          <cell r="AZ7">
            <v>7747</v>
          </cell>
          <cell r="BA7">
            <v>1752</v>
          </cell>
          <cell r="BB7">
            <v>1821</v>
          </cell>
          <cell r="BC7">
            <v>3573</v>
          </cell>
          <cell r="BD7">
            <v>1702</v>
          </cell>
          <cell r="BE7">
            <v>5275</v>
          </cell>
          <cell r="BF7">
            <v>2171</v>
          </cell>
          <cell r="BG7">
            <v>7446</v>
          </cell>
          <cell r="BH7">
            <v>1998</v>
          </cell>
          <cell r="BI7">
            <v>1949</v>
          </cell>
          <cell r="BJ7">
            <v>3947</v>
          </cell>
          <cell r="BK7">
            <v>2091</v>
          </cell>
          <cell r="BL7">
            <v>6038</v>
          </cell>
          <cell r="BM7">
            <v>2145</v>
          </cell>
          <cell r="BN7">
            <v>8183</v>
          </cell>
          <cell r="BO7">
            <v>2438</v>
          </cell>
          <cell r="BP7">
            <v>2284</v>
          </cell>
          <cell r="BQ7">
            <v>4722</v>
          </cell>
          <cell r="BR7">
            <v>3605</v>
          </cell>
          <cell r="BS7">
            <v>8327</v>
          </cell>
          <cell r="BT7">
            <v>7657</v>
          </cell>
          <cell r="BU7">
            <v>15984</v>
          </cell>
          <cell r="BV7">
            <v>5166</v>
          </cell>
          <cell r="BW7">
            <v>4998</v>
          </cell>
          <cell r="BX7">
            <v>10164</v>
          </cell>
          <cell r="BY7">
            <v>5259</v>
          </cell>
          <cell r="BZ7">
            <v>15423</v>
          </cell>
        </row>
        <row r="8">
          <cell r="B8" t="str">
            <v>Amortização de direito de uso</v>
          </cell>
          <cell r="C8" t="str">
            <v xml:space="preserve">Amortization of utilization rights </v>
          </cell>
          <cell r="D8">
            <v>-27</v>
          </cell>
          <cell r="E8">
            <v>-25</v>
          </cell>
          <cell r="F8">
            <v>-16</v>
          </cell>
          <cell r="G8">
            <v>86</v>
          </cell>
          <cell r="H8">
            <v>-11</v>
          </cell>
          <cell r="I8">
            <v>-35</v>
          </cell>
          <cell r="J8">
            <v>1</v>
          </cell>
          <cell r="K8">
            <v>248</v>
          </cell>
          <cell r="L8">
            <v>-15</v>
          </cell>
          <cell r="M8">
            <v>5</v>
          </cell>
          <cell r="N8">
            <v>-26</v>
          </cell>
          <cell r="O8">
            <v>-948</v>
          </cell>
          <cell r="P8">
            <v>-131</v>
          </cell>
          <cell r="Q8">
            <v>102</v>
          </cell>
          <cell r="R8">
            <v>1</v>
          </cell>
          <cell r="S8">
            <v>82</v>
          </cell>
          <cell r="T8">
            <v>0</v>
          </cell>
          <cell r="U8">
            <v>0</v>
          </cell>
          <cell r="V8">
            <v>0</v>
          </cell>
          <cell r="W8">
            <v>165</v>
          </cell>
          <cell r="X8">
            <v>900</v>
          </cell>
          <cell r="Y8">
            <v>-482</v>
          </cell>
          <cell r="Z8">
            <v>-528</v>
          </cell>
          <cell r="AA8">
            <v>567</v>
          </cell>
          <cell r="AB8">
            <v>457</v>
          </cell>
          <cell r="AC8">
            <v>955</v>
          </cell>
          <cell r="AD8">
            <v>284</v>
          </cell>
          <cell r="AE8">
            <v>718</v>
          </cell>
          <cell r="AF8">
            <v>867</v>
          </cell>
          <cell r="AG8">
            <v>2824</v>
          </cell>
          <cell r="AH8">
            <v>1075</v>
          </cell>
          <cell r="AI8">
            <v>1277</v>
          </cell>
          <cell r="AJ8">
            <v>1548</v>
          </cell>
          <cell r="AK8">
            <v>1802</v>
          </cell>
          <cell r="AL8">
            <v>2352</v>
          </cell>
          <cell r="AM8">
            <v>3900</v>
          </cell>
          <cell r="AN8">
            <v>5702</v>
          </cell>
          <cell r="AO8">
            <v>2589</v>
          </cell>
          <cell r="AP8">
            <v>2576</v>
          </cell>
          <cell r="AQ8">
            <v>3965</v>
          </cell>
          <cell r="AR8">
            <v>3912</v>
          </cell>
          <cell r="AS8">
            <v>5165</v>
          </cell>
          <cell r="AT8">
            <v>9130</v>
          </cell>
          <cell r="AU8">
            <v>13042</v>
          </cell>
          <cell r="AV8">
            <v>3238</v>
          </cell>
          <cell r="AW8">
            <v>4370</v>
          </cell>
          <cell r="AX8">
            <v>5282</v>
          </cell>
          <cell r="AY8">
            <v>5831</v>
          </cell>
          <cell r="AZ8">
            <v>18721</v>
          </cell>
          <cell r="BA8">
            <v>5544</v>
          </cell>
          <cell r="BB8">
            <v>6127</v>
          </cell>
          <cell r="BC8">
            <v>11671</v>
          </cell>
          <cell r="BD8">
            <v>6301</v>
          </cell>
          <cell r="BE8">
            <v>17972</v>
          </cell>
          <cell r="BF8">
            <v>6161</v>
          </cell>
          <cell r="BG8">
            <v>24133</v>
          </cell>
          <cell r="BH8">
            <v>6119</v>
          </cell>
          <cell r="BI8">
            <v>-84834</v>
          </cell>
          <cell r="BJ8">
            <v>-78715</v>
          </cell>
          <cell r="BK8">
            <v>-2895</v>
          </cell>
          <cell r="BL8">
            <v>-81610</v>
          </cell>
          <cell r="BM8">
            <v>-41826</v>
          </cell>
          <cell r="BN8">
            <v>-123436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1251</v>
          </cell>
          <cell r="BW8">
            <v>1332</v>
          </cell>
          <cell r="BX8">
            <v>2583</v>
          </cell>
          <cell r="BY8">
            <v>0</v>
          </cell>
          <cell r="BZ8">
            <v>0</v>
          </cell>
        </row>
        <row r="9">
          <cell r="B9" t="str">
            <v>Variações monetárias líquidas</v>
          </cell>
          <cell r="C9" t="str">
            <v>Monetary variations, net</v>
          </cell>
          <cell r="D9">
            <v>-27</v>
          </cell>
          <cell r="E9">
            <v>-25</v>
          </cell>
          <cell r="F9">
            <v>-16</v>
          </cell>
          <cell r="G9">
            <v>86</v>
          </cell>
          <cell r="H9">
            <v>-11</v>
          </cell>
          <cell r="I9">
            <v>-35</v>
          </cell>
          <cell r="J9">
            <v>1</v>
          </cell>
          <cell r="K9">
            <v>248</v>
          </cell>
          <cell r="L9">
            <v>-15</v>
          </cell>
          <cell r="M9">
            <v>5</v>
          </cell>
          <cell r="N9">
            <v>-26</v>
          </cell>
          <cell r="O9">
            <v>-948</v>
          </cell>
          <cell r="P9">
            <v>-131</v>
          </cell>
          <cell r="Q9">
            <v>102</v>
          </cell>
          <cell r="R9">
            <v>1</v>
          </cell>
          <cell r="S9">
            <v>82</v>
          </cell>
          <cell r="T9">
            <v>0</v>
          </cell>
          <cell r="U9">
            <v>0</v>
          </cell>
          <cell r="V9">
            <v>0</v>
          </cell>
          <cell r="W9">
            <v>165</v>
          </cell>
          <cell r="X9">
            <v>900</v>
          </cell>
          <cell r="Y9">
            <v>-482</v>
          </cell>
          <cell r="Z9">
            <v>-528</v>
          </cell>
          <cell r="AA9">
            <v>567</v>
          </cell>
          <cell r="AB9">
            <v>457</v>
          </cell>
          <cell r="AC9">
            <v>955</v>
          </cell>
          <cell r="AD9">
            <v>284</v>
          </cell>
          <cell r="AE9">
            <v>718</v>
          </cell>
          <cell r="AF9">
            <v>867</v>
          </cell>
          <cell r="AG9">
            <v>2824</v>
          </cell>
          <cell r="AH9">
            <v>1075</v>
          </cell>
          <cell r="AI9">
            <v>1277</v>
          </cell>
          <cell r="AJ9">
            <v>1548</v>
          </cell>
          <cell r="AK9">
            <v>1802</v>
          </cell>
          <cell r="AL9">
            <v>2352</v>
          </cell>
          <cell r="AM9">
            <v>3900</v>
          </cell>
          <cell r="AN9">
            <v>5702</v>
          </cell>
          <cell r="AO9">
            <v>2589</v>
          </cell>
          <cell r="AP9">
            <v>2576</v>
          </cell>
          <cell r="AQ9">
            <v>3965</v>
          </cell>
          <cell r="AR9">
            <v>3912</v>
          </cell>
          <cell r="AS9">
            <v>5165</v>
          </cell>
          <cell r="AT9">
            <v>9130</v>
          </cell>
          <cell r="AU9">
            <v>13042</v>
          </cell>
          <cell r="AV9">
            <v>3238</v>
          </cell>
          <cell r="AW9">
            <v>4370</v>
          </cell>
          <cell r="AX9">
            <v>5282</v>
          </cell>
          <cell r="AY9">
            <v>5831</v>
          </cell>
          <cell r="AZ9">
            <v>18721</v>
          </cell>
          <cell r="BA9">
            <v>5544</v>
          </cell>
          <cell r="BB9">
            <v>6127</v>
          </cell>
          <cell r="BC9">
            <v>11671</v>
          </cell>
          <cell r="BD9">
            <v>6301</v>
          </cell>
          <cell r="BE9">
            <v>17972</v>
          </cell>
          <cell r="BF9">
            <v>6161</v>
          </cell>
          <cell r="BG9">
            <v>24133</v>
          </cell>
          <cell r="BH9">
            <v>6119</v>
          </cell>
          <cell r="BI9">
            <v>-84834</v>
          </cell>
          <cell r="BJ9">
            <v>-78715</v>
          </cell>
          <cell r="BK9">
            <v>-2895</v>
          </cell>
          <cell r="BL9">
            <v>-81610</v>
          </cell>
          <cell r="BM9">
            <v>-41826</v>
          </cell>
          <cell r="BN9">
            <v>-123436</v>
          </cell>
          <cell r="BO9">
            <v>-344</v>
          </cell>
          <cell r="BP9">
            <v>-369</v>
          </cell>
          <cell r="BQ9">
            <v>-713</v>
          </cell>
          <cell r="BR9">
            <v>-147</v>
          </cell>
          <cell r="BS9">
            <v>-860</v>
          </cell>
          <cell r="BT9">
            <v>-257</v>
          </cell>
          <cell r="BU9">
            <v>-1117</v>
          </cell>
          <cell r="BV9">
            <v>-82</v>
          </cell>
          <cell r="BW9">
            <v>-99</v>
          </cell>
          <cell r="BX9">
            <v>-181</v>
          </cell>
          <cell r="BY9">
            <v>975</v>
          </cell>
          <cell r="BZ9">
            <v>794</v>
          </cell>
        </row>
        <row r="10">
          <cell r="B10" t="str">
            <v>Provisão para contingências (fiscal, previdenciária, trabalhista e cível)</v>
          </cell>
          <cell r="C10" t="str">
            <v>Provision for contingencies</v>
          </cell>
          <cell r="D10">
            <v>11</v>
          </cell>
          <cell r="E10">
            <v>0</v>
          </cell>
          <cell r="F10">
            <v>-11</v>
          </cell>
          <cell r="G10">
            <v>168</v>
          </cell>
          <cell r="H10">
            <v>110</v>
          </cell>
          <cell r="I10">
            <v>120</v>
          </cell>
          <cell r="J10">
            <v>154</v>
          </cell>
          <cell r="K10">
            <v>396</v>
          </cell>
          <cell r="L10">
            <v>55</v>
          </cell>
          <cell r="M10">
            <v>512</v>
          </cell>
          <cell r="N10">
            <v>72</v>
          </cell>
          <cell r="O10">
            <v>605</v>
          </cell>
          <cell r="P10">
            <v>235</v>
          </cell>
          <cell r="Q10">
            <v>0</v>
          </cell>
          <cell r="R10">
            <v>160</v>
          </cell>
          <cell r="S10">
            <v>2312</v>
          </cell>
          <cell r="T10">
            <v>3326</v>
          </cell>
          <cell r="U10">
            <v>4028</v>
          </cell>
          <cell r="V10">
            <v>4226</v>
          </cell>
          <cell r="W10">
            <v>4752</v>
          </cell>
          <cell r="X10">
            <v>6744</v>
          </cell>
          <cell r="Y10">
            <v>5949</v>
          </cell>
          <cell r="Z10">
            <v>8140</v>
          </cell>
          <cell r="AA10">
            <v>5947</v>
          </cell>
          <cell r="AB10">
            <v>26780</v>
          </cell>
          <cell r="AC10">
            <v>7277</v>
          </cell>
          <cell r="AD10">
            <v>6766</v>
          </cell>
          <cell r="AE10">
            <v>11048</v>
          </cell>
          <cell r="AF10">
            <v>9112</v>
          </cell>
          <cell r="AG10">
            <v>34203</v>
          </cell>
          <cell r="AH10">
            <v>8573</v>
          </cell>
          <cell r="AI10">
            <v>8263</v>
          </cell>
          <cell r="AJ10">
            <v>8694</v>
          </cell>
          <cell r="AK10">
            <v>7661</v>
          </cell>
          <cell r="AL10">
            <v>16836</v>
          </cell>
          <cell r="AM10">
            <v>25530</v>
          </cell>
          <cell r="AN10">
            <v>33191</v>
          </cell>
          <cell r="AO10">
            <v>9178</v>
          </cell>
          <cell r="AP10">
            <v>8905</v>
          </cell>
          <cell r="AQ10">
            <v>9250</v>
          </cell>
          <cell r="AR10">
            <v>9746</v>
          </cell>
          <cell r="AS10">
            <v>18083</v>
          </cell>
          <cell r="AT10">
            <v>27333</v>
          </cell>
          <cell r="AU10">
            <v>37079</v>
          </cell>
          <cell r="AV10">
            <v>8480</v>
          </cell>
          <cell r="AW10">
            <v>8295</v>
          </cell>
          <cell r="AX10">
            <v>8837</v>
          </cell>
          <cell r="AY10">
            <v>10991</v>
          </cell>
          <cell r="AZ10">
            <v>36603</v>
          </cell>
          <cell r="BA10">
            <v>9861</v>
          </cell>
          <cell r="BB10">
            <v>5127</v>
          </cell>
          <cell r="BC10">
            <v>14988</v>
          </cell>
          <cell r="BD10">
            <v>14707</v>
          </cell>
          <cell r="BE10">
            <v>29695</v>
          </cell>
          <cell r="BF10">
            <v>12979</v>
          </cell>
          <cell r="BG10">
            <v>42674</v>
          </cell>
          <cell r="BH10">
            <v>10681</v>
          </cell>
          <cell r="BI10">
            <v>-217422</v>
          </cell>
          <cell r="BJ10">
            <v>-206741</v>
          </cell>
          <cell r="BK10">
            <v>-27722</v>
          </cell>
          <cell r="BL10">
            <v>-234463</v>
          </cell>
          <cell r="BM10">
            <v>-10930</v>
          </cell>
          <cell r="BN10">
            <v>-245393</v>
          </cell>
          <cell r="BO10">
            <v>3310</v>
          </cell>
          <cell r="BP10">
            <v>3131</v>
          </cell>
          <cell r="BQ10">
            <v>6441</v>
          </cell>
          <cell r="BR10">
            <v>2918</v>
          </cell>
          <cell r="BS10">
            <v>9359</v>
          </cell>
          <cell r="BT10">
            <v>2536</v>
          </cell>
          <cell r="BU10">
            <v>11895</v>
          </cell>
          <cell r="BV10">
            <v>-3087</v>
          </cell>
          <cell r="BW10">
            <v>3292</v>
          </cell>
          <cell r="BX10">
            <v>205</v>
          </cell>
          <cell r="BY10">
            <v>-3606</v>
          </cell>
          <cell r="BZ10">
            <v>-3401</v>
          </cell>
        </row>
        <row r="11">
          <cell r="B11" t="str">
            <v>Resultado na alienação de imobilizado e investimento</v>
          </cell>
          <cell r="C11" t="str">
            <v>Gain (loss) on sale of property and equipment and investments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366</v>
          </cell>
          <cell r="I11">
            <v>-1</v>
          </cell>
          <cell r="J11">
            <v>105</v>
          </cell>
          <cell r="K11">
            <v>198</v>
          </cell>
          <cell r="L11">
            <v>1</v>
          </cell>
          <cell r="M11">
            <v>0</v>
          </cell>
          <cell r="N11">
            <v>8</v>
          </cell>
          <cell r="O11">
            <v>0</v>
          </cell>
          <cell r="P11">
            <v>0</v>
          </cell>
          <cell r="Q11">
            <v>14</v>
          </cell>
          <cell r="R11">
            <v>-178</v>
          </cell>
          <cell r="S11">
            <v>59</v>
          </cell>
          <cell r="T11">
            <v>22</v>
          </cell>
          <cell r="U11">
            <v>-107</v>
          </cell>
          <cell r="V11">
            <v>40</v>
          </cell>
          <cell r="W11">
            <v>-5</v>
          </cell>
          <cell r="X11">
            <v>0</v>
          </cell>
          <cell r="Y11">
            <v>4</v>
          </cell>
          <cell r="Z11">
            <v>7</v>
          </cell>
          <cell r="AA11">
            <v>-13</v>
          </cell>
          <cell r="AB11">
            <v>-2</v>
          </cell>
          <cell r="AC11">
            <v>3</v>
          </cell>
          <cell r="AD11">
            <v>2</v>
          </cell>
          <cell r="AE11">
            <v>1</v>
          </cell>
          <cell r="AF11">
            <v>34</v>
          </cell>
          <cell r="AG11">
            <v>40</v>
          </cell>
          <cell r="AH11">
            <v>296</v>
          </cell>
          <cell r="AI11">
            <v>0</v>
          </cell>
          <cell r="AJ11">
            <v>76</v>
          </cell>
          <cell r="AK11">
            <v>160</v>
          </cell>
          <cell r="AL11">
            <v>296</v>
          </cell>
          <cell r="AM11">
            <v>372</v>
          </cell>
          <cell r="AN11">
            <v>532</v>
          </cell>
          <cell r="AO11">
            <v>95</v>
          </cell>
          <cell r="AP11">
            <v>679</v>
          </cell>
          <cell r="AQ11">
            <v>-40</v>
          </cell>
          <cell r="AR11">
            <v>79</v>
          </cell>
          <cell r="AS11">
            <v>774</v>
          </cell>
          <cell r="AT11">
            <v>734</v>
          </cell>
          <cell r="AU11">
            <v>813</v>
          </cell>
          <cell r="AV11">
            <v>0</v>
          </cell>
          <cell r="AW11">
            <v>0</v>
          </cell>
          <cell r="AX11">
            <v>0</v>
          </cell>
          <cell r="AY11">
            <v>228</v>
          </cell>
          <cell r="AZ11">
            <v>228</v>
          </cell>
          <cell r="BA11">
            <v>0</v>
          </cell>
          <cell r="BB11">
            <v>75</v>
          </cell>
          <cell r="BC11">
            <v>75</v>
          </cell>
          <cell r="BD11">
            <v>-29</v>
          </cell>
          <cell r="BE11">
            <v>46</v>
          </cell>
          <cell r="BF11">
            <v>0</v>
          </cell>
          <cell r="BG11">
            <v>46</v>
          </cell>
          <cell r="BH11">
            <v>0</v>
          </cell>
          <cell r="BI11">
            <v>65</v>
          </cell>
          <cell r="BJ11">
            <v>65</v>
          </cell>
          <cell r="BK11">
            <v>112</v>
          </cell>
          <cell r="BL11">
            <v>177</v>
          </cell>
          <cell r="BM11">
            <v>-41</v>
          </cell>
          <cell r="BN11">
            <v>136</v>
          </cell>
          <cell r="BO11">
            <v>0</v>
          </cell>
          <cell r="BP11">
            <v>66</v>
          </cell>
          <cell r="BQ11">
            <v>66</v>
          </cell>
          <cell r="BR11">
            <v>-9</v>
          </cell>
          <cell r="BS11">
            <v>57</v>
          </cell>
          <cell r="BT11">
            <v>127</v>
          </cell>
          <cell r="BU11">
            <v>184</v>
          </cell>
          <cell r="BV11">
            <v>0</v>
          </cell>
          <cell r="BW11">
            <v>175</v>
          </cell>
          <cell r="BX11">
            <v>175</v>
          </cell>
          <cell r="BY11">
            <v>1454</v>
          </cell>
          <cell r="BZ11">
            <v>1629</v>
          </cell>
        </row>
        <row r="12">
          <cell r="B12" t="str">
            <v>Resultado de equivalência patrimonial</v>
          </cell>
          <cell r="C12" t="str">
            <v>Equity in subsidiaries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4</v>
          </cell>
          <cell r="O12">
            <v>0</v>
          </cell>
          <cell r="P12">
            <v>-1</v>
          </cell>
          <cell r="Q12">
            <v>-22</v>
          </cell>
          <cell r="R12">
            <v>-49</v>
          </cell>
          <cell r="S12">
            <v>58</v>
          </cell>
          <cell r="T12">
            <v>-30</v>
          </cell>
          <cell r="U12">
            <v>-294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745</v>
          </cell>
          <cell r="AA12">
            <v>126</v>
          </cell>
          <cell r="AB12">
            <v>871</v>
          </cell>
          <cell r="AC12">
            <v>84</v>
          </cell>
          <cell r="AD12">
            <v>316</v>
          </cell>
          <cell r="AE12">
            <v>144</v>
          </cell>
          <cell r="AF12">
            <v>184</v>
          </cell>
          <cell r="AG12">
            <v>728</v>
          </cell>
          <cell r="AH12">
            <v>-360</v>
          </cell>
          <cell r="AI12">
            <v>15</v>
          </cell>
          <cell r="AJ12">
            <v>-62</v>
          </cell>
          <cell r="AK12">
            <v>305</v>
          </cell>
          <cell r="AL12">
            <v>-345</v>
          </cell>
          <cell r="AM12">
            <v>-407</v>
          </cell>
          <cell r="AN12">
            <v>-102</v>
          </cell>
          <cell r="AO12">
            <v>410</v>
          </cell>
          <cell r="AP12">
            <v>226</v>
          </cell>
          <cell r="AQ12">
            <v>537</v>
          </cell>
          <cell r="AR12">
            <v>297</v>
          </cell>
          <cell r="AS12">
            <v>636</v>
          </cell>
          <cell r="AT12">
            <v>1173</v>
          </cell>
          <cell r="AU12">
            <v>1470</v>
          </cell>
          <cell r="AV12">
            <v>1010</v>
          </cell>
          <cell r="AW12">
            <v>146</v>
          </cell>
          <cell r="AX12">
            <v>797</v>
          </cell>
          <cell r="AY12">
            <v>1509</v>
          </cell>
          <cell r="AZ12">
            <v>3462</v>
          </cell>
          <cell r="BA12">
            <v>315</v>
          </cell>
          <cell r="BB12">
            <v>-937</v>
          </cell>
          <cell r="BC12">
            <v>-622</v>
          </cell>
          <cell r="BD12">
            <v>-341</v>
          </cell>
          <cell r="BE12">
            <v>-963</v>
          </cell>
          <cell r="BF12">
            <v>-364</v>
          </cell>
          <cell r="BG12">
            <v>-1327</v>
          </cell>
          <cell r="BH12">
            <v>-863</v>
          </cell>
          <cell r="BI12">
            <v>-536</v>
          </cell>
          <cell r="BJ12">
            <v>-1399</v>
          </cell>
          <cell r="BK12">
            <v>-538</v>
          </cell>
          <cell r="BL12">
            <v>-1937</v>
          </cell>
          <cell r="BM12">
            <v>-505</v>
          </cell>
          <cell r="BN12">
            <v>-2442</v>
          </cell>
          <cell r="BO12">
            <v>-1351</v>
          </cell>
          <cell r="BP12">
            <v>-920</v>
          </cell>
          <cell r="BQ12">
            <v>-2271</v>
          </cell>
          <cell r="BR12">
            <v>-1281</v>
          </cell>
          <cell r="BS12">
            <v>-3552</v>
          </cell>
          <cell r="BT12">
            <v>-817</v>
          </cell>
          <cell r="BU12">
            <v>-4369</v>
          </cell>
          <cell r="BV12">
            <v>-1726</v>
          </cell>
          <cell r="BW12">
            <v>-620</v>
          </cell>
          <cell r="BX12">
            <v>-2346</v>
          </cell>
          <cell r="BY12">
            <v>-1272</v>
          </cell>
          <cell r="BZ12">
            <v>-3618</v>
          </cell>
        </row>
        <row r="13">
          <cell r="B13" t="str">
            <v>Provisão para perdas sobre créditos</v>
          </cell>
          <cell r="C13" t="str">
            <v>Allowance for doubtful receivables</v>
          </cell>
          <cell r="D13">
            <v>12</v>
          </cell>
          <cell r="E13">
            <v>41</v>
          </cell>
          <cell r="F13">
            <v>38</v>
          </cell>
          <cell r="G13">
            <v>18</v>
          </cell>
          <cell r="H13">
            <v>180</v>
          </cell>
          <cell r="I13">
            <v>651</v>
          </cell>
          <cell r="J13">
            <v>326</v>
          </cell>
          <cell r="K13">
            <v>-308</v>
          </cell>
          <cell r="L13">
            <v>252</v>
          </cell>
          <cell r="M13">
            <v>-29</v>
          </cell>
          <cell r="N13">
            <v>-785</v>
          </cell>
          <cell r="O13">
            <v>1081</v>
          </cell>
          <cell r="P13">
            <v>924</v>
          </cell>
          <cell r="Q13">
            <v>-69</v>
          </cell>
          <cell r="R13">
            <v>2540</v>
          </cell>
          <cell r="S13">
            <v>3103</v>
          </cell>
          <cell r="T13">
            <v>1192</v>
          </cell>
          <cell r="U13">
            <v>1932</v>
          </cell>
          <cell r="V13">
            <v>1139</v>
          </cell>
          <cell r="W13">
            <v>1962</v>
          </cell>
          <cell r="X13">
            <v>2372</v>
          </cell>
          <cell r="Y13">
            <v>172</v>
          </cell>
          <cell r="Z13">
            <v>1730</v>
          </cell>
          <cell r="AA13">
            <v>1436</v>
          </cell>
          <cell r="AB13">
            <v>5710</v>
          </cell>
          <cell r="AC13">
            <v>2803</v>
          </cell>
          <cell r="AD13">
            <v>2212</v>
          </cell>
          <cell r="AE13">
            <v>-2638</v>
          </cell>
          <cell r="AF13">
            <v>906</v>
          </cell>
          <cell r="AG13">
            <v>3283</v>
          </cell>
          <cell r="AH13">
            <v>1700</v>
          </cell>
          <cell r="AI13">
            <v>3471</v>
          </cell>
          <cell r="AJ13">
            <v>3995</v>
          </cell>
          <cell r="AK13">
            <v>1479</v>
          </cell>
          <cell r="AL13">
            <v>5171</v>
          </cell>
          <cell r="AM13">
            <v>9166</v>
          </cell>
          <cell r="AN13">
            <v>10645</v>
          </cell>
          <cell r="AO13">
            <v>1166</v>
          </cell>
          <cell r="AP13">
            <v>1455</v>
          </cell>
          <cell r="AQ13">
            <v>-3294</v>
          </cell>
          <cell r="AR13">
            <v>-1138</v>
          </cell>
          <cell r="AS13">
            <v>2621</v>
          </cell>
          <cell r="AT13">
            <v>-673</v>
          </cell>
          <cell r="AU13">
            <v>-1811</v>
          </cell>
          <cell r="AV13">
            <v>7895</v>
          </cell>
          <cell r="AW13">
            <v>6786</v>
          </cell>
          <cell r="AX13">
            <v>7905</v>
          </cell>
          <cell r="AY13">
            <v>9436</v>
          </cell>
          <cell r="AZ13">
            <v>32022</v>
          </cell>
          <cell r="BA13">
            <v>13667</v>
          </cell>
          <cell r="BB13">
            <v>13941</v>
          </cell>
          <cell r="BC13">
            <v>27608</v>
          </cell>
          <cell r="BD13">
            <v>15682.000239999998</v>
          </cell>
          <cell r="BE13">
            <v>43290.000239999994</v>
          </cell>
          <cell r="BF13">
            <v>17523.753000000001</v>
          </cell>
          <cell r="BG13">
            <v>60813.753239999991</v>
          </cell>
          <cell r="BH13">
            <v>16044</v>
          </cell>
          <cell r="BI13">
            <v>11484</v>
          </cell>
          <cell r="BJ13">
            <v>27528</v>
          </cell>
          <cell r="BK13">
            <v>11850</v>
          </cell>
          <cell r="BL13">
            <v>39378</v>
          </cell>
          <cell r="BM13">
            <v>15667</v>
          </cell>
          <cell r="BN13">
            <v>55045</v>
          </cell>
          <cell r="BO13">
            <v>13310</v>
          </cell>
          <cell r="BP13">
            <v>12927</v>
          </cell>
          <cell r="BQ13">
            <v>26237</v>
          </cell>
          <cell r="BR13">
            <v>15283</v>
          </cell>
          <cell r="BS13">
            <v>41520</v>
          </cell>
          <cell r="BT13">
            <v>16037</v>
          </cell>
          <cell r="BU13">
            <v>57557</v>
          </cell>
          <cell r="BV13">
            <v>19726</v>
          </cell>
          <cell r="BW13">
            <v>19890</v>
          </cell>
          <cell r="BX13">
            <v>39616</v>
          </cell>
          <cell r="BY13">
            <v>21336</v>
          </cell>
          <cell r="BZ13">
            <v>60952</v>
          </cell>
        </row>
        <row r="14">
          <cell r="B14" t="str">
            <v>Outorga de opção de ações</v>
          </cell>
          <cell r="C14" t="str">
            <v>Stock option plan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1720</v>
          </cell>
          <cell r="P14">
            <v>480</v>
          </cell>
          <cell r="Q14">
            <v>630</v>
          </cell>
          <cell r="R14">
            <v>502</v>
          </cell>
          <cell r="S14">
            <v>418</v>
          </cell>
          <cell r="T14">
            <v>993</v>
          </cell>
          <cell r="U14">
            <v>993</v>
          </cell>
          <cell r="V14">
            <v>1195</v>
          </cell>
          <cell r="W14">
            <v>2558</v>
          </cell>
          <cell r="X14">
            <v>794</v>
          </cell>
          <cell r="Y14">
            <v>628</v>
          </cell>
          <cell r="Z14">
            <v>495</v>
          </cell>
          <cell r="AA14">
            <v>946</v>
          </cell>
          <cell r="AB14">
            <v>2863</v>
          </cell>
          <cell r="AC14">
            <v>946</v>
          </cell>
          <cell r="AD14">
            <v>733</v>
          </cell>
          <cell r="AE14">
            <v>735</v>
          </cell>
          <cell r="AF14">
            <v>1210</v>
          </cell>
          <cell r="AG14">
            <v>3624</v>
          </cell>
          <cell r="AH14">
            <v>1210</v>
          </cell>
          <cell r="AI14">
            <v>1211</v>
          </cell>
          <cell r="AJ14">
            <v>2271</v>
          </cell>
          <cell r="AK14">
            <v>1658</v>
          </cell>
          <cell r="AL14">
            <v>2421</v>
          </cell>
          <cell r="AM14">
            <v>4692</v>
          </cell>
          <cell r="AN14">
            <v>6350</v>
          </cell>
          <cell r="AO14">
            <v>1658</v>
          </cell>
          <cell r="AP14">
            <v>1740</v>
          </cell>
          <cell r="AQ14">
            <v>3070</v>
          </cell>
          <cell r="AR14">
            <v>1270</v>
          </cell>
          <cell r="AS14">
            <v>3398</v>
          </cell>
          <cell r="AT14">
            <v>6468</v>
          </cell>
          <cell r="AU14">
            <v>7738</v>
          </cell>
          <cell r="AV14">
            <v>1270</v>
          </cell>
          <cell r="AW14">
            <v>1549</v>
          </cell>
          <cell r="AX14">
            <v>2651</v>
          </cell>
          <cell r="AY14">
            <v>1881</v>
          </cell>
          <cell r="AZ14">
            <v>7351</v>
          </cell>
          <cell r="BA14">
            <v>2403</v>
          </cell>
          <cell r="BB14">
            <v>2403</v>
          </cell>
          <cell r="BC14">
            <v>4806</v>
          </cell>
          <cell r="BD14">
            <v>2091</v>
          </cell>
          <cell r="BE14">
            <v>6897</v>
          </cell>
          <cell r="BF14">
            <v>2392</v>
          </cell>
          <cell r="BG14">
            <v>9289</v>
          </cell>
          <cell r="BH14">
            <v>2634</v>
          </cell>
          <cell r="BI14">
            <v>2593</v>
          </cell>
          <cell r="BJ14">
            <v>5227</v>
          </cell>
          <cell r="BK14">
            <v>2593</v>
          </cell>
          <cell r="BL14">
            <v>7820</v>
          </cell>
          <cell r="BM14">
            <v>2593</v>
          </cell>
          <cell r="BN14">
            <v>10413</v>
          </cell>
          <cell r="BO14">
            <v>2593</v>
          </cell>
          <cell r="BP14">
            <v>2523</v>
          </cell>
          <cell r="BQ14">
            <v>5116</v>
          </cell>
          <cell r="BR14">
            <v>1767</v>
          </cell>
          <cell r="BS14">
            <v>6883</v>
          </cell>
          <cell r="BT14">
            <v>1679</v>
          </cell>
          <cell r="BU14">
            <v>8562</v>
          </cell>
          <cell r="BV14">
            <v>985</v>
          </cell>
          <cell r="BW14">
            <v>712</v>
          </cell>
          <cell r="BX14">
            <v>1697</v>
          </cell>
          <cell r="BY14">
            <v>787</v>
          </cell>
          <cell r="BZ14">
            <v>2484</v>
          </cell>
        </row>
        <row r="15">
          <cell r="B15" t="str">
            <v>Provisão de eventos ocorridos e não avisados (PEONA)</v>
          </cell>
          <cell r="C15" t="str">
            <v>Incurred but not reported claims reserves (IBNR)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10773</v>
          </cell>
          <cell r="U15">
            <v>1581</v>
          </cell>
          <cell r="V15">
            <v>0</v>
          </cell>
          <cell r="W15">
            <v>5895</v>
          </cell>
          <cell r="X15">
            <v>0</v>
          </cell>
          <cell r="Y15">
            <v>0</v>
          </cell>
          <cell r="Z15">
            <v>0</v>
          </cell>
          <cell r="AA15">
            <v>14021</v>
          </cell>
          <cell r="AB15">
            <v>14021</v>
          </cell>
          <cell r="AC15">
            <v>0</v>
          </cell>
          <cell r="AD15">
            <v>1369</v>
          </cell>
          <cell r="AE15">
            <v>5290</v>
          </cell>
          <cell r="AF15">
            <v>8844</v>
          </cell>
          <cell r="AG15">
            <v>15503</v>
          </cell>
          <cell r="AH15">
            <v>-6375</v>
          </cell>
          <cell r="AI15">
            <v>4368</v>
          </cell>
          <cell r="AJ15">
            <v>-3138</v>
          </cell>
          <cell r="AK15">
            <v>-3519</v>
          </cell>
          <cell r="AL15">
            <v>-2007</v>
          </cell>
          <cell r="AM15">
            <v>-5145</v>
          </cell>
          <cell r="AN15">
            <v>-8664</v>
          </cell>
          <cell r="AO15">
            <v>-1377</v>
          </cell>
          <cell r="AP15">
            <v>7082</v>
          </cell>
          <cell r="AQ15">
            <v>891</v>
          </cell>
          <cell r="AR15">
            <v>8691</v>
          </cell>
          <cell r="AS15">
            <v>5705</v>
          </cell>
          <cell r="AT15">
            <v>6596</v>
          </cell>
          <cell r="AU15">
            <v>15287</v>
          </cell>
          <cell r="AV15">
            <v>-6813</v>
          </cell>
          <cell r="AW15">
            <v>9359</v>
          </cell>
          <cell r="AX15">
            <v>3565</v>
          </cell>
          <cell r="AY15">
            <v>-6005</v>
          </cell>
          <cell r="AZ15">
            <v>106</v>
          </cell>
          <cell r="BA15">
            <v>-10929</v>
          </cell>
          <cell r="BB15">
            <v>14603</v>
          </cell>
          <cell r="BC15">
            <v>3674</v>
          </cell>
          <cell r="BD15">
            <v>4212</v>
          </cell>
          <cell r="BE15">
            <v>7886</v>
          </cell>
          <cell r="BF15">
            <v>-6624</v>
          </cell>
          <cell r="BG15">
            <v>1262</v>
          </cell>
          <cell r="BH15">
            <v>-5999</v>
          </cell>
          <cell r="BI15">
            <v>12889</v>
          </cell>
          <cell r="BJ15">
            <v>6890</v>
          </cell>
          <cell r="BK15">
            <v>2676</v>
          </cell>
          <cell r="BL15">
            <v>9566</v>
          </cell>
          <cell r="BM15">
            <v>3253</v>
          </cell>
          <cell r="BN15">
            <v>12819</v>
          </cell>
          <cell r="BO15">
            <v>-11436</v>
          </cell>
          <cell r="BP15">
            <v>9803</v>
          </cell>
          <cell r="BQ15">
            <v>-1633</v>
          </cell>
          <cell r="BR15">
            <v>5076</v>
          </cell>
          <cell r="BS15">
            <v>3443</v>
          </cell>
          <cell r="BT15">
            <v>-2596</v>
          </cell>
          <cell r="BU15">
            <v>847</v>
          </cell>
          <cell r="BV15">
            <v>-9202</v>
          </cell>
          <cell r="BW15">
            <v>10276</v>
          </cell>
          <cell r="BX15">
            <v>1074</v>
          </cell>
          <cell r="BY15">
            <v>9288</v>
          </cell>
          <cell r="BZ15">
            <v>10362</v>
          </cell>
        </row>
        <row r="16">
          <cell r="B16" t="str">
            <v>Provisão de imposto de renda e contribuição social</v>
          </cell>
          <cell r="C16" t="str">
            <v>Allowance for income and social contribution</v>
          </cell>
          <cell r="D16">
            <v>4613</v>
          </cell>
          <cell r="E16">
            <v>3044</v>
          </cell>
          <cell r="F16">
            <v>2318</v>
          </cell>
          <cell r="G16">
            <v>624</v>
          </cell>
          <cell r="H16">
            <v>6450</v>
          </cell>
          <cell r="I16">
            <v>5932</v>
          </cell>
          <cell r="J16">
            <v>4788</v>
          </cell>
          <cell r="K16">
            <v>4347</v>
          </cell>
          <cell r="L16">
            <v>8246</v>
          </cell>
          <cell r="M16">
            <v>7467</v>
          </cell>
          <cell r="N16">
            <v>3660</v>
          </cell>
          <cell r="O16">
            <v>4691</v>
          </cell>
          <cell r="P16">
            <v>-5319</v>
          </cell>
          <cell r="Q16">
            <v>6442</v>
          </cell>
          <cell r="R16">
            <v>2620</v>
          </cell>
          <cell r="S16">
            <v>-4194</v>
          </cell>
          <cell r="T16">
            <v>12843</v>
          </cell>
          <cell r="U16">
            <v>16950</v>
          </cell>
          <cell r="V16">
            <v>-112582</v>
          </cell>
          <cell r="W16">
            <v>4171</v>
          </cell>
          <cell r="X16">
            <v>15252</v>
          </cell>
          <cell r="Y16">
            <v>19335</v>
          </cell>
          <cell r="Z16">
            <v>6423</v>
          </cell>
          <cell r="AA16">
            <v>10283</v>
          </cell>
          <cell r="AB16">
            <v>51293</v>
          </cell>
          <cell r="AC16">
            <v>24837</v>
          </cell>
          <cell r="AD16">
            <v>15893</v>
          </cell>
          <cell r="AE16">
            <v>14663</v>
          </cell>
          <cell r="AF16">
            <v>12005</v>
          </cell>
          <cell r="AG16">
            <v>67398</v>
          </cell>
          <cell r="AH16">
            <v>27709</v>
          </cell>
          <cell r="AI16">
            <v>17337</v>
          </cell>
          <cell r="AJ16">
            <v>24174</v>
          </cell>
          <cell r="AK16">
            <v>17343</v>
          </cell>
          <cell r="AL16">
            <v>45046</v>
          </cell>
          <cell r="AM16">
            <v>69220</v>
          </cell>
          <cell r="AN16">
            <v>86563</v>
          </cell>
          <cell r="AO16">
            <v>27378</v>
          </cell>
          <cell r="AP16">
            <v>23171</v>
          </cell>
          <cell r="AQ16">
            <v>23201</v>
          </cell>
          <cell r="AR16">
            <v>19409</v>
          </cell>
          <cell r="AS16">
            <v>50549</v>
          </cell>
          <cell r="AT16">
            <v>73750</v>
          </cell>
          <cell r="AU16">
            <v>93159</v>
          </cell>
          <cell r="AV16">
            <v>33074</v>
          </cell>
          <cell r="AW16">
            <v>23867</v>
          </cell>
          <cell r="AX16">
            <v>27730</v>
          </cell>
          <cell r="AY16">
            <v>21084</v>
          </cell>
          <cell r="AZ16">
            <v>105755</v>
          </cell>
          <cell r="BA16">
            <v>30060</v>
          </cell>
          <cell r="BB16">
            <v>19511</v>
          </cell>
          <cell r="BC16">
            <v>49571</v>
          </cell>
          <cell r="BD16">
            <v>18217</v>
          </cell>
          <cell r="BE16">
            <v>67788</v>
          </cell>
          <cell r="BF16">
            <v>21629</v>
          </cell>
          <cell r="BG16">
            <v>89417</v>
          </cell>
          <cell r="BH16">
            <v>30264</v>
          </cell>
          <cell r="BI16">
            <v>127510</v>
          </cell>
          <cell r="BJ16">
            <v>157774</v>
          </cell>
          <cell r="BK16">
            <v>28876</v>
          </cell>
          <cell r="BL16">
            <v>186650</v>
          </cell>
          <cell r="BM16">
            <v>55917</v>
          </cell>
          <cell r="BN16">
            <v>242567</v>
          </cell>
          <cell r="BO16">
            <v>37074</v>
          </cell>
          <cell r="BP16">
            <v>25633</v>
          </cell>
          <cell r="BQ16">
            <v>62707</v>
          </cell>
          <cell r="BR16">
            <v>26890</v>
          </cell>
          <cell r="BS16">
            <v>89597</v>
          </cell>
          <cell r="BT16">
            <v>32170</v>
          </cell>
          <cell r="BU16">
            <v>121767</v>
          </cell>
          <cell r="BV16">
            <v>43184</v>
          </cell>
          <cell r="BW16">
            <v>26417</v>
          </cell>
          <cell r="BX16">
            <v>69601</v>
          </cell>
          <cell r="BY16">
            <v>22482</v>
          </cell>
          <cell r="BZ16">
            <v>92083</v>
          </cell>
        </row>
        <row r="17">
          <cell r="B17" t="str">
            <v>Provisão de Prêmios ou Contraprestações não Ganhos (PPCNG)</v>
          </cell>
          <cell r="C17" t="str">
            <v>Unearned premiums reserve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-4845</v>
          </cell>
          <cell r="AD17">
            <v>1291</v>
          </cell>
          <cell r="AE17">
            <v>3040</v>
          </cell>
          <cell r="AF17">
            <v>7868</v>
          </cell>
          <cell r="AG17">
            <v>7354</v>
          </cell>
          <cell r="AH17">
            <v>-3655</v>
          </cell>
          <cell r="AI17">
            <v>-279</v>
          </cell>
          <cell r="AJ17">
            <v>1312</v>
          </cell>
          <cell r="AK17">
            <v>-5070</v>
          </cell>
          <cell r="AL17">
            <v>-3934</v>
          </cell>
          <cell r="AM17">
            <v>-2622</v>
          </cell>
          <cell r="AN17">
            <v>-7692</v>
          </cell>
          <cell r="AO17">
            <v>1523</v>
          </cell>
          <cell r="AP17">
            <v>-4205</v>
          </cell>
          <cell r="AQ17">
            <v>13431</v>
          </cell>
          <cell r="AR17">
            <v>3267</v>
          </cell>
          <cell r="AS17">
            <v>-2682</v>
          </cell>
          <cell r="AT17">
            <v>10749</v>
          </cell>
          <cell r="AU17">
            <v>14016</v>
          </cell>
          <cell r="AV17">
            <v>699</v>
          </cell>
          <cell r="AW17">
            <v>1768</v>
          </cell>
          <cell r="AX17">
            <v>6292</v>
          </cell>
          <cell r="AY17">
            <v>5919</v>
          </cell>
          <cell r="AZ17">
            <v>14678</v>
          </cell>
          <cell r="BA17">
            <v>3876</v>
          </cell>
          <cell r="BB17">
            <v>4214</v>
          </cell>
          <cell r="BC17">
            <v>8090</v>
          </cell>
          <cell r="BD17">
            <v>2947</v>
          </cell>
          <cell r="BE17">
            <v>11037</v>
          </cell>
          <cell r="BF17">
            <v>-461</v>
          </cell>
          <cell r="BG17">
            <v>10576</v>
          </cell>
          <cell r="BH17">
            <v>6982</v>
          </cell>
          <cell r="BI17">
            <v>5790</v>
          </cell>
          <cell r="BJ17">
            <v>12772</v>
          </cell>
          <cell r="BK17">
            <v>8737</v>
          </cell>
          <cell r="BL17">
            <v>21509</v>
          </cell>
          <cell r="BM17">
            <v>2000</v>
          </cell>
          <cell r="BN17">
            <v>23509</v>
          </cell>
          <cell r="BO17">
            <v>5488</v>
          </cell>
          <cell r="BP17">
            <v>8866</v>
          </cell>
          <cell r="BQ17">
            <v>14354</v>
          </cell>
          <cell r="BR17">
            <v>11184</v>
          </cell>
          <cell r="BS17">
            <v>25538</v>
          </cell>
          <cell r="BT17">
            <v>-2268</v>
          </cell>
          <cell r="BU17">
            <v>23270</v>
          </cell>
          <cell r="BV17">
            <v>8710</v>
          </cell>
          <cell r="BW17">
            <v>8954</v>
          </cell>
          <cell r="BX17">
            <v>17664</v>
          </cell>
          <cell r="BY17">
            <v>8251</v>
          </cell>
          <cell r="BZ17">
            <v>25915</v>
          </cell>
        </row>
        <row r="18">
          <cell r="B18" t="str">
            <v>Ajuste Equivalência Patrimonial</v>
          </cell>
          <cell r="C18" t="str">
            <v>Adjust equity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11</v>
          </cell>
          <cell r="AY18">
            <v>0</v>
          </cell>
          <cell r="AZ18">
            <v>11</v>
          </cell>
          <cell r="BA18">
            <v>0</v>
          </cell>
          <cell r="BB18">
            <v>973</v>
          </cell>
          <cell r="BC18">
            <v>973</v>
          </cell>
          <cell r="BD18">
            <v>0</v>
          </cell>
          <cell r="BE18">
            <v>973</v>
          </cell>
          <cell r="BF18">
            <v>0</v>
          </cell>
          <cell r="BG18">
            <v>973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805</v>
          </cell>
          <cell r="BZ18">
            <v>1981</v>
          </cell>
        </row>
        <row r="19">
          <cell r="B19" t="str">
            <v>Amortização do ágio</v>
          </cell>
          <cell r="C19" t="str">
            <v>Goodwill amortization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829</v>
          </cell>
          <cell r="I19">
            <v>1243</v>
          </cell>
          <cell r="J19">
            <v>1242</v>
          </cell>
          <cell r="K19">
            <v>1458</v>
          </cell>
          <cell r="L19">
            <v>1565</v>
          </cell>
          <cell r="M19">
            <v>2065</v>
          </cell>
          <cell r="N19">
            <v>3195</v>
          </cell>
          <cell r="O19">
            <v>3343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</row>
        <row r="20">
          <cell r="B20" t="str">
            <v>Aumento (redução) das provisões técnicas</v>
          </cell>
          <cell r="C20" t="str">
            <v>Increase in technical reserves</v>
          </cell>
          <cell r="D20">
            <v>182</v>
          </cell>
          <cell r="E20">
            <v>241</v>
          </cell>
          <cell r="F20">
            <v>2825</v>
          </cell>
          <cell r="G20">
            <v>880</v>
          </cell>
          <cell r="H20">
            <v>349</v>
          </cell>
          <cell r="I20">
            <v>381</v>
          </cell>
          <cell r="J20">
            <v>423</v>
          </cell>
          <cell r="K20">
            <v>659</v>
          </cell>
          <cell r="L20">
            <v>92</v>
          </cell>
          <cell r="M20">
            <v>448</v>
          </cell>
          <cell r="N20">
            <v>359</v>
          </cell>
          <cell r="O20">
            <v>-291</v>
          </cell>
          <cell r="P20">
            <v>511</v>
          </cell>
          <cell r="Q20">
            <v>156</v>
          </cell>
          <cell r="R20">
            <v>862</v>
          </cell>
          <cell r="S20">
            <v>388</v>
          </cell>
          <cell r="T20">
            <v>-33371</v>
          </cell>
          <cell r="U20">
            <v>1042</v>
          </cell>
          <cell r="V20">
            <v>-15274</v>
          </cell>
          <cell r="W20">
            <v>13702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144364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</row>
        <row r="21">
          <cell r="B21" t="str">
            <v>CAIXA GERADO NAS OPERAÇÕES</v>
          </cell>
          <cell r="C21" t="str">
            <v>Decrease (increase) in operational assets</v>
          </cell>
          <cell r="D21">
            <v>13213</v>
          </cell>
          <cell r="E21">
            <v>8604</v>
          </cell>
          <cell r="F21">
            <v>9597</v>
          </cell>
          <cell r="G21">
            <v>1808</v>
          </cell>
          <cell r="H21">
            <v>20529</v>
          </cell>
          <cell r="I21">
            <v>20018</v>
          </cell>
          <cell r="J21">
            <v>18808</v>
          </cell>
          <cell r="K21">
            <v>20458</v>
          </cell>
          <cell r="L21">
            <v>26382</v>
          </cell>
          <cell r="M21">
            <v>24298</v>
          </cell>
          <cell r="N21">
            <v>21379</v>
          </cell>
          <cell r="O21">
            <v>22636</v>
          </cell>
          <cell r="P21">
            <v>12715</v>
          </cell>
          <cell r="Q21">
            <v>21721</v>
          </cell>
          <cell r="R21">
            <v>24685</v>
          </cell>
          <cell r="S21">
            <v>15635</v>
          </cell>
          <cell r="T21">
            <v>13563</v>
          </cell>
          <cell r="U21">
            <v>48730</v>
          </cell>
          <cell r="V21">
            <v>30332</v>
          </cell>
          <cell r="W21">
            <v>66099</v>
          </cell>
          <cell r="X21">
            <v>63577</v>
          </cell>
          <cell r="Y21">
            <v>61997</v>
          </cell>
          <cell r="Z21">
            <v>57643</v>
          </cell>
          <cell r="AA21">
            <v>70619</v>
          </cell>
          <cell r="AB21">
            <v>253836</v>
          </cell>
          <cell r="AC21">
            <v>76044</v>
          </cell>
          <cell r="AD21">
            <v>71996</v>
          </cell>
          <cell r="AE21">
            <v>68447</v>
          </cell>
          <cell r="AF21">
            <v>69392</v>
          </cell>
          <cell r="AG21">
            <v>285879</v>
          </cell>
          <cell r="AH21">
            <v>90039</v>
          </cell>
          <cell r="AI21">
            <v>76404</v>
          </cell>
          <cell r="AJ21">
            <v>83420</v>
          </cell>
          <cell r="AK21">
            <v>70238.299999999988</v>
          </cell>
          <cell r="AL21">
            <v>166443</v>
          </cell>
          <cell r="AM21">
            <v>249863</v>
          </cell>
          <cell r="AN21">
            <v>320101.3</v>
          </cell>
          <cell r="AO21">
            <v>102388.01252999999</v>
          </cell>
          <cell r="AP21">
            <v>90873.902219999989</v>
          </cell>
          <cell r="AQ21">
            <v>97695.85</v>
          </cell>
          <cell r="AR21">
            <v>91588</v>
          </cell>
          <cell r="AS21">
            <v>193261.91475</v>
          </cell>
          <cell r="AT21">
            <v>290957.76474999997</v>
          </cell>
          <cell r="AU21">
            <v>382545.76474999997</v>
          </cell>
          <cell r="AV21">
            <v>118291</v>
          </cell>
          <cell r="AW21">
            <v>107229</v>
          </cell>
          <cell r="AX21">
            <v>108301</v>
          </cell>
          <cell r="AY21">
            <v>114025</v>
          </cell>
          <cell r="AZ21">
            <v>447846</v>
          </cell>
          <cell r="BA21">
            <v>125456</v>
          </cell>
          <cell r="BB21">
            <v>111727</v>
          </cell>
          <cell r="BC21">
            <v>237183</v>
          </cell>
          <cell r="BD21">
            <v>109897.00023999999</v>
          </cell>
          <cell r="BE21">
            <v>347080.00023999996</v>
          </cell>
          <cell r="BF21">
            <v>114273.01178999999</v>
          </cell>
          <cell r="BG21">
            <v>461353.01202999998</v>
          </cell>
          <cell r="BH21">
            <v>136892</v>
          </cell>
          <cell r="BI21">
            <v>111993</v>
          </cell>
          <cell r="BJ21">
            <v>248885</v>
          </cell>
          <cell r="BK21">
            <v>90982</v>
          </cell>
          <cell r="BL21">
            <v>339867</v>
          </cell>
          <cell r="BM21">
            <v>144364</v>
          </cell>
          <cell r="BN21">
            <v>484231</v>
          </cell>
          <cell r="BO21">
            <v>132917</v>
          </cell>
          <cell r="BP21">
            <v>124435</v>
          </cell>
          <cell r="BQ21">
            <v>257352</v>
          </cell>
          <cell r="BR21">
            <v>130494</v>
          </cell>
          <cell r="BS21">
            <v>387846</v>
          </cell>
          <cell r="BT21">
            <v>132011</v>
          </cell>
          <cell r="BU21">
            <v>519857</v>
          </cell>
          <cell r="BV21">
            <v>162608</v>
          </cell>
          <cell r="BW21">
            <v>138193</v>
          </cell>
          <cell r="BX21">
            <v>300801</v>
          </cell>
          <cell r="BY21">
            <v>0</v>
          </cell>
          <cell r="BZ21">
            <v>0</v>
          </cell>
        </row>
        <row r="22">
          <cell r="B22" t="str">
            <v>Redução (aumento) nos ativos operacionais</v>
          </cell>
          <cell r="C22" t="str">
            <v>Decrease (increase) in operational assets</v>
          </cell>
          <cell r="D22">
            <v>7203</v>
          </cell>
          <cell r="E22">
            <v>-3247</v>
          </cell>
          <cell r="F22">
            <v>-5661</v>
          </cell>
          <cell r="G22">
            <v>-7000</v>
          </cell>
          <cell r="H22">
            <v>8194</v>
          </cell>
          <cell r="I22">
            <v>-6886</v>
          </cell>
          <cell r="J22">
            <v>-6042</v>
          </cell>
          <cell r="K22">
            <v>-6780</v>
          </cell>
          <cell r="L22">
            <v>17893</v>
          </cell>
          <cell r="M22">
            <v>-9589</v>
          </cell>
          <cell r="N22">
            <v>-8910</v>
          </cell>
          <cell r="O22">
            <v>-5051</v>
          </cell>
          <cell r="P22">
            <v>10047</v>
          </cell>
          <cell r="Q22">
            <v>-10509</v>
          </cell>
          <cell r="R22">
            <v>-6612</v>
          </cell>
          <cell r="S22">
            <v>21961</v>
          </cell>
          <cell r="T22">
            <v>10938</v>
          </cell>
          <cell r="U22">
            <v>5188</v>
          </cell>
          <cell r="V22">
            <v>11049</v>
          </cell>
          <cell r="W22">
            <v>-9827</v>
          </cell>
          <cell r="X22">
            <v>-7500</v>
          </cell>
          <cell r="Y22">
            <v>6053</v>
          </cell>
          <cell r="Z22">
            <v>-4381</v>
          </cell>
          <cell r="AA22">
            <v>-13411</v>
          </cell>
          <cell r="AB22">
            <v>-19239</v>
          </cell>
          <cell r="AC22">
            <v>-8887</v>
          </cell>
          <cell r="AD22">
            <v>2214</v>
          </cell>
          <cell r="AE22">
            <v>7510</v>
          </cell>
          <cell r="AF22">
            <v>-8491</v>
          </cell>
          <cell r="AG22">
            <v>-7654</v>
          </cell>
          <cell r="AH22">
            <v>-2423</v>
          </cell>
          <cell r="AI22">
            <v>-1776</v>
          </cell>
          <cell r="AJ22">
            <v>-2465</v>
          </cell>
          <cell r="AK22">
            <v>4320</v>
          </cell>
          <cell r="AL22">
            <v>-4199</v>
          </cell>
          <cell r="AM22">
            <v>-6664</v>
          </cell>
          <cell r="AN22">
            <v>-2344</v>
          </cell>
          <cell r="AO22">
            <v>-6467</v>
          </cell>
          <cell r="AP22">
            <v>3087</v>
          </cell>
          <cell r="AQ22">
            <v>-2895</v>
          </cell>
          <cell r="AR22">
            <v>-4443</v>
          </cell>
          <cell r="AS22">
            <v>-3380</v>
          </cell>
          <cell r="AT22">
            <v>-6275</v>
          </cell>
          <cell r="AU22">
            <v>-10718</v>
          </cell>
          <cell r="AV22">
            <v>-1669</v>
          </cell>
          <cell r="AW22">
            <v>-11394</v>
          </cell>
          <cell r="AX22">
            <v>-12544</v>
          </cell>
          <cell r="AY22">
            <v>-18821</v>
          </cell>
          <cell r="AZ22">
            <v>-44428</v>
          </cell>
          <cell r="BA22">
            <v>-10338</v>
          </cell>
          <cell r="BB22">
            <v>-22860</v>
          </cell>
          <cell r="BC22">
            <v>-33198</v>
          </cell>
          <cell r="BD22">
            <v>-19863.000239999998</v>
          </cell>
          <cell r="BE22">
            <v>-53061.000239999994</v>
          </cell>
          <cell r="BF22">
            <v>-16159.753000000001</v>
          </cell>
          <cell r="BG22">
            <v>-69220.753239999991</v>
          </cell>
          <cell r="BH22">
            <v>-12204</v>
          </cell>
          <cell r="BI22">
            <v>-27751</v>
          </cell>
          <cell r="BJ22">
            <v>-39955</v>
          </cell>
          <cell r="BK22">
            <v>38733</v>
          </cell>
          <cell r="BL22">
            <v>-1222</v>
          </cell>
          <cell r="BM22">
            <v>-112962</v>
          </cell>
          <cell r="BN22">
            <v>-114184</v>
          </cell>
          <cell r="BO22">
            <v>-19302</v>
          </cell>
          <cell r="BP22">
            <v>-8804</v>
          </cell>
          <cell r="BQ22">
            <v>-28106</v>
          </cell>
          <cell r="BR22">
            <v>-65766</v>
          </cell>
          <cell r="BS22">
            <v>-93872</v>
          </cell>
          <cell r="BT22">
            <v>8369</v>
          </cell>
          <cell r="BU22">
            <v>-85503</v>
          </cell>
          <cell r="BV22">
            <v>-40317</v>
          </cell>
          <cell r="BW22">
            <v>-32683</v>
          </cell>
          <cell r="BX22">
            <v>-73000</v>
          </cell>
          <cell r="BY22">
            <v>119399</v>
          </cell>
          <cell r="BZ22">
            <v>418793</v>
          </cell>
        </row>
        <row r="23">
          <cell r="B23" t="str">
            <v>Contraprestações pecuniárias a receber e outros créditos de operações com planos de assist. à saúde</v>
          </cell>
          <cell r="C23" t="str">
            <v>Healthcare receivables</v>
          </cell>
          <cell r="D23">
            <v>583</v>
          </cell>
          <cell r="E23">
            <v>-438</v>
          </cell>
          <cell r="F23">
            <v>-1247</v>
          </cell>
          <cell r="G23">
            <v>-2357</v>
          </cell>
          <cell r="H23">
            <v>-723</v>
          </cell>
          <cell r="I23">
            <v>-806</v>
          </cell>
          <cell r="J23">
            <v>-552</v>
          </cell>
          <cell r="K23">
            <v>-1017</v>
          </cell>
          <cell r="L23">
            <v>834</v>
          </cell>
          <cell r="M23">
            <v>-421</v>
          </cell>
          <cell r="N23">
            <v>188</v>
          </cell>
          <cell r="O23">
            <v>436</v>
          </cell>
          <cell r="P23">
            <v>-667</v>
          </cell>
          <cell r="Q23">
            <v>-95</v>
          </cell>
          <cell r="R23">
            <v>-4990</v>
          </cell>
          <cell r="S23">
            <v>-7470</v>
          </cell>
          <cell r="T23">
            <v>22459</v>
          </cell>
          <cell r="U23">
            <v>-1521</v>
          </cell>
          <cell r="V23">
            <v>-5614</v>
          </cell>
          <cell r="W23">
            <v>3453</v>
          </cell>
          <cell r="X23">
            <v>-815</v>
          </cell>
          <cell r="Y23">
            <v>1772</v>
          </cell>
          <cell r="Z23">
            <v>1048</v>
          </cell>
          <cell r="AA23">
            <v>-3632</v>
          </cell>
          <cell r="AB23">
            <v>-1627</v>
          </cell>
          <cell r="AC23">
            <v>-9189</v>
          </cell>
          <cell r="AD23">
            <v>3872</v>
          </cell>
          <cell r="AE23">
            <v>-413</v>
          </cell>
          <cell r="AF23">
            <v>-9286</v>
          </cell>
          <cell r="AG23">
            <v>-15016</v>
          </cell>
          <cell r="AH23">
            <v>332</v>
          </cell>
          <cell r="AI23">
            <v>-1149</v>
          </cell>
          <cell r="AJ23">
            <v>-2839</v>
          </cell>
          <cell r="AK23">
            <v>7689</v>
          </cell>
          <cell r="AL23">
            <v>-817</v>
          </cell>
          <cell r="AM23">
            <v>-3656</v>
          </cell>
          <cell r="AN23">
            <v>4033</v>
          </cell>
          <cell r="AO23">
            <v>-7321</v>
          </cell>
          <cell r="AP23">
            <v>5358</v>
          </cell>
          <cell r="AQ23">
            <v>-3273</v>
          </cell>
          <cell r="AR23">
            <v>-6443</v>
          </cell>
          <cell r="AS23">
            <v>-1963</v>
          </cell>
          <cell r="AT23">
            <v>-5236</v>
          </cell>
          <cell r="AU23">
            <v>-11679</v>
          </cell>
          <cell r="AV23">
            <v>-2283</v>
          </cell>
          <cell r="AW23">
            <v>-12376</v>
          </cell>
          <cell r="AX23">
            <v>-13171</v>
          </cell>
          <cell r="AY23">
            <v>-16638</v>
          </cell>
          <cell r="AZ23">
            <v>-44468</v>
          </cell>
          <cell r="BA23">
            <v>-11117</v>
          </cell>
          <cell r="BB23">
            <v>-23369</v>
          </cell>
          <cell r="BC23">
            <v>-34486</v>
          </cell>
          <cell r="BD23">
            <v>-15960.000239999998</v>
          </cell>
          <cell r="BE23">
            <v>-50446.000239999994</v>
          </cell>
          <cell r="BF23">
            <v>-17995.753000000001</v>
          </cell>
          <cell r="BG23">
            <v>-68441.753239999991</v>
          </cell>
          <cell r="BH23">
            <v>-12591</v>
          </cell>
          <cell r="BI23">
            <v>-15453</v>
          </cell>
          <cell r="BJ23">
            <v>-28044</v>
          </cell>
          <cell r="BK23">
            <v>-17672</v>
          </cell>
          <cell r="BL23">
            <v>-45716</v>
          </cell>
          <cell r="BM23">
            <v>-21174</v>
          </cell>
          <cell r="BN23">
            <v>-66890</v>
          </cell>
          <cell r="BO23">
            <v>-17288</v>
          </cell>
          <cell r="BP23">
            <v>-17457</v>
          </cell>
          <cell r="BQ23">
            <v>-34745</v>
          </cell>
          <cell r="BR23">
            <v>-28630</v>
          </cell>
          <cell r="BS23">
            <v>-63375</v>
          </cell>
          <cell r="BT23">
            <v>-17843</v>
          </cell>
          <cell r="BU23">
            <v>-81218</v>
          </cell>
          <cell r="BV23">
            <v>-30526</v>
          </cell>
          <cell r="BW23">
            <v>-30089</v>
          </cell>
          <cell r="BX23">
            <v>-60615</v>
          </cell>
          <cell r="BY23">
            <v>-4287</v>
          </cell>
          <cell r="BZ23">
            <v>-77287</v>
          </cell>
        </row>
        <row r="24">
          <cell r="B24" t="str">
            <v xml:space="preserve">Outras contas receber, tributos a recuperar, despesas antecipadas </v>
          </cell>
          <cell r="C24" t="str">
            <v>Other receivables</v>
          </cell>
          <cell r="D24">
            <v>6595</v>
          </cell>
          <cell r="E24">
            <v>-3678</v>
          </cell>
          <cell r="F24">
            <v>-4388</v>
          </cell>
          <cell r="G24">
            <v>-4654</v>
          </cell>
          <cell r="H24">
            <v>8946</v>
          </cell>
          <cell r="I24">
            <v>-6005</v>
          </cell>
          <cell r="J24">
            <v>-5456</v>
          </cell>
          <cell r="K24">
            <v>-5737</v>
          </cell>
          <cell r="L24">
            <v>17062</v>
          </cell>
          <cell r="M24">
            <v>-7518</v>
          </cell>
          <cell r="N24">
            <v>-7909</v>
          </cell>
          <cell r="O24">
            <v>-2609</v>
          </cell>
          <cell r="P24">
            <v>10218</v>
          </cell>
          <cell r="Q24">
            <v>-10287</v>
          </cell>
          <cell r="R24">
            <v>-1650</v>
          </cell>
          <cell r="S24">
            <v>-2250</v>
          </cell>
          <cell r="T24">
            <v>-8318</v>
          </cell>
          <cell r="U24">
            <v>9606</v>
          </cell>
          <cell r="V24">
            <v>14486</v>
          </cell>
          <cell r="W24">
            <v>-15139</v>
          </cell>
          <cell r="X24">
            <v>-7104</v>
          </cell>
          <cell r="Y24">
            <v>4527</v>
          </cell>
          <cell r="Z24">
            <v>-5389</v>
          </cell>
          <cell r="AA24">
            <v>-13006</v>
          </cell>
          <cell r="AB24">
            <v>-20972</v>
          </cell>
          <cell r="AC24">
            <v>36</v>
          </cell>
          <cell r="AD24">
            <v>-1697</v>
          </cell>
          <cell r="AE24">
            <v>8183</v>
          </cell>
          <cell r="AF24">
            <v>208</v>
          </cell>
          <cell r="AG24">
            <v>6730</v>
          </cell>
          <cell r="AH24">
            <v>-1238</v>
          </cell>
          <cell r="AI24">
            <v>-2240</v>
          </cell>
          <cell r="AJ24">
            <v>1615</v>
          </cell>
          <cell r="AK24">
            <v>-3313</v>
          </cell>
          <cell r="AL24">
            <v>-3478</v>
          </cell>
          <cell r="AM24">
            <v>-1863</v>
          </cell>
          <cell r="AN24">
            <v>-5176</v>
          </cell>
          <cell r="AO24">
            <v>789</v>
          </cell>
          <cell r="AP24">
            <v>-2057</v>
          </cell>
          <cell r="AQ24">
            <v>264</v>
          </cell>
          <cell r="AR24">
            <v>1911</v>
          </cell>
          <cell r="AS24">
            <v>-1268</v>
          </cell>
          <cell r="AT24">
            <v>-1004</v>
          </cell>
          <cell r="AU24">
            <v>907</v>
          </cell>
          <cell r="AV24">
            <v>618</v>
          </cell>
          <cell r="AW24">
            <v>1913</v>
          </cell>
          <cell r="AX24">
            <v>1</v>
          </cell>
          <cell r="AY24">
            <v>-1915</v>
          </cell>
          <cell r="AZ24">
            <v>617</v>
          </cell>
          <cell r="BA24">
            <v>1669</v>
          </cell>
          <cell r="BB24">
            <v>1137</v>
          </cell>
          <cell r="BC24">
            <v>2806</v>
          </cell>
          <cell r="BD24">
            <v>-4056</v>
          </cell>
          <cell r="BE24">
            <v>-1250</v>
          </cell>
          <cell r="BF24">
            <v>2990</v>
          </cell>
          <cell r="BG24">
            <v>1740</v>
          </cell>
          <cell r="BH24">
            <v>777</v>
          </cell>
          <cell r="BI24">
            <v>-11775</v>
          </cell>
          <cell r="BJ24">
            <v>-10998</v>
          </cell>
          <cell r="BK24">
            <v>10880</v>
          </cell>
          <cell r="BL24">
            <v>-118</v>
          </cell>
          <cell r="BM24">
            <v>-22923</v>
          </cell>
          <cell r="BN24">
            <v>-23041</v>
          </cell>
          <cell r="BO24">
            <v>-1893</v>
          </cell>
          <cell r="BP24">
            <v>4955</v>
          </cell>
          <cell r="BQ24">
            <v>3062</v>
          </cell>
          <cell r="BR24">
            <v>-15911</v>
          </cell>
          <cell r="BS24">
            <v>-12849</v>
          </cell>
          <cell r="BT24">
            <v>8505</v>
          </cell>
          <cell r="BU24">
            <v>-4344</v>
          </cell>
          <cell r="BV24">
            <v>-9655</v>
          </cell>
          <cell r="BW24">
            <v>414</v>
          </cell>
          <cell r="BX24">
            <v>-9241</v>
          </cell>
          <cell r="BY24">
            <v>-17501</v>
          </cell>
          <cell r="BZ24">
            <v>-78116</v>
          </cell>
        </row>
        <row r="25">
          <cell r="B25" t="str">
            <v>Estoques</v>
          </cell>
          <cell r="C25" t="str">
            <v>Stock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-128</v>
          </cell>
          <cell r="R25">
            <v>-164</v>
          </cell>
          <cell r="S25">
            <v>-450</v>
          </cell>
          <cell r="T25">
            <v>379</v>
          </cell>
          <cell r="U25">
            <v>52</v>
          </cell>
          <cell r="V25">
            <v>-61</v>
          </cell>
          <cell r="W25">
            <v>17</v>
          </cell>
          <cell r="X25">
            <v>145</v>
          </cell>
          <cell r="Y25">
            <v>-304</v>
          </cell>
          <cell r="Z25">
            <v>-137</v>
          </cell>
          <cell r="AA25">
            <v>-133</v>
          </cell>
          <cell r="AB25">
            <v>-429</v>
          </cell>
          <cell r="AC25">
            <v>186</v>
          </cell>
          <cell r="AD25">
            <v>29</v>
          </cell>
          <cell r="AE25">
            <v>-418</v>
          </cell>
          <cell r="AF25">
            <v>0</v>
          </cell>
          <cell r="AG25">
            <v>-203</v>
          </cell>
          <cell r="AH25">
            <v>-8</v>
          </cell>
          <cell r="AI25">
            <v>279</v>
          </cell>
          <cell r="AJ25">
            <v>210</v>
          </cell>
          <cell r="AK25">
            <v>-448</v>
          </cell>
          <cell r="AL25">
            <v>271</v>
          </cell>
          <cell r="AM25">
            <v>481</v>
          </cell>
          <cell r="AN25">
            <v>33</v>
          </cell>
          <cell r="AO25">
            <v>183</v>
          </cell>
          <cell r="AP25">
            <v>-103</v>
          </cell>
          <cell r="AQ25">
            <v>-128</v>
          </cell>
          <cell r="AR25">
            <v>70</v>
          </cell>
          <cell r="AS25">
            <v>80</v>
          </cell>
          <cell r="AT25">
            <v>-48</v>
          </cell>
          <cell r="AU25">
            <v>22</v>
          </cell>
          <cell r="AV25">
            <v>128</v>
          </cell>
          <cell r="AW25">
            <v>-945</v>
          </cell>
          <cell r="AX25">
            <v>852</v>
          </cell>
          <cell r="AY25">
            <v>574</v>
          </cell>
          <cell r="AZ25">
            <v>609</v>
          </cell>
          <cell r="BA25">
            <v>-686</v>
          </cell>
          <cell r="BB25">
            <v>-474</v>
          </cell>
          <cell r="BC25">
            <v>-1160</v>
          </cell>
          <cell r="BD25">
            <v>163</v>
          </cell>
          <cell r="BE25">
            <v>-997</v>
          </cell>
          <cell r="BF25">
            <v>-695</v>
          </cell>
          <cell r="BG25">
            <v>-1692</v>
          </cell>
          <cell r="BH25">
            <v>-285</v>
          </cell>
          <cell r="BI25">
            <v>-317</v>
          </cell>
          <cell r="BJ25">
            <v>-602</v>
          </cell>
          <cell r="BK25">
            <v>101</v>
          </cell>
          <cell r="BL25">
            <v>-501</v>
          </cell>
          <cell r="BM25">
            <v>-470</v>
          </cell>
          <cell r="BN25">
            <v>-971</v>
          </cell>
          <cell r="BO25">
            <v>-1049</v>
          </cell>
          <cell r="BP25">
            <v>407</v>
          </cell>
          <cell r="BQ25">
            <v>-642</v>
          </cell>
          <cell r="BR25">
            <v>676</v>
          </cell>
          <cell r="BS25">
            <v>34</v>
          </cell>
          <cell r="BT25">
            <v>-161</v>
          </cell>
          <cell r="BU25">
            <v>-127</v>
          </cell>
          <cell r="BV25">
            <v>404</v>
          </cell>
          <cell r="BW25">
            <v>-637</v>
          </cell>
          <cell r="BX25">
            <v>-233</v>
          </cell>
          <cell r="BY25">
            <v>-16446</v>
          </cell>
          <cell r="BZ25">
            <v>-25687</v>
          </cell>
        </row>
        <row r="26">
          <cell r="B26" t="str">
            <v>Realizável a longo prazo</v>
          </cell>
          <cell r="C26" t="str">
            <v>Long-term receivables</v>
          </cell>
          <cell r="D26">
            <v>25</v>
          </cell>
          <cell r="E26">
            <v>869</v>
          </cell>
          <cell r="F26">
            <v>-26</v>
          </cell>
          <cell r="G26">
            <v>11</v>
          </cell>
          <cell r="H26">
            <v>-29</v>
          </cell>
          <cell r="I26">
            <v>-75</v>
          </cell>
          <cell r="J26">
            <v>-34</v>
          </cell>
          <cell r="K26">
            <v>-26</v>
          </cell>
          <cell r="L26">
            <v>-3</v>
          </cell>
          <cell r="M26">
            <v>-1650</v>
          </cell>
          <cell r="N26">
            <v>-1189</v>
          </cell>
          <cell r="O26">
            <v>-2878</v>
          </cell>
          <cell r="P26">
            <v>496</v>
          </cell>
          <cell r="Q26">
            <v>1</v>
          </cell>
          <cell r="R26">
            <v>192</v>
          </cell>
          <cell r="S26">
            <v>32131</v>
          </cell>
          <cell r="T26">
            <v>-3582</v>
          </cell>
          <cell r="U26">
            <v>-2949</v>
          </cell>
          <cell r="V26">
            <v>2238</v>
          </cell>
          <cell r="W26">
            <v>1842</v>
          </cell>
          <cell r="X26">
            <v>274</v>
          </cell>
          <cell r="Y26">
            <v>58</v>
          </cell>
          <cell r="Z26">
            <v>97</v>
          </cell>
          <cell r="AA26">
            <v>3360</v>
          </cell>
          <cell r="AB26">
            <v>3789</v>
          </cell>
          <cell r="AC26">
            <v>80</v>
          </cell>
          <cell r="AD26">
            <v>10</v>
          </cell>
          <cell r="AE26">
            <v>158</v>
          </cell>
          <cell r="AF26">
            <v>587</v>
          </cell>
          <cell r="AG26">
            <v>835</v>
          </cell>
          <cell r="AH26">
            <v>-1509</v>
          </cell>
          <cell r="AI26">
            <v>1334</v>
          </cell>
          <cell r="AJ26">
            <v>-1451</v>
          </cell>
          <cell r="AK26">
            <v>392</v>
          </cell>
          <cell r="AL26">
            <v>-175</v>
          </cell>
          <cell r="AM26">
            <v>-1626</v>
          </cell>
          <cell r="AN26">
            <v>-1234</v>
          </cell>
          <cell r="AO26">
            <v>-118</v>
          </cell>
          <cell r="AP26">
            <v>-111</v>
          </cell>
          <cell r="AQ26">
            <v>242</v>
          </cell>
          <cell r="AR26">
            <v>19</v>
          </cell>
          <cell r="AS26">
            <v>-229</v>
          </cell>
          <cell r="AT26">
            <v>13</v>
          </cell>
          <cell r="AU26">
            <v>32</v>
          </cell>
          <cell r="AV26">
            <v>-132</v>
          </cell>
          <cell r="AW26">
            <v>14</v>
          </cell>
          <cell r="AX26">
            <v>-226</v>
          </cell>
          <cell r="AY26">
            <v>-842</v>
          </cell>
          <cell r="AZ26">
            <v>-1186</v>
          </cell>
          <cell r="BA26">
            <v>-204</v>
          </cell>
          <cell r="BB26">
            <v>-154</v>
          </cell>
          <cell r="BC26">
            <v>-358</v>
          </cell>
          <cell r="BD26">
            <v>-10</v>
          </cell>
          <cell r="BE26">
            <v>-368</v>
          </cell>
          <cell r="BF26">
            <v>-459</v>
          </cell>
          <cell r="BG26">
            <v>-827</v>
          </cell>
          <cell r="BH26">
            <v>-105</v>
          </cell>
          <cell r="BI26">
            <v>-206</v>
          </cell>
          <cell r="BJ26">
            <v>-311</v>
          </cell>
          <cell r="BK26">
            <v>45424</v>
          </cell>
          <cell r="BL26">
            <v>45113</v>
          </cell>
          <cell r="BM26">
            <v>-68395</v>
          </cell>
          <cell r="BN26">
            <v>-23282</v>
          </cell>
          <cell r="BO26">
            <v>928</v>
          </cell>
          <cell r="BP26">
            <v>3291</v>
          </cell>
          <cell r="BQ26">
            <v>4219</v>
          </cell>
          <cell r="BR26">
            <v>-21901</v>
          </cell>
          <cell r="BS26">
            <v>-17682</v>
          </cell>
          <cell r="BT26">
            <v>17868</v>
          </cell>
          <cell r="BU26">
            <v>186</v>
          </cell>
          <cell r="BV26">
            <v>-540</v>
          </cell>
          <cell r="BW26">
            <v>-2371</v>
          </cell>
          <cell r="BX26">
            <v>-2911</v>
          </cell>
          <cell r="BY26">
            <v>256</v>
          </cell>
          <cell r="BZ26">
            <v>23</v>
          </cell>
        </row>
        <row r="27">
          <cell r="B27" t="str">
            <v>Aumento (redução) nos passivos operacionais</v>
          </cell>
          <cell r="C27" t="str">
            <v xml:space="preserve">Increase (decrease) in operational liabilities </v>
          </cell>
          <cell r="D27">
            <v>-11162</v>
          </cell>
          <cell r="E27">
            <v>1317</v>
          </cell>
          <cell r="F27">
            <v>1245</v>
          </cell>
          <cell r="G27">
            <v>1235</v>
          </cell>
          <cell r="H27">
            <v>-11257</v>
          </cell>
          <cell r="I27">
            <v>2114</v>
          </cell>
          <cell r="J27">
            <v>1413</v>
          </cell>
          <cell r="K27">
            <v>-2987</v>
          </cell>
          <cell r="L27">
            <v>-23629</v>
          </cell>
          <cell r="M27">
            <v>2878</v>
          </cell>
          <cell r="N27">
            <v>-1326</v>
          </cell>
          <cell r="O27">
            <v>-1520</v>
          </cell>
          <cell r="P27">
            <v>-1256</v>
          </cell>
          <cell r="Q27">
            <v>2251</v>
          </cell>
          <cell r="R27">
            <v>3060</v>
          </cell>
          <cell r="S27">
            <v>-23987</v>
          </cell>
          <cell r="T27">
            <v>8130</v>
          </cell>
          <cell r="U27">
            <v>-25073</v>
          </cell>
          <cell r="V27">
            <v>-18424</v>
          </cell>
          <cell r="W27">
            <v>-8756</v>
          </cell>
          <cell r="X27">
            <v>5301</v>
          </cell>
          <cell r="Y27">
            <v>-21306</v>
          </cell>
          <cell r="Z27">
            <v>-6658</v>
          </cell>
          <cell r="AA27">
            <v>-12169</v>
          </cell>
          <cell r="AB27">
            <v>-34832</v>
          </cell>
          <cell r="AC27">
            <v>-941</v>
          </cell>
          <cell r="AD27">
            <v>-13490</v>
          </cell>
          <cell r="AE27">
            <v>-18848</v>
          </cell>
          <cell r="AF27">
            <v>-6517</v>
          </cell>
          <cell r="AG27">
            <v>-39796</v>
          </cell>
          <cell r="AH27">
            <v>-23826</v>
          </cell>
          <cell r="AI27">
            <v>-14369</v>
          </cell>
          <cell r="AJ27">
            <v>-14287</v>
          </cell>
          <cell r="AK27">
            <v>-16354</v>
          </cell>
          <cell r="AL27">
            <v>-38195</v>
          </cell>
          <cell r="AM27">
            <v>-52482</v>
          </cell>
          <cell r="AN27">
            <v>-68836</v>
          </cell>
          <cell r="AO27">
            <v>-19974</v>
          </cell>
          <cell r="AP27">
            <v>-25254</v>
          </cell>
          <cell r="AQ27">
            <v>-22204</v>
          </cell>
          <cell r="AR27">
            <v>-17666</v>
          </cell>
          <cell r="AS27">
            <v>-45228</v>
          </cell>
          <cell r="AT27">
            <v>-67432</v>
          </cell>
          <cell r="AU27">
            <v>-85098</v>
          </cell>
          <cell r="AV27">
            <v>-25730</v>
          </cell>
          <cell r="AW27">
            <v>-28659</v>
          </cell>
          <cell r="AX27">
            <v>-17900</v>
          </cell>
          <cell r="AY27">
            <v>-29140</v>
          </cell>
          <cell r="AZ27">
            <v>-101429</v>
          </cell>
          <cell r="BA27">
            <v>-24918</v>
          </cell>
          <cell r="BB27">
            <v>-29728</v>
          </cell>
          <cell r="BC27">
            <v>-54646</v>
          </cell>
          <cell r="BD27">
            <v>-17232</v>
          </cell>
          <cell r="BE27">
            <v>-71878</v>
          </cell>
          <cell r="BF27">
            <v>-35612</v>
          </cell>
          <cell r="BG27">
            <v>-107490</v>
          </cell>
          <cell r="BH27">
            <v>-28063</v>
          </cell>
          <cell r="BI27">
            <v>2731</v>
          </cell>
          <cell r="BJ27">
            <v>-25332</v>
          </cell>
          <cell r="BK27">
            <v>-15177</v>
          </cell>
          <cell r="BL27">
            <v>-40509</v>
          </cell>
          <cell r="BM27">
            <v>29439</v>
          </cell>
          <cell r="BN27">
            <v>-11070</v>
          </cell>
          <cell r="BO27">
            <v>-50970</v>
          </cell>
          <cell r="BP27">
            <v>-48033</v>
          </cell>
          <cell r="BQ27">
            <v>-99003</v>
          </cell>
          <cell r="BR27">
            <v>36165</v>
          </cell>
          <cell r="BS27">
            <v>-62838</v>
          </cell>
          <cell r="BT27">
            <v>-62756</v>
          </cell>
          <cell r="BU27">
            <v>-125594</v>
          </cell>
          <cell r="BV27">
            <v>-15150</v>
          </cell>
          <cell r="BW27">
            <v>-36193</v>
          </cell>
          <cell r="BX27">
            <v>-51343</v>
          </cell>
          <cell r="BY27">
            <v>29404</v>
          </cell>
          <cell r="BZ27">
            <v>26493</v>
          </cell>
        </row>
        <row r="28">
          <cell r="B28" t="str">
            <v>Provisão de eventos/sinistros a liquidar (PESL)</v>
          </cell>
          <cell r="C28" t="str">
            <v>Healthcare claims payable</v>
          </cell>
          <cell r="D28">
            <v>-542</v>
          </cell>
          <cell r="E28">
            <v>1522</v>
          </cell>
          <cell r="F28">
            <v>-95</v>
          </cell>
          <cell r="G28">
            <v>162</v>
          </cell>
          <cell r="H28">
            <v>-745</v>
          </cell>
          <cell r="I28">
            <v>2389</v>
          </cell>
          <cell r="J28">
            <v>1258</v>
          </cell>
          <cell r="K28">
            <v>-389</v>
          </cell>
          <cell r="L28">
            <v>115</v>
          </cell>
          <cell r="M28">
            <v>976</v>
          </cell>
          <cell r="N28">
            <v>1171</v>
          </cell>
          <cell r="O28">
            <v>-1369</v>
          </cell>
          <cell r="P28">
            <v>-13</v>
          </cell>
          <cell r="Q28">
            <v>1782</v>
          </cell>
          <cell r="R28">
            <v>-282</v>
          </cell>
          <cell r="S28">
            <v>71</v>
          </cell>
          <cell r="T28">
            <v>-1135</v>
          </cell>
          <cell r="U28">
            <v>3665</v>
          </cell>
          <cell r="V28">
            <v>14759</v>
          </cell>
          <cell r="W28">
            <v>-19793</v>
          </cell>
          <cell r="X28">
            <v>5049</v>
          </cell>
          <cell r="Y28">
            <v>8861</v>
          </cell>
          <cell r="Z28">
            <v>-10636</v>
          </cell>
          <cell r="AA28">
            <v>-13536</v>
          </cell>
          <cell r="AB28">
            <v>-10262</v>
          </cell>
          <cell r="AC28">
            <v>5016</v>
          </cell>
          <cell r="AD28">
            <v>6241</v>
          </cell>
          <cell r="AE28">
            <v>-3613</v>
          </cell>
          <cell r="AF28">
            <v>5141</v>
          </cell>
          <cell r="AG28">
            <v>12785</v>
          </cell>
          <cell r="AH28">
            <v>-4347</v>
          </cell>
          <cell r="AI28">
            <v>320</v>
          </cell>
          <cell r="AJ28">
            <v>562</v>
          </cell>
          <cell r="AK28">
            <v>-115</v>
          </cell>
          <cell r="AL28">
            <v>-4027</v>
          </cell>
          <cell r="AM28">
            <v>-3465</v>
          </cell>
          <cell r="AN28">
            <v>-3580</v>
          </cell>
          <cell r="AO28">
            <v>1790</v>
          </cell>
          <cell r="AP28">
            <v>-1938</v>
          </cell>
          <cell r="AQ28">
            <v>896</v>
          </cell>
          <cell r="AR28">
            <v>-35</v>
          </cell>
          <cell r="AS28">
            <v>-148</v>
          </cell>
          <cell r="AT28">
            <v>748</v>
          </cell>
          <cell r="AU28">
            <v>713</v>
          </cell>
          <cell r="AV28">
            <v>1689</v>
          </cell>
          <cell r="AW28">
            <v>-888</v>
          </cell>
          <cell r="AX28">
            <v>-1620</v>
          </cell>
          <cell r="AY28">
            <v>-115</v>
          </cell>
          <cell r="AZ28">
            <v>-934</v>
          </cell>
          <cell r="BA28">
            <v>3062</v>
          </cell>
          <cell r="BB28">
            <v>-812</v>
          </cell>
          <cell r="BC28">
            <v>2250</v>
          </cell>
          <cell r="BD28">
            <v>5012</v>
          </cell>
          <cell r="BE28">
            <v>7262</v>
          </cell>
          <cell r="BF28">
            <v>-1462</v>
          </cell>
          <cell r="BG28">
            <v>5800</v>
          </cell>
          <cell r="BH28">
            <v>3864</v>
          </cell>
          <cell r="BI28">
            <v>14290</v>
          </cell>
          <cell r="BJ28">
            <v>18154</v>
          </cell>
          <cell r="BK28">
            <v>89</v>
          </cell>
          <cell r="BL28">
            <v>18243</v>
          </cell>
          <cell r="BM28">
            <v>-4838</v>
          </cell>
          <cell r="BN28">
            <v>13405</v>
          </cell>
          <cell r="BO28">
            <v>-1951</v>
          </cell>
          <cell r="BP28">
            <v>5777</v>
          </cell>
          <cell r="BQ28">
            <v>3826</v>
          </cell>
          <cell r="BR28">
            <v>9213</v>
          </cell>
          <cell r="BS28">
            <v>13039</v>
          </cell>
          <cell r="BT28">
            <v>-6763</v>
          </cell>
          <cell r="BU28">
            <v>6276</v>
          </cell>
          <cell r="BV28">
            <v>5110</v>
          </cell>
          <cell r="BW28">
            <v>4856</v>
          </cell>
          <cell r="BX28">
            <v>9966</v>
          </cell>
          <cell r="BY28">
            <v>-16685</v>
          </cell>
          <cell r="BZ28">
            <v>-68028</v>
          </cell>
        </row>
        <row r="29">
          <cell r="B29" t="str">
            <v>Obrigações fiscais (Tributos e contribuições a recolher)</v>
          </cell>
          <cell r="C29" t="str">
            <v>Fiscal obligations (taxes payable)</v>
          </cell>
          <cell r="D29">
            <v>-6546</v>
          </cell>
          <cell r="E29">
            <v>3096</v>
          </cell>
          <cell r="F29">
            <v>2392</v>
          </cell>
          <cell r="G29">
            <v>903</v>
          </cell>
          <cell r="H29">
            <v>-4361</v>
          </cell>
          <cell r="I29">
            <v>5568</v>
          </cell>
          <cell r="J29">
            <v>4953</v>
          </cell>
          <cell r="K29">
            <v>2926</v>
          </cell>
          <cell r="L29">
            <v>-13605</v>
          </cell>
          <cell r="M29">
            <v>6891</v>
          </cell>
          <cell r="N29">
            <v>2163</v>
          </cell>
          <cell r="O29">
            <v>4625</v>
          </cell>
          <cell r="P29">
            <v>-8735</v>
          </cell>
          <cell r="Q29">
            <v>6410</v>
          </cell>
          <cell r="R29">
            <v>2169</v>
          </cell>
          <cell r="S29">
            <v>3451</v>
          </cell>
          <cell r="T29">
            <v>1044</v>
          </cell>
          <cell r="U29">
            <v>-7769</v>
          </cell>
          <cell r="V29">
            <v>-21761</v>
          </cell>
          <cell r="W29">
            <v>14982</v>
          </cell>
          <cell r="X29">
            <v>12147</v>
          </cell>
          <cell r="Y29">
            <v>-8396</v>
          </cell>
          <cell r="Z29">
            <v>535</v>
          </cell>
          <cell r="AA29">
            <v>8261</v>
          </cell>
          <cell r="AB29">
            <v>12547</v>
          </cell>
          <cell r="AC29">
            <v>228</v>
          </cell>
          <cell r="AD29">
            <v>54</v>
          </cell>
          <cell r="AE29">
            <v>-1702</v>
          </cell>
          <cell r="AF29">
            <v>704</v>
          </cell>
          <cell r="AG29">
            <v>-716</v>
          </cell>
          <cell r="AH29">
            <v>-475</v>
          </cell>
          <cell r="AI29">
            <v>374</v>
          </cell>
          <cell r="AJ29">
            <v>-518</v>
          </cell>
          <cell r="AK29">
            <v>367</v>
          </cell>
          <cell r="AL29">
            <v>-101</v>
          </cell>
          <cell r="AM29">
            <v>-619</v>
          </cell>
          <cell r="AN29">
            <v>-252</v>
          </cell>
          <cell r="AO29">
            <v>-350</v>
          </cell>
          <cell r="AP29">
            <v>-501</v>
          </cell>
          <cell r="AQ29">
            <v>1433</v>
          </cell>
          <cell r="AR29">
            <v>524</v>
          </cell>
          <cell r="AS29">
            <v>-851</v>
          </cell>
          <cell r="AT29">
            <v>582</v>
          </cell>
          <cell r="AU29">
            <v>1106</v>
          </cell>
          <cell r="AV29">
            <v>-622</v>
          </cell>
          <cell r="AW29">
            <v>-55</v>
          </cell>
          <cell r="AX29">
            <v>2166</v>
          </cell>
          <cell r="AY29">
            <v>1101</v>
          </cell>
          <cell r="AZ29">
            <v>2590</v>
          </cell>
          <cell r="BA29">
            <v>-720</v>
          </cell>
          <cell r="BB29">
            <v>346</v>
          </cell>
          <cell r="BC29">
            <v>-374</v>
          </cell>
          <cell r="BD29">
            <v>490</v>
          </cell>
          <cell r="BE29">
            <v>116</v>
          </cell>
          <cell r="BF29">
            <v>406</v>
          </cell>
          <cell r="BG29">
            <v>522</v>
          </cell>
          <cell r="BH29">
            <v>-1925</v>
          </cell>
          <cell r="BI29">
            <v>1821</v>
          </cell>
          <cell r="BJ29">
            <v>-104</v>
          </cell>
          <cell r="BK29">
            <v>2469</v>
          </cell>
          <cell r="BL29">
            <v>2365</v>
          </cell>
          <cell r="BM29">
            <v>-1950</v>
          </cell>
          <cell r="BN29">
            <v>415</v>
          </cell>
          <cell r="BO29">
            <v>7482</v>
          </cell>
          <cell r="BP29">
            <v>231</v>
          </cell>
          <cell r="BQ29">
            <v>7713</v>
          </cell>
          <cell r="BR29">
            <v>3457</v>
          </cell>
          <cell r="BS29">
            <v>11170</v>
          </cell>
          <cell r="BT29">
            <v>25</v>
          </cell>
          <cell r="BU29">
            <v>11195</v>
          </cell>
          <cell r="BV29">
            <v>593</v>
          </cell>
          <cell r="BW29">
            <v>-748</v>
          </cell>
          <cell r="BX29">
            <v>-155</v>
          </cell>
          <cell r="BY29">
            <v>1462</v>
          </cell>
          <cell r="BZ29">
            <v>11428</v>
          </cell>
        </row>
        <row r="30">
          <cell r="B30" t="str">
            <v>Obrigações trabalhistas, fornecedores, adiantamentos e outras contas a pagar</v>
          </cell>
          <cell r="C30" t="str">
            <v>Legal obligations, suppliers, and other accounts payable</v>
          </cell>
          <cell r="D30">
            <v>557</v>
          </cell>
          <cell r="E30">
            <v>-382</v>
          </cell>
          <cell r="F30">
            <v>1037</v>
          </cell>
          <cell r="G30">
            <v>950</v>
          </cell>
          <cell r="H30">
            <v>71</v>
          </cell>
          <cell r="I30">
            <v>90</v>
          </cell>
          <cell r="J30">
            <v>-549</v>
          </cell>
          <cell r="K30">
            <v>-1666</v>
          </cell>
          <cell r="L30">
            <v>-132</v>
          </cell>
          <cell r="M30">
            <v>970</v>
          </cell>
          <cell r="N30">
            <v>-846</v>
          </cell>
          <cell r="O30">
            <v>-1722</v>
          </cell>
          <cell r="P30">
            <v>2451</v>
          </cell>
          <cell r="Q30">
            <v>170</v>
          </cell>
          <cell r="R30">
            <v>3389</v>
          </cell>
          <cell r="S30">
            <v>848</v>
          </cell>
          <cell r="T30">
            <v>22465</v>
          </cell>
          <cell r="U30">
            <v>-5606</v>
          </cell>
          <cell r="V30">
            <v>1465</v>
          </cell>
          <cell r="W30">
            <v>-3913</v>
          </cell>
          <cell r="X30">
            <v>2451</v>
          </cell>
          <cell r="Y30">
            <v>-11322</v>
          </cell>
          <cell r="Z30">
            <v>5916</v>
          </cell>
          <cell r="AA30">
            <v>6861</v>
          </cell>
          <cell r="AB30">
            <v>3906</v>
          </cell>
          <cell r="AC30">
            <v>9588</v>
          </cell>
          <cell r="AD30">
            <v>-9034</v>
          </cell>
          <cell r="AE30">
            <v>-862</v>
          </cell>
          <cell r="AF30">
            <v>-4082</v>
          </cell>
          <cell r="AG30">
            <v>-4390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-595</v>
          </cell>
          <cell r="AP30">
            <v>-699</v>
          </cell>
          <cell r="AQ30">
            <v>-1303</v>
          </cell>
          <cell r="AR30">
            <v>156</v>
          </cell>
          <cell r="AS30">
            <v>-1294</v>
          </cell>
          <cell r="AT30">
            <v>-2597</v>
          </cell>
          <cell r="AU30">
            <v>-2441</v>
          </cell>
          <cell r="AV30">
            <v>1843</v>
          </cell>
          <cell r="AW30">
            <v>-249</v>
          </cell>
          <cell r="AX30">
            <v>3126</v>
          </cell>
          <cell r="AY30">
            <v>-4172</v>
          </cell>
          <cell r="AZ30">
            <v>548</v>
          </cell>
          <cell r="BA30">
            <v>9568</v>
          </cell>
          <cell r="BB30">
            <v>-6292</v>
          </cell>
          <cell r="BC30">
            <v>3276</v>
          </cell>
          <cell r="BD30">
            <v>3466</v>
          </cell>
          <cell r="BE30">
            <v>6742</v>
          </cell>
          <cell r="BF30">
            <v>2022</v>
          </cell>
          <cell r="BG30">
            <v>8764</v>
          </cell>
          <cell r="BH30">
            <v>5625</v>
          </cell>
          <cell r="BI30">
            <v>40750</v>
          </cell>
          <cell r="BJ30">
            <v>46375</v>
          </cell>
          <cell r="BK30">
            <v>-16635</v>
          </cell>
          <cell r="BL30">
            <v>29740</v>
          </cell>
          <cell r="BM30">
            <v>10610</v>
          </cell>
          <cell r="BN30">
            <v>40350</v>
          </cell>
          <cell r="BO30">
            <v>-4046</v>
          </cell>
          <cell r="BP30">
            <v>-16464</v>
          </cell>
          <cell r="BQ30">
            <v>-20510</v>
          </cell>
          <cell r="BR30">
            <v>16291</v>
          </cell>
          <cell r="BS30">
            <v>-4219</v>
          </cell>
          <cell r="BT30">
            <v>-3799</v>
          </cell>
          <cell r="BU30">
            <v>-8018</v>
          </cell>
          <cell r="BV30">
            <v>11856</v>
          </cell>
          <cell r="BW30">
            <v>-10150</v>
          </cell>
          <cell r="BX30">
            <v>1706</v>
          </cell>
          <cell r="BY30">
            <v>-832</v>
          </cell>
          <cell r="BZ30">
            <v>-987</v>
          </cell>
        </row>
        <row r="31">
          <cell r="B31" t="str">
            <v>Exígivel a longo prazo</v>
          </cell>
          <cell r="C31" t="str">
            <v>Long-term liabilities</v>
          </cell>
          <cell r="D31">
            <v>0</v>
          </cell>
          <cell r="E31">
            <v>0</v>
          </cell>
          <cell r="F31">
            <v>-6</v>
          </cell>
          <cell r="G31">
            <v>6</v>
          </cell>
          <cell r="H31">
            <v>0</v>
          </cell>
          <cell r="I31">
            <v>14</v>
          </cell>
          <cell r="J31">
            <v>-14</v>
          </cell>
          <cell r="K31">
            <v>-920</v>
          </cell>
          <cell r="L31">
            <v>-273</v>
          </cell>
          <cell r="M31">
            <v>1218</v>
          </cell>
          <cell r="N31">
            <v>-576</v>
          </cell>
          <cell r="O31">
            <v>1409</v>
          </cell>
          <cell r="P31">
            <v>-155</v>
          </cell>
          <cell r="Q31">
            <v>31</v>
          </cell>
          <cell r="R31">
            <v>-235</v>
          </cell>
          <cell r="S31">
            <v>779</v>
          </cell>
          <cell r="T31">
            <v>362</v>
          </cell>
          <cell r="U31">
            <v>-1130</v>
          </cell>
          <cell r="V31">
            <v>-4937</v>
          </cell>
          <cell r="W31">
            <v>4299</v>
          </cell>
          <cell r="X31">
            <v>-196</v>
          </cell>
          <cell r="Y31">
            <v>-47</v>
          </cell>
          <cell r="Z31">
            <v>-10</v>
          </cell>
          <cell r="AA31">
            <v>-4232</v>
          </cell>
          <cell r="AB31">
            <v>-4485</v>
          </cell>
          <cell r="AC31">
            <v>-592</v>
          </cell>
          <cell r="AD31">
            <v>-857</v>
          </cell>
          <cell r="AE31">
            <v>-368</v>
          </cell>
          <cell r="AF31">
            <v>-1586</v>
          </cell>
          <cell r="AG31">
            <v>-3403</v>
          </cell>
          <cell r="AH31">
            <v>-799</v>
          </cell>
          <cell r="AI31">
            <v>-720</v>
          </cell>
          <cell r="AJ31">
            <v>1592</v>
          </cell>
          <cell r="AK31">
            <v>-1296</v>
          </cell>
          <cell r="AL31">
            <v>-1519</v>
          </cell>
          <cell r="AM31">
            <v>73</v>
          </cell>
          <cell r="AN31">
            <v>-1223</v>
          </cell>
          <cell r="AO31">
            <v>-1075</v>
          </cell>
          <cell r="AP31">
            <v>660</v>
          </cell>
          <cell r="AQ31">
            <v>-2038</v>
          </cell>
          <cell r="AR31">
            <v>-1773</v>
          </cell>
          <cell r="AS31">
            <v>-415</v>
          </cell>
          <cell r="AT31">
            <v>-2453</v>
          </cell>
          <cell r="AU31">
            <v>-4226</v>
          </cell>
          <cell r="AV31">
            <v>-368</v>
          </cell>
          <cell r="AW31">
            <v>-607</v>
          </cell>
          <cell r="AX31">
            <v>1109</v>
          </cell>
          <cell r="AY31">
            <v>-1418</v>
          </cell>
          <cell r="AZ31">
            <v>-1284</v>
          </cell>
          <cell r="BA31">
            <v>-405</v>
          </cell>
          <cell r="BB31">
            <v>4109</v>
          </cell>
          <cell r="BC31">
            <v>3704</v>
          </cell>
          <cell r="BD31">
            <v>-3771</v>
          </cell>
          <cell r="BE31">
            <v>-67</v>
          </cell>
          <cell r="BF31">
            <v>-2747</v>
          </cell>
          <cell r="BG31">
            <v>-2814</v>
          </cell>
          <cell r="BH31">
            <v>589</v>
          </cell>
          <cell r="BI31">
            <v>-32178</v>
          </cell>
          <cell r="BJ31">
            <v>-31589</v>
          </cell>
          <cell r="BK31">
            <v>30223</v>
          </cell>
          <cell r="BL31">
            <v>-1366</v>
          </cell>
          <cell r="BM31">
            <v>54908</v>
          </cell>
          <cell r="BN31">
            <v>53542</v>
          </cell>
          <cell r="BO31">
            <v>-713</v>
          </cell>
          <cell r="BP31">
            <v>-1204</v>
          </cell>
          <cell r="BQ31">
            <v>-1917</v>
          </cell>
          <cell r="BR31">
            <v>27436</v>
          </cell>
          <cell r="BS31">
            <v>25519</v>
          </cell>
          <cell r="BT31">
            <v>-14685</v>
          </cell>
          <cell r="BU31">
            <v>10834</v>
          </cell>
          <cell r="BV31">
            <v>1868</v>
          </cell>
          <cell r="BW31">
            <v>4645</v>
          </cell>
          <cell r="BX31">
            <v>6513</v>
          </cell>
          <cell r="BY31">
            <v>8024</v>
          </cell>
          <cell r="BZ31">
            <v>9730</v>
          </cell>
        </row>
        <row r="32">
          <cell r="B32" t="str">
            <v>Imposto de renda e contribuição social pagos</v>
          </cell>
          <cell r="C32" t="str">
            <v>Income tax and social contribution paid</v>
          </cell>
          <cell r="D32">
            <v>-4613</v>
          </cell>
          <cell r="E32">
            <v>-3044</v>
          </cell>
          <cell r="F32">
            <v>-2318</v>
          </cell>
          <cell r="G32">
            <v>-624</v>
          </cell>
          <cell r="H32">
            <v>-6450</v>
          </cell>
          <cell r="I32">
            <v>-5932</v>
          </cell>
          <cell r="J32">
            <v>-4788</v>
          </cell>
          <cell r="K32">
            <v>-4347</v>
          </cell>
          <cell r="L32">
            <v>-8246</v>
          </cell>
          <cell r="M32">
            <v>-7467</v>
          </cell>
          <cell r="N32">
            <v>-3660</v>
          </cell>
          <cell r="O32">
            <v>-4691</v>
          </cell>
          <cell r="P32">
            <v>5319</v>
          </cell>
          <cell r="Q32">
            <v>-6442</v>
          </cell>
          <cell r="R32">
            <v>-2620</v>
          </cell>
          <cell r="S32">
            <v>-29467</v>
          </cell>
          <cell r="T32">
            <v>-14799</v>
          </cell>
          <cell r="U32">
            <v>-14360</v>
          </cell>
          <cell r="V32">
            <v>-9468</v>
          </cell>
          <cell r="W32">
            <v>-4199</v>
          </cell>
          <cell r="X32">
            <v>-14305</v>
          </cell>
          <cell r="Y32">
            <v>-11500</v>
          </cell>
          <cell r="Z32">
            <v>-2342</v>
          </cell>
          <cell r="AA32">
            <v>-8995</v>
          </cell>
          <cell r="AB32">
            <v>-37142</v>
          </cell>
          <cell r="AC32">
            <v>-14553</v>
          </cell>
          <cell r="AD32">
            <v>-12049</v>
          </cell>
          <cell r="AE32">
            <v>-11613</v>
          </cell>
          <cell r="AF32">
            <v>-7027</v>
          </cell>
          <cell r="AG32">
            <v>-45242</v>
          </cell>
          <cell r="AH32">
            <v>-19781</v>
          </cell>
          <cell r="AI32">
            <v>-18253</v>
          </cell>
          <cell r="AJ32">
            <v>-16917</v>
          </cell>
          <cell r="AK32">
            <v>-22294</v>
          </cell>
          <cell r="AL32">
            <v>-38034</v>
          </cell>
          <cell r="AM32">
            <v>-54951</v>
          </cell>
          <cell r="AN32">
            <v>-77245</v>
          </cell>
          <cell r="AO32">
            <v>-19629</v>
          </cell>
          <cell r="AP32">
            <v>-22248</v>
          </cell>
          <cell r="AQ32">
            <v>-22533</v>
          </cell>
          <cell r="AR32">
            <v>-17558</v>
          </cell>
          <cell r="AS32">
            <v>-41877</v>
          </cell>
          <cell r="AT32">
            <v>-64410</v>
          </cell>
          <cell r="AU32">
            <v>-81968</v>
          </cell>
          <cell r="AV32">
            <v>-26844</v>
          </cell>
          <cell r="AW32">
            <v>-26930</v>
          </cell>
          <cell r="AX32">
            <v>-23060</v>
          </cell>
          <cell r="AY32">
            <v>-24633</v>
          </cell>
          <cell r="AZ32">
            <v>-101467</v>
          </cell>
          <cell r="BA32">
            <v>-36253</v>
          </cell>
          <cell r="BB32">
            <v>-32025</v>
          </cell>
          <cell r="BC32">
            <v>-68278</v>
          </cell>
          <cell r="BD32">
            <v>-22634</v>
          </cell>
          <cell r="BE32">
            <v>-90912</v>
          </cell>
          <cell r="BF32">
            <v>-34033</v>
          </cell>
          <cell r="BG32">
            <v>-124945</v>
          </cell>
          <cell r="BH32">
            <v>-35157</v>
          </cell>
          <cell r="BI32">
            <v>-20527</v>
          </cell>
          <cell r="BJ32">
            <v>-55684</v>
          </cell>
          <cell r="BK32">
            <v>-31495</v>
          </cell>
          <cell r="BL32">
            <v>-87179</v>
          </cell>
          <cell r="BM32">
            <v>-28599</v>
          </cell>
          <cell r="BN32">
            <v>-115778</v>
          </cell>
          <cell r="BO32">
            <v>-56469</v>
          </cell>
          <cell r="BP32">
            <v>-36506</v>
          </cell>
          <cell r="BQ32">
            <v>-92975</v>
          </cell>
          <cell r="BR32">
            <v>-27307</v>
          </cell>
          <cell r="BS32">
            <v>-120282</v>
          </cell>
          <cell r="BT32">
            <v>-35072</v>
          </cell>
          <cell r="BU32">
            <v>-155354</v>
          </cell>
          <cell r="BV32">
            <v>-35472</v>
          </cell>
          <cell r="BW32">
            <v>-36200</v>
          </cell>
          <cell r="BX32">
            <v>-71672</v>
          </cell>
          <cell r="BY32">
            <v>-3111</v>
          </cell>
          <cell r="BZ32">
            <v>3402</v>
          </cell>
        </row>
        <row r="33">
          <cell r="B33" t="str">
            <v>Salários, férias e honorários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-270</v>
          </cell>
          <cell r="AI33">
            <v>389</v>
          </cell>
          <cell r="AJ33">
            <v>4656</v>
          </cell>
          <cell r="AK33">
            <v>-1978</v>
          </cell>
          <cell r="AL33">
            <v>119</v>
          </cell>
          <cell r="AM33">
            <v>4775</v>
          </cell>
          <cell r="AN33">
            <v>2797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-36200</v>
          </cell>
          <cell r="BX33">
            <v>0</v>
          </cell>
          <cell r="BY33">
            <v>-23236</v>
          </cell>
          <cell r="BZ33">
            <v>-94908</v>
          </cell>
        </row>
        <row r="34">
          <cell r="B34" t="str">
            <v>Imposto de renda e contribuição social a recolher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</row>
        <row r="35">
          <cell r="B35" t="str">
            <v>Fornecedores e diversos</v>
          </cell>
          <cell r="C35" t="str">
            <v>Social obligations</v>
          </cell>
          <cell r="D35">
            <v>-18</v>
          </cell>
          <cell r="E35">
            <v>125</v>
          </cell>
          <cell r="F35">
            <v>235</v>
          </cell>
          <cell r="G35">
            <v>-162</v>
          </cell>
          <cell r="H35">
            <v>228</v>
          </cell>
          <cell r="I35">
            <v>-15</v>
          </cell>
          <cell r="J35">
            <v>553</v>
          </cell>
          <cell r="K35">
            <v>1409</v>
          </cell>
          <cell r="L35">
            <v>-1488</v>
          </cell>
          <cell r="M35">
            <v>290</v>
          </cell>
          <cell r="N35">
            <v>422</v>
          </cell>
          <cell r="O35">
            <v>228</v>
          </cell>
          <cell r="P35">
            <v>-123</v>
          </cell>
          <cell r="Q35">
            <v>300</v>
          </cell>
          <cell r="R35">
            <v>639</v>
          </cell>
          <cell r="S35">
            <v>331</v>
          </cell>
          <cell r="T35">
            <v>193</v>
          </cell>
          <cell r="U35">
            <v>127</v>
          </cell>
          <cell r="V35">
            <v>1518</v>
          </cell>
          <cell r="W35">
            <v>-132</v>
          </cell>
          <cell r="X35">
            <v>155</v>
          </cell>
          <cell r="Y35">
            <v>1098</v>
          </cell>
          <cell r="Z35">
            <v>-121</v>
          </cell>
          <cell r="AA35">
            <v>-528</v>
          </cell>
          <cell r="AB35">
            <v>0</v>
          </cell>
          <cell r="AC35">
            <v>-628</v>
          </cell>
          <cell r="AD35">
            <v>2155</v>
          </cell>
          <cell r="AE35">
            <v>-690</v>
          </cell>
          <cell r="AF35">
            <v>333</v>
          </cell>
          <cell r="AG35">
            <v>0</v>
          </cell>
          <cell r="AH35">
            <v>1846</v>
          </cell>
          <cell r="AI35">
            <v>3521</v>
          </cell>
          <cell r="AJ35">
            <v>-3662</v>
          </cell>
          <cell r="AK35">
            <v>8962</v>
          </cell>
          <cell r="AL35">
            <v>5367</v>
          </cell>
          <cell r="AM35">
            <v>1705</v>
          </cell>
          <cell r="AN35">
            <v>10667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262</v>
          </cell>
          <cell r="BN35">
            <v>0</v>
          </cell>
          <cell r="BO35">
            <v>0</v>
          </cell>
          <cell r="BP35">
            <v>55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</row>
        <row r="36">
          <cell r="B36" t="str">
            <v>Obrigações sociais ( encargos sociais a recolher)</v>
          </cell>
          <cell r="C36" t="str">
            <v>Social obligations</v>
          </cell>
          <cell r="D36">
            <v>-18</v>
          </cell>
          <cell r="E36">
            <v>125</v>
          </cell>
          <cell r="F36">
            <v>235</v>
          </cell>
          <cell r="G36">
            <v>-162</v>
          </cell>
          <cell r="H36">
            <v>228</v>
          </cell>
          <cell r="I36">
            <v>-15</v>
          </cell>
          <cell r="J36">
            <v>553</v>
          </cell>
          <cell r="K36">
            <v>1409</v>
          </cell>
          <cell r="L36">
            <v>-1488</v>
          </cell>
          <cell r="M36">
            <v>290</v>
          </cell>
          <cell r="N36">
            <v>422</v>
          </cell>
          <cell r="O36">
            <v>228</v>
          </cell>
          <cell r="P36">
            <v>-123</v>
          </cell>
          <cell r="Q36">
            <v>300</v>
          </cell>
          <cell r="R36">
            <v>639</v>
          </cell>
          <cell r="S36">
            <v>331</v>
          </cell>
          <cell r="T36">
            <v>193</v>
          </cell>
          <cell r="U36">
            <v>127</v>
          </cell>
          <cell r="V36">
            <v>1518</v>
          </cell>
          <cell r="W36">
            <v>-132</v>
          </cell>
          <cell r="X36">
            <v>155</v>
          </cell>
          <cell r="Y36">
            <v>1098</v>
          </cell>
          <cell r="Z36">
            <v>-121</v>
          </cell>
          <cell r="AA36">
            <v>-528</v>
          </cell>
          <cell r="AB36">
            <v>604</v>
          </cell>
          <cell r="AC36">
            <v>-628</v>
          </cell>
          <cell r="AD36">
            <v>2155</v>
          </cell>
          <cell r="AE36">
            <v>-690</v>
          </cell>
          <cell r="AF36">
            <v>333</v>
          </cell>
          <cell r="AG36">
            <v>1170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-735</v>
          </cell>
          <cell r="AP36">
            <v>216</v>
          </cell>
          <cell r="AQ36">
            <v>1009</v>
          </cell>
          <cell r="AR36">
            <v>251</v>
          </cell>
          <cell r="AS36">
            <v>-519</v>
          </cell>
          <cell r="AT36">
            <v>490</v>
          </cell>
          <cell r="AU36">
            <v>741</v>
          </cell>
          <cell r="AV36">
            <v>-1153</v>
          </cell>
          <cell r="AW36">
            <v>194</v>
          </cell>
          <cell r="AX36">
            <v>-13</v>
          </cell>
          <cell r="AY36">
            <v>34</v>
          </cell>
          <cell r="AZ36">
            <v>-938</v>
          </cell>
          <cell r="BA36">
            <v>-302</v>
          </cell>
          <cell r="BB36">
            <v>617</v>
          </cell>
          <cell r="BC36">
            <v>315</v>
          </cell>
          <cell r="BD36">
            <v>243</v>
          </cell>
          <cell r="BE36">
            <v>558</v>
          </cell>
          <cell r="BF36">
            <v>545</v>
          </cell>
          <cell r="BG36">
            <v>1103</v>
          </cell>
          <cell r="BH36">
            <v>-136</v>
          </cell>
          <cell r="BI36">
            <v>-3009</v>
          </cell>
          <cell r="BJ36">
            <v>-3145</v>
          </cell>
          <cell r="BK36">
            <v>-225</v>
          </cell>
          <cell r="BL36">
            <v>-3370</v>
          </cell>
          <cell r="BM36">
            <v>262</v>
          </cell>
          <cell r="BN36">
            <v>-3108</v>
          </cell>
          <cell r="BO36">
            <v>-324</v>
          </cell>
          <cell r="BP36">
            <v>55</v>
          </cell>
          <cell r="BQ36">
            <v>-269</v>
          </cell>
          <cell r="BR36">
            <v>1627</v>
          </cell>
          <cell r="BS36">
            <v>1358</v>
          </cell>
          <cell r="BT36">
            <v>-886</v>
          </cell>
          <cell r="BU36">
            <v>472</v>
          </cell>
          <cell r="BV36">
            <v>-136</v>
          </cell>
          <cell r="BW36">
            <v>221</v>
          </cell>
          <cell r="BX36">
            <v>85</v>
          </cell>
          <cell r="BY36">
            <v>0</v>
          </cell>
          <cell r="BZ36">
            <v>0</v>
          </cell>
        </row>
        <row r="37">
          <cell r="B37" t="str">
            <v>Comercialização sobre operações</v>
          </cell>
          <cell r="C37" t="str">
            <v>Selling expenses of operations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620</v>
          </cell>
          <cell r="AP37">
            <v>-744</v>
          </cell>
          <cell r="AQ37">
            <v>332</v>
          </cell>
          <cell r="AR37">
            <v>769</v>
          </cell>
          <cell r="AS37">
            <v>-124</v>
          </cell>
          <cell r="AT37">
            <v>208</v>
          </cell>
          <cell r="AU37">
            <v>977</v>
          </cell>
          <cell r="AV37">
            <v>-275</v>
          </cell>
          <cell r="AW37">
            <v>-124</v>
          </cell>
          <cell r="AX37">
            <v>392</v>
          </cell>
          <cell r="AY37">
            <v>63</v>
          </cell>
          <cell r="AZ37">
            <v>56</v>
          </cell>
          <cell r="BA37">
            <v>132</v>
          </cell>
          <cell r="BB37">
            <v>25</v>
          </cell>
          <cell r="BC37">
            <v>157</v>
          </cell>
          <cell r="BD37">
            <v>523</v>
          </cell>
          <cell r="BE37">
            <v>680</v>
          </cell>
          <cell r="BF37">
            <v>-111</v>
          </cell>
          <cell r="BG37">
            <v>569</v>
          </cell>
          <cell r="BH37">
            <v>-355</v>
          </cell>
          <cell r="BI37">
            <v>85</v>
          </cell>
          <cell r="BJ37">
            <v>-270</v>
          </cell>
          <cell r="BK37">
            <v>-249</v>
          </cell>
          <cell r="BL37">
            <v>-519</v>
          </cell>
          <cell r="BM37">
            <v>-206</v>
          </cell>
          <cell r="BN37">
            <v>-725</v>
          </cell>
          <cell r="BO37">
            <v>4464</v>
          </cell>
          <cell r="BP37">
            <v>-3181</v>
          </cell>
          <cell r="BQ37">
            <v>1283</v>
          </cell>
          <cell r="BR37">
            <v>54</v>
          </cell>
          <cell r="BS37">
            <v>1337</v>
          </cell>
          <cell r="BT37">
            <v>525</v>
          </cell>
          <cell r="BU37">
            <v>1862</v>
          </cell>
          <cell r="BV37">
            <v>807</v>
          </cell>
          <cell r="BW37">
            <v>-628</v>
          </cell>
          <cell r="BX37">
            <v>179</v>
          </cell>
          <cell r="BY37">
            <v>74</v>
          </cell>
          <cell r="BZ37">
            <v>159</v>
          </cell>
        </row>
        <row r="38">
          <cell r="B38" t="str">
            <v>Provisão de sinistros e seguros</v>
          </cell>
          <cell r="C38" t="str">
            <v>Odontored - Provission for losses</v>
          </cell>
          <cell r="D38">
            <v>9254</v>
          </cell>
          <cell r="E38">
            <v>6674</v>
          </cell>
          <cell r="F38">
            <v>5181</v>
          </cell>
          <cell r="G38">
            <v>-3957</v>
          </cell>
          <cell r="H38">
            <v>17466</v>
          </cell>
          <cell r="I38">
            <v>15246</v>
          </cell>
          <cell r="J38">
            <v>14179</v>
          </cell>
          <cell r="K38">
            <v>10691</v>
          </cell>
          <cell r="L38">
            <v>20646</v>
          </cell>
          <cell r="M38">
            <v>17587</v>
          </cell>
          <cell r="N38">
            <v>11143</v>
          </cell>
          <cell r="O38">
            <v>16065</v>
          </cell>
          <cell r="P38">
            <v>21506</v>
          </cell>
          <cell r="Q38">
            <v>13463</v>
          </cell>
          <cell r="R38">
            <v>21133</v>
          </cell>
          <cell r="S38">
            <v>13609</v>
          </cell>
          <cell r="T38">
            <v>32631</v>
          </cell>
          <cell r="U38">
            <v>28845</v>
          </cell>
          <cell r="V38">
            <v>22957</v>
          </cell>
          <cell r="W38">
            <v>47516</v>
          </cell>
          <cell r="X38">
            <v>61378</v>
          </cell>
          <cell r="Y38">
            <v>46744</v>
          </cell>
          <cell r="Z38">
            <v>46604</v>
          </cell>
          <cell r="AA38">
            <v>45039</v>
          </cell>
          <cell r="AB38">
            <v>0</v>
          </cell>
          <cell r="AC38">
            <v>66216</v>
          </cell>
          <cell r="AD38">
            <v>60720</v>
          </cell>
          <cell r="AE38">
            <v>57109</v>
          </cell>
          <cell r="AF38">
            <v>54384</v>
          </cell>
          <cell r="AG38">
            <v>0</v>
          </cell>
          <cell r="AH38">
            <v>63790</v>
          </cell>
          <cell r="AI38">
            <v>60259</v>
          </cell>
          <cell r="AJ38">
            <v>66668</v>
          </cell>
          <cell r="AK38">
            <v>58204.299999999988</v>
          </cell>
          <cell r="AL38">
            <v>124049</v>
          </cell>
          <cell r="AM38">
            <v>190717</v>
          </cell>
          <cell r="AN38">
            <v>248921.3</v>
          </cell>
          <cell r="AO38">
            <v>75947.012529999993</v>
          </cell>
          <cell r="AP38">
            <v>68706.902219999989</v>
          </cell>
          <cell r="AQ38">
            <v>72596.850000000006</v>
          </cell>
          <cell r="AR38">
            <v>69479</v>
          </cell>
          <cell r="AS38">
            <v>144653.91475</v>
          </cell>
          <cell r="AT38">
            <v>217250.76474999997</v>
          </cell>
          <cell r="AU38">
            <v>286729.76474999997</v>
          </cell>
          <cell r="AV38">
            <v>0</v>
          </cell>
          <cell r="AW38">
            <v>0</v>
          </cell>
          <cell r="AX38">
            <v>0</v>
          </cell>
          <cell r="AY38">
            <v>66064</v>
          </cell>
          <cell r="AZ38">
            <v>0</v>
          </cell>
          <cell r="BA38" t="str">
            <v>-</v>
          </cell>
          <cell r="BB38">
            <v>4304</v>
          </cell>
          <cell r="BC38">
            <v>4304</v>
          </cell>
          <cell r="BD38">
            <v>-561</v>
          </cell>
          <cell r="BE38">
            <v>3743</v>
          </cell>
          <cell r="BF38">
            <v>-232</v>
          </cell>
          <cell r="BG38">
            <v>3511</v>
          </cell>
          <cell r="BH38">
            <v>-568</v>
          </cell>
          <cell r="BI38">
            <v>1499</v>
          </cell>
          <cell r="BJ38">
            <v>931</v>
          </cell>
          <cell r="BK38">
            <v>646</v>
          </cell>
          <cell r="BL38">
            <v>1577</v>
          </cell>
          <cell r="BM38">
            <v>-748</v>
          </cell>
          <cell r="BN38">
            <v>829</v>
          </cell>
          <cell r="BO38">
            <v>587</v>
          </cell>
          <cell r="BP38">
            <v>3259</v>
          </cell>
          <cell r="BQ38">
            <v>3846</v>
          </cell>
          <cell r="BR38">
            <v>5394</v>
          </cell>
          <cell r="BS38">
            <v>9240</v>
          </cell>
          <cell r="BT38">
            <v>-2101</v>
          </cell>
          <cell r="BU38">
            <v>7139</v>
          </cell>
          <cell r="BV38">
            <v>224</v>
          </cell>
          <cell r="BW38">
            <v>1811</v>
          </cell>
          <cell r="BX38">
            <v>2035</v>
          </cell>
          <cell r="BY38">
            <v>-190</v>
          </cell>
          <cell r="BZ38">
            <v>-11</v>
          </cell>
        </row>
        <row r="39">
          <cell r="B39" t="str">
            <v>CAIXA GERADO (APLICADO) PELAS ATIVIDADES OPERACIONAIS</v>
          </cell>
          <cell r="C39" t="str">
            <v>NET CASH PROVIDED BY (USED IN) OPERATIONAL ACTIVITIES</v>
          </cell>
          <cell r="D39">
            <v>9254</v>
          </cell>
          <cell r="E39">
            <v>6674</v>
          </cell>
          <cell r="F39">
            <v>5181</v>
          </cell>
          <cell r="G39">
            <v>-3957</v>
          </cell>
          <cell r="H39">
            <v>17466</v>
          </cell>
          <cell r="I39">
            <v>15246</v>
          </cell>
          <cell r="J39">
            <v>14179</v>
          </cell>
          <cell r="K39">
            <v>10691</v>
          </cell>
          <cell r="L39">
            <v>20646</v>
          </cell>
          <cell r="M39">
            <v>17587</v>
          </cell>
          <cell r="N39">
            <v>11143</v>
          </cell>
          <cell r="O39">
            <v>16065</v>
          </cell>
          <cell r="P39">
            <v>21506</v>
          </cell>
          <cell r="Q39">
            <v>13463</v>
          </cell>
          <cell r="R39">
            <v>21133</v>
          </cell>
          <cell r="S39">
            <v>13609</v>
          </cell>
          <cell r="T39">
            <v>32631</v>
          </cell>
          <cell r="U39">
            <v>28845</v>
          </cell>
          <cell r="V39">
            <v>22957</v>
          </cell>
          <cell r="W39">
            <v>47516</v>
          </cell>
          <cell r="X39">
            <v>61378</v>
          </cell>
          <cell r="Y39">
            <v>46744</v>
          </cell>
          <cell r="Z39">
            <v>46604</v>
          </cell>
          <cell r="AA39">
            <v>45039</v>
          </cell>
          <cell r="AB39">
            <v>199765</v>
          </cell>
          <cell r="AC39">
            <v>66216</v>
          </cell>
          <cell r="AD39">
            <v>60720</v>
          </cell>
          <cell r="AE39">
            <v>57109</v>
          </cell>
          <cell r="AF39">
            <v>54384</v>
          </cell>
          <cell r="AG39">
            <v>238429</v>
          </cell>
          <cell r="AH39">
            <v>63790</v>
          </cell>
          <cell r="AI39">
            <v>60259</v>
          </cell>
          <cell r="AJ39">
            <v>66668</v>
          </cell>
          <cell r="AK39">
            <v>58204.299999999988</v>
          </cell>
          <cell r="AL39">
            <v>124049</v>
          </cell>
          <cell r="AM39">
            <v>190717</v>
          </cell>
          <cell r="AN39">
            <v>248921.3</v>
          </cell>
          <cell r="AO39">
            <v>75947.012529999993</v>
          </cell>
          <cell r="AP39">
            <v>68706.902219999989</v>
          </cell>
          <cell r="AQ39">
            <v>72596.850000000006</v>
          </cell>
          <cell r="AR39">
            <v>69479</v>
          </cell>
          <cell r="AS39">
            <v>144653.91475</v>
          </cell>
          <cell r="AT39">
            <v>217250.76474999997</v>
          </cell>
          <cell r="AU39">
            <v>286729.76474999997</v>
          </cell>
          <cell r="AV39">
            <v>90892</v>
          </cell>
          <cell r="AW39">
            <v>67176</v>
          </cell>
          <cell r="AX39">
            <v>77857</v>
          </cell>
          <cell r="AY39">
            <v>66064</v>
          </cell>
          <cell r="AZ39">
            <v>301989</v>
          </cell>
          <cell r="BA39">
            <v>90200</v>
          </cell>
          <cell r="BB39">
            <v>59139</v>
          </cell>
          <cell r="BC39">
            <v>149339</v>
          </cell>
          <cell r="BD39">
            <v>72802</v>
          </cell>
          <cell r="BE39">
            <v>222141</v>
          </cell>
          <cell r="BF39">
            <v>62501.258789999993</v>
          </cell>
          <cell r="BG39">
            <v>284642.25878999999</v>
          </cell>
          <cell r="BH39">
            <v>96625</v>
          </cell>
          <cell r="BI39">
            <v>86973</v>
          </cell>
          <cell r="BJ39">
            <v>183598</v>
          </cell>
          <cell r="BK39">
            <v>114538</v>
          </cell>
          <cell r="BL39">
            <v>298136</v>
          </cell>
          <cell r="BM39">
            <v>60841</v>
          </cell>
          <cell r="BN39">
            <v>358977</v>
          </cell>
          <cell r="BO39">
            <v>62645</v>
          </cell>
          <cell r="BP39">
            <v>67598</v>
          </cell>
          <cell r="BQ39">
            <v>130243</v>
          </cell>
          <cell r="BR39">
            <v>100893</v>
          </cell>
          <cell r="BS39">
            <v>231136</v>
          </cell>
          <cell r="BT39">
            <v>77624</v>
          </cell>
          <cell r="BU39">
            <v>308760</v>
          </cell>
          <cell r="BV39">
            <v>107141</v>
          </cell>
          <cell r="BW39">
            <v>69317</v>
          </cell>
          <cell r="BX39">
            <v>176458</v>
          </cell>
          <cell r="BY39">
            <v>1124</v>
          </cell>
          <cell r="BZ39">
            <v>3159</v>
          </cell>
        </row>
        <row r="40">
          <cell r="B40" t="str">
            <v>FLUXO DE CAIXA DAS ATIVIDADES DE INVESTIMENTOS</v>
          </cell>
          <cell r="C40" t="str">
            <v xml:space="preserve"> CASH FLOW FROM INVESTING ACTIVITIES</v>
          </cell>
          <cell r="D40">
            <v>-596</v>
          </cell>
          <cell r="E40">
            <v>-922</v>
          </cell>
          <cell r="F40">
            <v>-2027</v>
          </cell>
          <cell r="G40">
            <v>-946</v>
          </cell>
          <cell r="H40">
            <v>-384</v>
          </cell>
          <cell r="I40">
            <v>-415</v>
          </cell>
          <cell r="J40">
            <v>-628</v>
          </cell>
          <cell r="K40">
            <v>-198</v>
          </cell>
          <cell r="L40">
            <v>-228</v>
          </cell>
          <cell r="M40">
            <v>-360</v>
          </cell>
          <cell r="N40">
            <v>-181</v>
          </cell>
          <cell r="O40">
            <v>-625</v>
          </cell>
          <cell r="P40">
            <v>-370</v>
          </cell>
          <cell r="Q40">
            <v>-375</v>
          </cell>
          <cell r="R40">
            <v>-417</v>
          </cell>
          <cell r="S40">
            <v>-304</v>
          </cell>
          <cell r="T40">
            <v>-349</v>
          </cell>
          <cell r="U40">
            <v>-2198</v>
          </cell>
          <cell r="V40">
            <v>-1553</v>
          </cell>
          <cell r="W40">
            <v>-1491</v>
          </cell>
          <cell r="X40">
            <v>-821</v>
          </cell>
          <cell r="Y40">
            <v>-719</v>
          </cell>
          <cell r="Z40">
            <v>-989</v>
          </cell>
          <cell r="AA40">
            <v>-2039</v>
          </cell>
          <cell r="AB40">
            <v>-4568</v>
          </cell>
          <cell r="AC40">
            <v>-2296</v>
          </cell>
          <cell r="AD40">
            <v>588</v>
          </cell>
          <cell r="AE40">
            <v>-836</v>
          </cell>
          <cell r="AF40">
            <v>-1109</v>
          </cell>
          <cell r="AG40">
            <v>-3653</v>
          </cell>
          <cell r="AH40">
            <v>-1196</v>
          </cell>
          <cell r="AI40">
            <v>-470</v>
          </cell>
          <cell r="AJ40">
            <v>-264</v>
          </cell>
          <cell r="AK40">
            <v>-541</v>
          </cell>
          <cell r="AL40">
            <v>-1666</v>
          </cell>
          <cell r="AM40">
            <v>-1930</v>
          </cell>
          <cell r="AN40">
            <v>-2471</v>
          </cell>
          <cell r="AO40">
            <v>-2794</v>
          </cell>
          <cell r="AP40">
            <v>-5601</v>
          </cell>
          <cell r="AQ40">
            <v>-1858</v>
          </cell>
          <cell r="AR40">
            <v>-408</v>
          </cell>
          <cell r="AS40">
            <v>-8395</v>
          </cell>
          <cell r="AT40">
            <v>-10253</v>
          </cell>
          <cell r="AU40">
            <v>-10661</v>
          </cell>
          <cell r="AV40">
            <v>-2156</v>
          </cell>
          <cell r="AW40">
            <v>-116</v>
          </cell>
          <cell r="AX40">
            <v>-866</v>
          </cell>
          <cell r="AY40">
            <v>-1976</v>
          </cell>
          <cell r="AZ40">
            <v>-5114</v>
          </cell>
          <cell r="BA40">
            <v>-1897</v>
          </cell>
          <cell r="BB40">
            <v>-499</v>
          </cell>
          <cell r="BC40">
            <v>-2396</v>
          </cell>
          <cell r="BD40">
            <v>-1750</v>
          </cell>
          <cell r="BE40">
            <v>-4146</v>
          </cell>
          <cell r="BF40">
            <v>-833</v>
          </cell>
          <cell r="BG40">
            <v>-4979</v>
          </cell>
          <cell r="BH40">
            <v>-814</v>
          </cell>
          <cell r="BI40">
            <v>-1853</v>
          </cell>
          <cell r="BJ40">
            <v>-2667</v>
          </cell>
          <cell r="BK40">
            <v>-235</v>
          </cell>
          <cell r="BL40">
            <v>-2902</v>
          </cell>
          <cell r="BM40">
            <v>-688</v>
          </cell>
          <cell r="BN40">
            <v>-3590</v>
          </cell>
          <cell r="BO40">
            <v>-506</v>
          </cell>
          <cell r="BP40">
            <v>-427</v>
          </cell>
          <cell r="BQ40">
            <v>-933</v>
          </cell>
          <cell r="BR40">
            <v>-620</v>
          </cell>
          <cell r="BS40">
            <v>-1553</v>
          </cell>
          <cell r="BT40">
            <v>-3053</v>
          </cell>
          <cell r="BU40">
            <v>-4606</v>
          </cell>
          <cell r="BV40">
            <v>106473</v>
          </cell>
          <cell r="BW40">
            <v>68578</v>
          </cell>
          <cell r="BX40">
            <v>175051</v>
          </cell>
          <cell r="BY40">
            <v>98427</v>
          </cell>
          <cell r="BZ40">
            <v>273478</v>
          </cell>
        </row>
        <row r="41">
          <cell r="B41" t="str">
            <v>Aquisição de imobilizado</v>
          </cell>
          <cell r="C41" t="str">
            <v>Acquisition of property and equipment</v>
          </cell>
          <cell r="D41">
            <v>-596</v>
          </cell>
          <cell r="E41">
            <v>-922</v>
          </cell>
          <cell r="F41">
            <v>-2027</v>
          </cell>
          <cell r="G41">
            <v>-946</v>
          </cell>
          <cell r="H41">
            <v>-384</v>
          </cell>
          <cell r="I41">
            <v>-415</v>
          </cell>
          <cell r="J41">
            <v>-628</v>
          </cell>
          <cell r="K41">
            <v>-198</v>
          </cell>
          <cell r="L41">
            <v>-228</v>
          </cell>
          <cell r="M41">
            <v>-360</v>
          </cell>
          <cell r="N41">
            <v>-181</v>
          </cell>
          <cell r="O41">
            <v>-625</v>
          </cell>
          <cell r="P41">
            <v>-370</v>
          </cell>
          <cell r="Q41">
            <v>-375</v>
          </cell>
          <cell r="R41">
            <v>-417</v>
          </cell>
          <cell r="S41">
            <v>-304</v>
          </cell>
          <cell r="T41">
            <v>-349</v>
          </cell>
          <cell r="U41">
            <v>-2198</v>
          </cell>
          <cell r="V41">
            <v>-1553</v>
          </cell>
          <cell r="W41">
            <v>-1491</v>
          </cell>
          <cell r="X41">
            <v>-821</v>
          </cell>
          <cell r="Y41">
            <v>-719</v>
          </cell>
          <cell r="Z41">
            <v>-989</v>
          </cell>
          <cell r="AA41">
            <v>-2039</v>
          </cell>
          <cell r="AB41">
            <v>-4568</v>
          </cell>
          <cell r="AC41">
            <v>-2296</v>
          </cell>
          <cell r="AD41">
            <v>588</v>
          </cell>
          <cell r="AE41">
            <v>-836</v>
          </cell>
          <cell r="AF41">
            <v>-1109</v>
          </cell>
          <cell r="AG41">
            <v>-3653</v>
          </cell>
          <cell r="AH41">
            <v>-1196</v>
          </cell>
          <cell r="AI41">
            <v>-470</v>
          </cell>
          <cell r="AJ41">
            <v>-264</v>
          </cell>
          <cell r="AK41">
            <v>-541</v>
          </cell>
          <cell r="AL41">
            <v>-1666</v>
          </cell>
          <cell r="AM41">
            <v>-1930</v>
          </cell>
          <cell r="AN41">
            <v>-2471</v>
          </cell>
          <cell r="AO41">
            <v>-2794</v>
          </cell>
          <cell r="AP41">
            <v>-5601</v>
          </cell>
          <cell r="AQ41">
            <v>-1858</v>
          </cell>
          <cell r="AR41">
            <v>-408</v>
          </cell>
          <cell r="AS41">
            <v>-8395</v>
          </cell>
          <cell r="AT41">
            <v>-10253</v>
          </cell>
          <cell r="AU41">
            <v>-10661</v>
          </cell>
          <cell r="AV41">
            <v>-2156</v>
          </cell>
          <cell r="AW41">
            <v>-116</v>
          </cell>
          <cell r="AX41">
            <v>-866</v>
          </cell>
          <cell r="AY41">
            <v>-1976</v>
          </cell>
          <cell r="AZ41">
            <v>-5114</v>
          </cell>
          <cell r="BA41">
            <v>-1897</v>
          </cell>
          <cell r="BB41">
            <v>-499</v>
          </cell>
          <cell r="BC41">
            <v>-2396</v>
          </cell>
          <cell r="BD41">
            <v>-1750</v>
          </cell>
          <cell r="BE41">
            <v>-4146</v>
          </cell>
          <cell r="BF41">
            <v>-833</v>
          </cell>
          <cell r="BG41">
            <v>-4979</v>
          </cell>
          <cell r="BH41">
            <v>-814</v>
          </cell>
          <cell r="BI41">
            <v>-1853</v>
          </cell>
          <cell r="BJ41">
            <v>-2667</v>
          </cell>
          <cell r="BK41">
            <v>-235</v>
          </cell>
          <cell r="BL41">
            <v>-2902</v>
          </cell>
          <cell r="BM41">
            <v>-688</v>
          </cell>
          <cell r="BN41">
            <v>-3590</v>
          </cell>
          <cell r="BO41">
            <v>-506</v>
          </cell>
          <cell r="BP41">
            <v>-427</v>
          </cell>
          <cell r="BQ41">
            <v>-933</v>
          </cell>
          <cell r="BR41">
            <v>-620</v>
          </cell>
          <cell r="BS41">
            <v>-1553</v>
          </cell>
          <cell r="BT41">
            <v>-3053</v>
          </cell>
          <cell r="BU41">
            <v>-4606</v>
          </cell>
          <cell r="BV41">
            <v>-375</v>
          </cell>
          <cell r="BW41">
            <v>-1289</v>
          </cell>
          <cell r="BX41">
            <v>-1664</v>
          </cell>
          <cell r="BY41"/>
          <cell r="BZ41"/>
        </row>
        <row r="42">
          <cell r="B42" t="str">
            <v>Desenvolvimento de sistemas e licença de uso de software</v>
          </cell>
          <cell r="C42" t="str">
            <v>System development, software licenses and other</v>
          </cell>
          <cell r="D42">
            <v>-8</v>
          </cell>
          <cell r="E42">
            <v>0</v>
          </cell>
          <cell r="F42">
            <v>-52</v>
          </cell>
          <cell r="G42">
            <v>-33</v>
          </cell>
          <cell r="H42">
            <v>-33</v>
          </cell>
          <cell r="I42">
            <v>-22</v>
          </cell>
          <cell r="J42">
            <v>-8</v>
          </cell>
          <cell r="K42">
            <v>-517</v>
          </cell>
          <cell r="L42">
            <v>-402</v>
          </cell>
          <cell r="M42">
            <v>-2176</v>
          </cell>
          <cell r="N42">
            <v>-720</v>
          </cell>
          <cell r="O42">
            <v>327</v>
          </cell>
          <cell r="P42">
            <v>-457</v>
          </cell>
          <cell r="Q42">
            <v>-179</v>
          </cell>
          <cell r="R42">
            <v>28</v>
          </cell>
          <cell r="S42">
            <v>-31</v>
          </cell>
          <cell r="T42">
            <v>-271</v>
          </cell>
          <cell r="U42">
            <v>-334</v>
          </cell>
          <cell r="V42">
            <v>-500</v>
          </cell>
          <cell r="W42">
            <v>-795</v>
          </cell>
          <cell r="X42">
            <v>-745</v>
          </cell>
          <cell r="Y42">
            <v>-621</v>
          </cell>
          <cell r="Z42">
            <v>-532</v>
          </cell>
          <cell r="AA42">
            <v>-487</v>
          </cell>
          <cell r="AB42">
            <v>-2385</v>
          </cell>
          <cell r="AC42">
            <v>-186</v>
          </cell>
          <cell r="AD42">
            <v>-4771</v>
          </cell>
          <cell r="AE42">
            <v>-1134</v>
          </cell>
          <cell r="AF42">
            <v>-838</v>
          </cell>
          <cell r="AG42">
            <v>-6929</v>
          </cell>
          <cell r="AH42">
            <v>-2586</v>
          </cell>
          <cell r="AI42">
            <v>-2209</v>
          </cell>
          <cell r="AJ42">
            <v>-1419</v>
          </cell>
          <cell r="AK42">
            <v>-2175</v>
          </cell>
          <cell r="AL42">
            <v>-4795</v>
          </cell>
          <cell r="AM42">
            <v>-6214</v>
          </cell>
          <cell r="AN42">
            <v>-8389</v>
          </cell>
          <cell r="AO42">
            <v>-1502</v>
          </cell>
          <cell r="AP42">
            <v>-3475</v>
          </cell>
          <cell r="AQ42">
            <v>-1648</v>
          </cell>
          <cell r="AR42">
            <v>-1218</v>
          </cell>
          <cell r="AS42">
            <v>-4977</v>
          </cell>
          <cell r="AT42">
            <v>-6625</v>
          </cell>
          <cell r="AU42">
            <v>-7843</v>
          </cell>
          <cell r="AV42">
            <v>-1310</v>
          </cell>
          <cell r="AW42">
            <v>-2321</v>
          </cell>
          <cell r="AX42">
            <v>-2260</v>
          </cell>
          <cell r="AY42">
            <v>-2894</v>
          </cell>
          <cell r="AZ42">
            <v>-8785</v>
          </cell>
          <cell r="BA42">
            <v>-2362</v>
          </cell>
          <cell r="BB42">
            <v>-2013</v>
          </cell>
          <cell r="BC42">
            <v>-4375</v>
          </cell>
          <cell r="BD42">
            <v>-1901</v>
          </cell>
          <cell r="BE42">
            <v>-6276</v>
          </cell>
          <cell r="BF42">
            <v>-2284</v>
          </cell>
          <cell r="BG42">
            <v>-8560</v>
          </cell>
          <cell r="BH42">
            <v>-1526</v>
          </cell>
          <cell r="BI42">
            <v>-3312</v>
          </cell>
          <cell r="BJ42">
            <v>-4838</v>
          </cell>
          <cell r="BK42">
            <v>-2564</v>
          </cell>
          <cell r="BL42">
            <v>-7402</v>
          </cell>
          <cell r="BM42">
            <v>-2878</v>
          </cell>
          <cell r="BN42">
            <v>-10280</v>
          </cell>
          <cell r="BO42">
            <v>-5252</v>
          </cell>
          <cell r="BP42">
            <v>-4342</v>
          </cell>
          <cell r="BQ42">
            <v>-9594</v>
          </cell>
          <cell r="BR42">
            <v>-3867</v>
          </cell>
          <cell r="BS42">
            <v>-13461</v>
          </cell>
          <cell r="BT42">
            <v>-3871</v>
          </cell>
          <cell r="BU42">
            <v>-17332</v>
          </cell>
          <cell r="BV42">
            <v>-3492</v>
          </cell>
          <cell r="BW42">
            <v>-6030</v>
          </cell>
          <cell r="BX42">
            <v>-9522</v>
          </cell>
          <cell r="BY42">
            <v>-4551</v>
          </cell>
          <cell r="BZ42">
            <v>-6215</v>
          </cell>
        </row>
        <row r="43">
          <cell r="B43" t="str">
            <v>Dividendos recebidos de controladas e coligadas</v>
          </cell>
          <cell r="C43" t="str">
            <v>Deferred selling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-6151</v>
          </cell>
          <cell r="BZ43">
            <v>-15673</v>
          </cell>
        </row>
        <row r="44">
          <cell r="B44" t="str">
            <v>Adiantamento para futuro aumento de capital investida</v>
          </cell>
          <cell r="C44" t="str">
            <v>Advance for future capital increase in Investee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-1073</v>
          </cell>
          <cell r="AR44">
            <v>-1116</v>
          </cell>
          <cell r="AS44">
            <v>0</v>
          </cell>
          <cell r="AT44">
            <v>-1073</v>
          </cell>
          <cell r="AU44">
            <v>-2189</v>
          </cell>
          <cell r="AV44">
            <v>-1548</v>
          </cell>
          <cell r="AW44">
            <v>0</v>
          </cell>
          <cell r="AX44">
            <v>0</v>
          </cell>
          <cell r="AY44">
            <v>-1075</v>
          </cell>
          <cell r="AZ44">
            <v>-2623</v>
          </cell>
          <cell r="BA44">
            <v>-1125</v>
          </cell>
          <cell r="BB44">
            <v>0</v>
          </cell>
          <cell r="BC44">
            <v>-1125</v>
          </cell>
          <cell r="BD44">
            <v>0</v>
          </cell>
          <cell r="BE44">
            <v>-1125</v>
          </cell>
          <cell r="BF44">
            <v>0</v>
          </cell>
          <cell r="BG44">
            <v>-1125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</row>
        <row r="45">
          <cell r="B45" t="str">
            <v>Controle em investida</v>
          </cell>
          <cell r="C45" t="str">
            <v>Control in associate company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-24103</v>
          </cell>
          <cell r="I45">
            <v>0</v>
          </cell>
          <cell r="J45">
            <v>0</v>
          </cell>
          <cell r="K45">
            <v>-7518</v>
          </cell>
          <cell r="L45">
            <v>-10500</v>
          </cell>
          <cell r="M45">
            <v>-10386</v>
          </cell>
          <cell r="N45">
            <v>-10095</v>
          </cell>
          <cell r="O45">
            <v>-8958</v>
          </cell>
          <cell r="P45">
            <v>-23934</v>
          </cell>
          <cell r="Q45">
            <v>-4579</v>
          </cell>
          <cell r="R45">
            <v>0</v>
          </cell>
          <cell r="S45">
            <v>327878</v>
          </cell>
          <cell r="T45">
            <v>0</v>
          </cell>
          <cell r="U45">
            <v>-739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-629</v>
          </cell>
          <cell r="AA45">
            <v>0</v>
          </cell>
          <cell r="AB45">
            <v>0</v>
          </cell>
          <cell r="AC45">
            <v>0</v>
          </cell>
          <cell r="AD45">
            <v>-640</v>
          </cell>
          <cell r="AE45">
            <v>-414</v>
          </cell>
          <cell r="AF45">
            <v>-225</v>
          </cell>
          <cell r="AG45">
            <v>0</v>
          </cell>
          <cell r="AH45">
            <v>-5777</v>
          </cell>
          <cell r="AI45">
            <v>-304</v>
          </cell>
          <cell r="AJ45">
            <v>-47</v>
          </cell>
          <cell r="AK45">
            <v>-1126</v>
          </cell>
          <cell r="AL45">
            <v>-6081</v>
          </cell>
          <cell r="AM45">
            <v>-6128</v>
          </cell>
          <cell r="AN45">
            <v>-7254</v>
          </cell>
          <cell r="AO45">
            <v>-160</v>
          </cell>
          <cell r="AP45">
            <v>-1584</v>
          </cell>
          <cell r="AQ45">
            <v>168</v>
          </cell>
          <cell r="AR45">
            <v>-208</v>
          </cell>
          <cell r="AS45">
            <v>-1744</v>
          </cell>
          <cell r="AT45">
            <v>-1576</v>
          </cell>
          <cell r="AU45">
            <v>-1784</v>
          </cell>
          <cell r="AV45">
            <v>0</v>
          </cell>
          <cell r="AW45">
            <v>0</v>
          </cell>
          <cell r="AX45">
            <v>0</v>
          </cell>
          <cell r="AY45">
            <v>-756</v>
          </cell>
          <cell r="AZ45">
            <v>0</v>
          </cell>
          <cell r="BA45" t="str">
            <v>-</v>
          </cell>
          <cell r="BB45">
            <v>1543</v>
          </cell>
          <cell r="BC45">
            <v>1543</v>
          </cell>
          <cell r="BD45">
            <v>-293</v>
          </cell>
          <cell r="BE45">
            <v>1250</v>
          </cell>
          <cell r="BF45">
            <v>346</v>
          </cell>
          <cell r="BG45">
            <v>1596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</row>
        <row r="46">
          <cell r="B46" t="str">
            <v>Baixa de investimentos por incorporação</v>
          </cell>
          <cell r="C46" t="str">
            <v>Acquisition of investments, net of cash acquired (consolidated)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-353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-44</v>
          </cell>
          <cell r="AB46">
            <v>-44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-495</v>
          </cell>
          <cell r="AQ46">
            <v>0</v>
          </cell>
          <cell r="AR46">
            <v>579</v>
          </cell>
          <cell r="AS46">
            <v>-495</v>
          </cell>
          <cell r="AT46">
            <v>-495</v>
          </cell>
          <cell r="AU46">
            <v>84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</row>
        <row r="47">
          <cell r="B47" t="str">
            <v>Aquisição de investimentos, incluindo ágio (líquido de Caixa adquirido)</v>
          </cell>
          <cell r="C47" t="str">
            <v>Advance for future increase of invested capital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-24103</v>
          </cell>
          <cell r="I47">
            <v>0</v>
          </cell>
          <cell r="J47">
            <v>0</v>
          </cell>
          <cell r="K47">
            <v>-7518</v>
          </cell>
          <cell r="L47">
            <v>-10500</v>
          </cell>
          <cell r="M47">
            <v>-10386</v>
          </cell>
          <cell r="N47">
            <v>-10095</v>
          </cell>
          <cell r="O47">
            <v>-8958</v>
          </cell>
          <cell r="P47">
            <v>-23934</v>
          </cell>
          <cell r="Q47">
            <v>-4579</v>
          </cell>
          <cell r="R47">
            <v>0</v>
          </cell>
          <cell r="S47">
            <v>327878</v>
          </cell>
          <cell r="T47">
            <v>0</v>
          </cell>
          <cell r="U47">
            <v>-739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-629</v>
          </cell>
          <cell r="AA47">
            <v>0</v>
          </cell>
          <cell r="AB47">
            <v>-629</v>
          </cell>
          <cell r="AC47">
            <v>0</v>
          </cell>
          <cell r="AD47">
            <v>-640</v>
          </cell>
          <cell r="AE47">
            <v>-414</v>
          </cell>
          <cell r="AF47">
            <v>-225</v>
          </cell>
          <cell r="AG47">
            <v>-1279</v>
          </cell>
          <cell r="AH47">
            <v>-5777</v>
          </cell>
          <cell r="AI47">
            <v>-304</v>
          </cell>
          <cell r="AJ47">
            <v>-47</v>
          </cell>
          <cell r="AK47">
            <v>-1126</v>
          </cell>
          <cell r="AL47">
            <v>-6081</v>
          </cell>
          <cell r="AM47">
            <v>-6128</v>
          </cell>
          <cell r="AN47">
            <v>-7254</v>
          </cell>
          <cell r="AO47">
            <v>-160</v>
          </cell>
          <cell r="AP47">
            <v>-1584</v>
          </cell>
          <cell r="AQ47">
            <v>168</v>
          </cell>
          <cell r="AR47">
            <v>-208</v>
          </cell>
          <cell r="AS47">
            <v>-1744</v>
          </cell>
          <cell r="AT47">
            <v>-1576</v>
          </cell>
          <cell r="AU47">
            <v>-1784</v>
          </cell>
          <cell r="AV47">
            <v>0</v>
          </cell>
          <cell r="AW47">
            <v>0</v>
          </cell>
          <cell r="AX47">
            <v>0</v>
          </cell>
          <cell r="AY47">
            <v>-756</v>
          </cell>
          <cell r="AZ47">
            <v>-756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-1275</v>
          </cell>
          <cell r="BI47">
            <v>0</v>
          </cell>
          <cell r="BJ47">
            <v>-1275</v>
          </cell>
          <cell r="BK47">
            <v>0</v>
          </cell>
          <cell r="BL47">
            <v>-1275</v>
          </cell>
          <cell r="BM47">
            <v>0</v>
          </cell>
          <cell r="BN47">
            <v>-1275</v>
          </cell>
          <cell r="BO47">
            <v>0</v>
          </cell>
          <cell r="BP47">
            <v>0</v>
          </cell>
          <cell r="BQ47">
            <v>0</v>
          </cell>
          <cell r="BR47">
            <v>-173450</v>
          </cell>
          <cell r="BS47">
            <v>-173450</v>
          </cell>
          <cell r="BT47">
            <v>-5662</v>
          </cell>
          <cell r="BU47">
            <v>-179112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</row>
        <row r="48">
          <cell r="B48" t="str">
            <v>Aumento de capital em investida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-120</v>
          </cell>
          <cell r="BU48">
            <v>-120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</row>
        <row r="49">
          <cell r="B49" t="str">
            <v>Despesa de comercialização diferidas</v>
          </cell>
          <cell r="C49" t="str">
            <v>Deferred selling expenses</v>
          </cell>
          <cell r="D49">
            <v>-604</v>
          </cell>
          <cell r="E49">
            <v>-922</v>
          </cell>
          <cell r="F49">
            <v>-2079</v>
          </cell>
          <cell r="G49">
            <v>-979</v>
          </cell>
          <cell r="H49">
            <v>-24520</v>
          </cell>
          <cell r="I49">
            <v>-437</v>
          </cell>
          <cell r="J49">
            <v>-636</v>
          </cell>
          <cell r="K49">
            <v>-8233</v>
          </cell>
          <cell r="L49">
            <v>-11130</v>
          </cell>
          <cell r="M49">
            <v>-12922</v>
          </cell>
          <cell r="N49">
            <v>-10996</v>
          </cell>
          <cell r="O49">
            <v>-9256</v>
          </cell>
          <cell r="P49">
            <v>-24761</v>
          </cell>
          <cell r="Q49">
            <v>-5133</v>
          </cell>
          <cell r="R49">
            <v>-389</v>
          </cell>
          <cell r="S49">
            <v>327543</v>
          </cell>
          <cell r="T49">
            <v>-620</v>
          </cell>
          <cell r="U49">
            <v>-3271</v>
          </cell>
          <cell r="V49">
            <v>-2406</v>
          </cell>
          <cell r="W49">
            <v>-2286</v>
          </cell>
          <cell r="X49">
            <v>-1566</v>
          </cell>
          <cell r="Y49">
            <v>-1340</v>
          </cell>
          <cell r="Z49">
            <v>-2150</v>
          </cell>
          <cell r="AA49">
            <v>-2570</v>
          </cell>
          <cell r="AB49">
            <v>-7626</v>
          </cell>
          <cell r="AC49">
            <v>-2482</v>
          </cell>
          <cell r="AD49">
            <v>-5165</v>
          </cell>
          <cell r="AE49">
            <v>-1685</v>
          </cell>
          <cell r="AF49">
            <v>-2529</v>
          </cell>
          <cell r="AG49">
            <v>-11861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-3566</v>
          </cell>
          <cell r="BN49">
            <v>-15145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</row>
        <row r="50">
          <cell r="B50" t="str">
            <v>Dividendos pagos por controladas (minotritários)</v>
          </cell>
          <cell r="C50" t="str">
            <v xml:space="preserve"> CASH FLOW FROM FINANCING ACTIVITIES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-342</v>
          </cell>
          <cell r="AE50">
            <v>699</v>
          </cell>
          <cell r="AF50">
            <v>-357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</row>
        <row r="51">
          <cell r="B51" t="str">
            <v>CAIXA GERADO (APLICADO) EM ATIVIDADES DE INVESTIMENTOS</v>
          </cell>
          <cell r="C51" t="str">
            <v>NET CASH PROVIDED BY (USED IN) INVESTING ACTIVITIES</v>
          </cell>
          <cell r="D51">
            <v>-604</v>
          </cell>
          <cell r="E51">
            <v>-922</v>
          </cell>
          <cell r="F51">
            <v>-2079</v>
          </cell>
          <cell r="G51">
            <v>-979</v>
          </cell>
          <cell r="H51">
            <v>-24520</v>
          </cell>
          <cell r="I51">
            <v>-437</v>
          </cell>
          <cell r="J51">
            <v>-636</v>
          </cell>
          <cell r="K51">
            <v>-8233</v>
          </cell>
          <cell r="L51">
            <v>-11130</v>
          </cell>
          <cell r="M51">
            <v>-12922</v>
          </cell>
          <cell r="N51">
            <v>-10996</v>
          </cell>
          <cell r="O51">
            <v>-9256</v>
          </cell>
          <cell r="P51">
            <v>-24761</v>
          </cell>
          <cell r="Q51">
            <v>-5133</v>
          </cell>
          <cell r="R51">
            <v>-389</v>
          </cell>
          <cell r="S51">
            <v>327543</v>
          </cell>
          <cell r="T51">
            <v>-620</v>
          </cell>
          <cell r="U51">
            <v>-3271</v>
          </cell>
          <cell r="V51">
            <v>-2406</v>
          </cell>
          <cell r="W51">
            <v>-2286</v>
          </cell>
          <cell r="X51">
            <v>-1566</v>
          </cell>
          <cell r="Y51">
            <v>-1340</v>
          </cell>
          <cell r="Z51">
            <v>-2150</v>
          </cell>
          <cell r="AA51">
            <v>-2570</v>
          </cell>
          <cell r="AB51">
            <v>-7626</v>
          </cell>
          <cell r="AC51">
            <v>-2482</v>
          </cell>
          <cell r="AD51">
            <v>-5165</v>
          </cell>
          <cell r="AE51">
            <v>-1685</v>
          </cell>
          <cell r="AF51">
            <v>-2529</v>
          </cell>
          <cell r="AG51">
            <v>-11861</v>
          </cell>
          <cell r="AH51">
            <v>-9559</v>
          </cell>
          <cell r="AI51">
            <v>-2983</v>
          </cell>
          <cell r="AJ51">
            <v>-1730</v>
          </cell>
          <cell r="AK51">
            <v>-3842</v>
          </cell>
          <cell r="AL51">
            <v>-12542</v>
          </cell>
          <cell r="AM51">
            <v>-14272</v>
          </cell>
          <cell r="AN51">
            <v>-18114</v>
          </cell>
          <cell r="AO51">
            <v>-4456</v>
          </cell>
          <cell r="AP51">
            <v>-11155</v>
          </cell>
          <cell r="AQ51">
            <v>-4411</v>
          </cell>
          <cell r="AR51">
            <v>-2371</v>
          </cell>
          <cell r="AS51">
            <v>-15611</v>
          </cell>
          <cell r="AT51">
            <v>-20022</v>
          </cell>
          <cell r="AU51">
            <v>-22393</v>
          </cell>
          <cell r="AV51">
            <v>-5014</v>
          </cell>
          <cell r="AW51">
            <v>-2437</v>
          </cell>
          <cell r="AX51">
            <v>-3126</v>
          </cell>
          <cell r="AY51">
            <v>-6701</v>
          </cell>
          <cell r="AZ51">
            <v>-17278</v>
          </cell>
          <cell r="BA51">
            <v>-5384</v>
          </cell>
          <cell r="BB51">
            <v>-969</v>
          </cell>
          <cell r="BC51">
            <v>-6353</v>
          </cell>
          <cell r="BD51">
            <v>-3944</v>
          </cell>
          <cell r="BE51">
            <v>-10297</v>
          </cell>
          <cell r="BF51">
            <v>-2771</v>
          </cell>
          <cell r="BG51">
            <v>-13068</v>
          </cell>
          <cell r="BH51">
            <v>-3615</v>
          </cell>
          <cell r="BI51">
            <v>-5165</v>
          </cell>
          <cell r="BJ51">
            <v>-8780</v>
          </cell>
          <cell r="BK51">
            <v>-2799</v>
          </cell>
          <cell r="BL51">
            <v>-11579</v>
          </cell>
          <cell r="BM51">
            <v>-3566</v>
          </cell>
          <cell r="BN51">
            <v>-15145</v>
          </cell>
          <cell r="BO51">
            <v>-5758</v>
          </cell>
          <cell r="BP51">
            <v>-4769</v>
          </cell>
          <cell r="BQ51">
            <v>-10527</v>
          </cell>
          <cell r="BR51">
            <v>-177937</v>
          </cell>
          <cell r="BS51">
            <v>-188464</v>
          </cell>
          <cell r="BT51">
            <v>-12706</v>
          </cell>
          <cell r="BU51">
            <v>-201170</v>
          </cell>
          <cell r="BV51">
            <v>-3867</v>
          </cell>
          <cell r="BW51">
            <v>-7319</v>
          </cell>
          <cell r="BX51">
            <v>-11186</v>
          </cell>
          <cell r="BY51">
            <v>0</v>
          </cell>
          <cell r="BZ51">
            <v>0</v>
          </cell>
        </row>
        <row r="52">
          <cell r="B52" t="str">
            <v>FLUXO DE CAIXA DAS ATIVIDADES DE FINANCIAMENTOS</v>
          </cell>
          <cell r="C52" t="str">
            <v xml:space="preserve"> CASH FLOW FROM FINANCING ACTIVITIES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-6277</v>
          </cell>
          <cell r="K52">
            <v>0</v>
          </cell>
          <cell r="L52">
            <v>-5980</v>
          </cell>
          <cell r="M52">
            <v>0</v>
          </cell>
          <cell r="N52">
            <v>-8160</v>
          </cell>
          <cell r="O52">
            <v>-4731</v>
          </cell>
          <cell r="P52">
            <v>-1007</v>
          </cell>
          <cell r="Q52">
            <v>-151</v>
          </cell>
          <cell r="R52">
            <v>-10006</v>
          </cell>
          <cell r="S52">
            <v>-9</v>
          </cell>
          <cell r="T52">
            <v>0</v>
          </cell>
          <cell r="U52">
            <v>0</v>
          </cell>
          <cell r="V52">
            <v>0</v>
          </cell>
          <cell r="W52">
            <v>-32692</v>
          </cell>
          <cell r="X52">
            <v>0</v>
          </cell>
          <cell r="Y52">
            <v>0</v>
          </cell>
          <cell r="Z52">
            <v>-23508</v>
          </cell>
          <cell r="AA52">
            <v>0</v>
          </cell>
          <cell r="AB52">
            <v>-23508</v>
          </cell>
          <cell r="AC52">
            <v>-16957</v>
          </cell>
          <cell r="AD52">
            <v>-14761</v>
          </cell>
          <cell r="AE52">
            <v>-9216</v>
          </cell>
          <cell r="AF52">
            <v>-8667</v>
          </cell>
          <cell r="AG52">
            <v>-49601</v>
          </cell>
          <cell r="AH52">
            <v>0</v>
          </cell>
          <cell r="AI52">
            <v>-8360</v>
          </cell>
          <cell r="AJ52">
            <v>-8194</v>
          </cell>
          <cell r="AK52">
            <v>-9464</v>
          </cell>
          <cell r="AL52">
            <v>-8360</v>
          </cell>
          <cell r="AM52">
            <v>-16554</v>
          </cell>
          <cell r="AN52">
            <v>-26018</v>
          </cell>
          <cell r="AO52">
            <v>-6273</v>
          </cell>
          <cell r="AP52">
            <v>-9704</v>
          </cell>
          <cell r="AQ52">
            <v>-8670</v>
          </cell>
          <cell r="AR52">
            <v>-7832</v>
          </cell>
          <cell r="AS52">
            <v>-15977</v>
          </cell>
          <cell r="AT52">
            <v>-24647</v>
          </cell>
          <cell r="AU52">
            <v>-32479</v>
          </cell>
          <cell r="AV52">
            <v>-7793</v>
          </cell>
          <cell r="AW52">
            <v>-7884</v>
          </cell>
          <cell r="AX52">
            <v>-9881</v>
          </cell>
          <cell r="AY52">
            <v>-9674</v>
          </cell>
          <cell r="AZ52">
            <v>-35232</v>
          </cell>
          <cell r="BA52">
            <v>-10696</v>
          </cell>
          <cell r="BB52">
            <v>-11902</v>
          </cell>
          <cell r="BC52">
            <v>-22598</v>
          </cell>
          <cell r="BD52">
            <v>-11402</v>
          </cell>
          <cell r="BE52">
            <v>-34000</v>
          </cell>
          <cell r="BF52">
            <v>-11336</v>
          </cell>
          <cell r="BG52">
            <v>-45336</v>
          </cell>
          <cell r="BH52">
            <v>-12197</v>
          </cell>
          <cell r="BI52">
            <v>-12264</v>
          </cell>
          <cell r="BJ52">
            <v>-24461</v>
          </cell>
          <cell r="BK52">
            <v>-11363</v>
          </cell>
          <cell r="BL52">
            <v>-35824</v>
          </cell>
          <cell r="BM52">
            <v>-11675</v>
          </cell>
          <cell r="BN52">
            <v>-47499</v>
          </cell>
          <cell r="BO52">
            <v>-11945</v>
          </cell>
          <cell r="BP52">
            <v>-15096</v>
          </cell>
          <cell r="BQ52">
            <v>-27041</v>
          </cell>
          <cell r="BR52">
            <v>-14332</v>
          </cell>
          <cell r="BS52">
            <v>-41373</v>
          </cell>
          <cell r="BT52">
            <v>-14464</v>
          </cell>
          <cell r="BU52">
            <v>-55837</v>
          </cell>
          <cell r="BV52">
            <v>-3867</v>
          </cell>
          <cell r="BW52">
            <v>-7319</v>
          </cell>
          <cell r="BX52">
            <v>-11186</v>
          </cell>
          <cell r="BY52">
            <v>-10702</v>
          </cell>
          <cell r="BZ52">
            <v>-21888</v>
          </cell>
        </row>
        <row r="53">
          <cell r="B53" t="str">
            <v>Dividendos pagos</v>
          </cell>
          <cell r="C53" t="str">
            <v>Dividends paid</v>
          </cell>
          <cell r="D53">
            <v>0</v>
          </cell>
          <cell r="E53">
            <v>-10040</v>
          </cell>
          <cell r="F53">
            <v>0</v>
          </cell>
          <cell r="G53">
            <v>-4040</v>
          </cell>
          <cell r="H53">
            <v>0</v>
          </cell>
          <cell r="I53">
            <v>-8160</v>
          </cell>
          <cell r="J53">
            <v>-4040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-14344</v>
          </cell>
          <cell r="R53">
            <v>0</v>
          </cell>
          <cell r="S53">
            <v>-112</v>
          </cell>
          <cell r="T53">
            <v>-72666</v>
          </cell>
          <cell r="U53">
            <v>0</v>
          </cell>
          <cell r="V53">
            <v>0</v>
          </cell>
          <cell r="W53">
            <v>-56258</v>
          </cell>
          <cell r="X53">
            <v>0</v>
          </cell>
          <cell r="Y53">
            <v>-15076</v>
          </cell>
          <cell r="Z53">
            <v>-47222</v>
          </cell>
          <cell r="AA53">
            <v>0</v>
          </cell>
          <cell r="AB53">
            <v>-62298</v>
          </cell>
          <cell r="AC53">
            <v>0</v>
          </cell>
          <cell r="AD53">
            <v>-99625</v>
          </cell>
          <cell r="AE53">
            <v>-32735</v>
          </cell>
          <cell r="AF53">
            <v>-25506</v>
          </cell>
          <cell r="AG53">
            <v>-157866</v>
          </cell>
          <cell r="AH53">
            <v>-47</v>
          </cell>
          <cell r="AI53">
            <v>-91237</v>
          </cell>
          <cell r="AJ53">
            <v>-31157</v>
          </cell>
          <cell r="AK53">
            <v>-33562</v>
          </cell>
          <cell r="AL53">
            <v>-91284</v>
          </cell>
          <cell r="AM53">
            <v>-122441</v>
          </cell>
          <cell r="AN53">
            <v>-156003</v>
          </cell>
          <cell r="AO53">
            <v>0</v>
          </cell>
          <cell r="AP53">
            <v>-107981</v>
          </cell>
          <cell r="AQ53">
            <v>-39105</v>
          </cell>
          <cell r="AR53">
            <v>-37333</v>
          </cell>
          <cell r="AS53">
            <v>-107981</v>
          </cell>
          <cell r="AT53">
            <v>-147086</v>
          </cell>
          <cell r="AU53">
            <v>-184419</v>
          </cell>
          <cell r="AV53">
            <v>-245</v>
          </cell>
          <cell r="AW53">
            <v>-114426</v>
          </cell>
          <cell r="AX53">
            <v>-39740</v>
          </cell>
          <cell r="AY53">
            <v>-33808</v>
          </cell>
          <cell r="AZ53">
            <v>-188219</v>
          </cell>
          <cell r="BA53">
            <v>-245</v>
          </cell>
          <cell r="BB53">
            <v>-92446</v>
          </cell>
          <cell r="BC53">
            <v>-92691</v>
          </cell>
          <cell r="BD53">
            <v>-23779</v>
          </cell>
          <cell r="BE53">
            <v>-116470</v>
          </cell>
          <cell r="BF53">
            <v>-23998</v>
          </cell>
          <cell r="BG53">
            <v>-140468</v>
          </cell>
          <cell r="BH53">
            <v>0</v>
          </cell>
          <cell r="BI53">
            <v>-78369</v>
          </cell>
          <cell r="BJ53">
            <v>-78369</v>
          </cell>
          <cell r="BK53">
            <v>-100000</v>
          </cell>
          <cell r="BL53">
            <v>-178369</v>
          </cell>
          <cell r="BM53">
            <v>-53544</v>
          </cell>
          <cell r="BN53">
            <v>-231913</v>
          </cell>
          <cell r="BO53">
            <v>0</v>
          </cell>
          <cell r="BP53">
            <v>-3042</v>
          </cell>
          <cell r="BQ53">
            <v>-3042</v>
          </cell>
          <cell r="BR53">
            <v>-27909</v>
          </cell>
          <cell r="BS53">
            <v>-30951</v>
          </cell>
          <cell r="BT53">
            <v>0</v>
          </cell>
          <cell r="BU53">
            <v>-30951</v>
          </cell>
          <cell r="BV53">
            <v>-58064</v>
          </cell>
          <cell r="BW53">
            <v>-78324</v>
          </cell>
          <cell r="BX53">
            <v>-136388</v>
          </cell>
          <cell r="BY53"/>
          <cell r="BZ53"/>
        </row>
        <row r="54">
          <cell r="B54" t="str">
            <v>Juros sobre Capital próprio pagos</v>
          </cell>
          <cell r="C54" t="str">
            <v>Interest on capital paid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-6277</v>
          </cell>
          <cell r="K54">
            <v>0</v>
          </cell>
          <cell r="L54">
            <v>-5980</v>
          </cell>
          <cell r="M54">
            <v>0</v>
          </cell>
          <cell r="N54">
            <v>-8160</v>
          </cell>
          <cell r="O54">
            <v>-4731</v>
          </cell>
          <cell r="P54">
            <v>-1007</v>
          </cell>
          <cell r="Q54">
            <v>-151</v>
          </cell>
          <cell r="R54">
            <v>-10006</v>
          </cell>
          <cell r="S54">
            <v>-9</v>
          </cell>
          <cell r="T54">
            <v>0</v>
          </cell>
          <cell r="U54">
            <v>0</v>
          </cell>
          <cell r="V54">
            <v>0</v>
          </cell>
          <cell r="W54">
            <v>-32692</v>
          </cell>
          <cell r="X54">
            <v>0</v>
          </cell>
          <cell r="Y54">
            <v>0</v>
          </cell>
          <cell r="Z54">
            <v>-23508</v>
          </cell>
          <cell r="AA54">
            <v>0</v>
          </cell>
          <cell r="AB54">
            <v>-23508</v>
          </cell>
          <cell r="AC54">
            <v>-16957</v>
          </cell>
          <cell r="AD54">
            <v>-14761</v>
          </cell>
          <cell r="AE54">
            <v>-9216</v>
          </cell>
          <cell r="AF54">
            <v>-8667</v>
          </cell>
          <cell r="AG54">
            <v>-49601</v>
          </cell>
          <cell r="AH54">
            <v>0</v>
          </cell>
          <cell r="AI54">
            <v>-8360</v>
          </cell>
          <cell r="AJ54">
            <v>-8194</v>
          </cell>
          <cell r="AK54">
            <v>-9464</v>
          </cell>
          <cell r="AL54">
            <v>-8360</v>
          </cell>
          <cell r="AM54">
            <v>-16554</v>
          </cell>
          <cell r="AN54">
            <v>-26018</v>
          </cell>
          <cell r="AO54">
            <v>-6273</v>
          </cell>
          <cell r="AP54">
            <v>-9704</v>
          </cell>
          <cell r="AQ54">
            <v>-8670</v>
          </cell>
          <cell r="AR54">
            <v>-7832</v>
          </cell>
          <cell r="AS54">
            <v>-15977</v>
          </cell>
          <cell r="AT54">
            <v>-24647</v>
          </cell>
          <cell r="AU54">
            <v>-32479</v>
          </cell>
          <cell r="AV54">
            <v>-7793</v>
          </cell>
          <cell r="AW54">
            <v>-7884</v>
          </cell>
          <cell r="AX54">
            <v>-9881</v>
          </cell>
          <cell r="AY54">
            <v>-9674</v>
          </cell>
          <cell r="AZ54">
            <v>-35232</v>
          </cell>
          <cell r="BA54">
            <v>-10696</v>
          </cell>
          <cell r="BB54">
            <v>-11902</v>
          </cell>
          <cell r="BC54">
            <v>-22598</v>
          </cell>
          <cell r="BD54">
            <v>-11402</v>
          </cell>
          <cell r="BE54">
            <v>-34000</v>
          </cell>
          <cell r="BF54">
            <v>-11336</v>
          </cell>
          <cell r="BG54">
            <v>-45336</v>
          </cell>
          <cell r="BH54">
            <v>-12197</v>
          </cell>
          <cell r="BI54">
            <v>-12264</v>
          </cell>
          <cell r="BJ54">
            <v>-24461</v>
          </cell>
          <cell r="BK54">
            <v>-11363</v>
          </cell>
          <cell r="BL54">
            <v>-35824</v>
          </cell>
          <cell r="BM54">
            <v>-11675</v>
          </cell>
          <cell r="BN54">
            <v>-47499</v>
          </cell>
          <cell r="BO54">
            <v>-11945</v>
          </cell>
          <cell r="BP54">
            <v>-15096</v>
          </cell>
          <cell r="BQ54">
            <v>-27041</v>
          </cell>
          <cell r="BR54">
            <v>-14332</v>
          </cell>
          <cell r="BS54">
            <v>-41373</v>
          </cell>
          <cell r="BT54">
            <v>-14464</v>
          </cell>
          <cell r="BU54">
            <v>-55837</v>
          </cell>
          <cell r="BV54">
            <v>-15735</v>
          </cell>
          <cell r="BW54">
            <v>-17636</v>
          </cell>
          <cell r="BX54">
            <v>-33371</v>
          </cell>
          <cell r="BY54">
            <v>-27905</v>
          </cell>
          <cell r="BZ54">
            <v>-164293</v>
          </cell>
        </row>
        <row r="55">
          <cell r="B55" t="str">
            <v>Aquisições de ações próprias - em tesouraria</v>
          </cell>
          <cell r="C55" t="str">
            <v>Treasury shares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-8890</v>
          </cell>
          <cell r="O55">
            <v>-2675</v>
          </cell>
          <cell r="P55">
            <v>-3475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-10451</v>
          </cell>
          <cell r="W55">
            <v>-176</v>
          </cell>
          <cell r="X55">
            <v>-17106</v>
          </cell>
          <cell r="Y55">
            <v>-9504</v>
          </cell>
          <cell r="Z55">
            <v>0</v>
          </cell>
          <cell r="AA55">
            <v>-10735</v>
          </cell>
          <cell r="AB55">
            <v>-37345</v>
          </cell>
          <cell r="AC55">
            <v>-9002</v>
          </cell>
          <cell r="AD55">
            <v>0</v>
          </cell>
          <cell r="AE55">
            <v>0</v>
          </cell>
          <cell r="AF55">
            <v>0</v>
          </cell>
          <cell r="AG55">
            <v>-9002</v>
          </cell>
          <cell r="AH55">
            <v>-17272</v>
          </cell>
          <cell r="AI55">
            <v>0</v>
          </cell>
          <cell r="AJ55">
            <v>0</v>
          </cell>
          <cell r="AK55">
            <v>0</v>
          </cell>
          <cell r="AL55">
            <v>-17272</v>
          </cell>
          <cell r="AM55">
            <v>-17272</v>
          </cell>
          <cell r="AN55">
            <v>-17272</v>
          </cell>
          <cell r="AO55">
            <v>0</v>
          </cell>
          <cell r="AP55">
            <v>0</v>
          </cell>
          <cell r="AQ55">
            <v>-13972</v>
          </cell>
          <cell r="AR55">
            <v>-34142</v>
          </cell>
          <cell r="AS55">
            <v>0</v>
          </cell>
          <cell r="AT55">
            <v>-13972</v>
          </cell>
          <cell r="AU55">
            <v>-48114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-32753</v>
          </cell>
          <cell r="BP55">
            <v>-37744</v>
          </cell>
          <cell r="BQ55">
            <v>-70497</v>
          </cell>
          <cell r="BR55">
            <v>0</v>
          </cell>
          <cell r="BS55">
            <v>-70497</v>
          </cell>
          <cell r="BT55">
            <v>0</v>
          </cell>
          <cell r="BU55">
            <v>-70497</v>
          </cell>
          <cell r="BV55">
            <v>0</v>
          </cell>
          <cell r="BW55">
            <v>-22627</v>
          </cell>
          <cell r="BX55">
            <v>-22627</v>
          </cell>
          <cell r="BY55">
            <v>-15830</v>
          </cell>
          <cell r="BZ55">
            <v>-49201</v>
          </cell>
        </row>
        <row r="56">
          <cell r="B56" t="str">
            <v>Recebimento outorga de opção de ações</v>
          </cell>
          <cell r="C56" t="str">
            <v>Stock Options Program vesting reimbursements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5361</v>
          </cell>
          <cell r="W56">
            <v>0</v>
          </cell>
          <cell r="X56">
            <v>0</v>
          </cell>
          <cell r="Y56">
            <v>6036</v>
          </cell>
          <cell r="Z56">
            <v>118</v>
          </cell>
          <cell r="AA56">
            <v>0</v>
          </cell>
          <cell r="AB56">
            <v>6154</v>
          </cell>
          <cell r="AC56">
            <v>0</v>
          </cell>
          <cell r="AD56">
            <v>321</v>
          </cell>
          <cell r="AE56">
            <v>2</v>
          </cell>
          <cell r="AF56">
            <v>0</v>
          </cell>
          <cell r="AG56">
            <v>323</v>
          </cell>
          <cell r="AH56">
            <v>0</v>
          </cell>
          <cell r="AI56">
            <v>0</v>
          </cell>
          <cell r="AJ56">
            <v>7433</v>
          </cell>
          <cell r="AK56">
            <v>245</v>
          </cell>
          <cell r="AL56">
            <v>0</v>
          </cell>
          <cell r="AM56">
            <v>7433</v>
          </cell>
          <cell r="AN56">
            <v>7678</v>
          </cell>
          <cell r="AO56">
            <v>78</v>
          </cell>
          <cell r="AP56">
            <v>0</v>
          </cell>
          <cell r="AQ56">
            <v>0</v>
          </cell>
          <cell r="AR56">
            <v>9183</v>
          </cell>
          <cell r="AS56">
            <v>78</v>
          </cell>
          <cell r="AT56">
            <v>78</v>
          </cell>
          <cell r="AU56">
            <v>9261</v>
          </cell>
          <cell r="AV56">
            <v>905</v>
          </cell>
          <cell r="AW56">
            <v>0</v>
          </cell>
          <cell r="AX56">
            <v>82</v>
          </cell>
          <cell r="AY56">
            <v>6397</v>
          </cell>
          <cell r="AZ56">
            <v>7384</v>
          </cell>
          <cell r="BA56">
            <v>301</v>
          </cell>
          <cell r="BB56">
            <v>2532</v>
          </cell>
          <cell r="BC56">
            <v>2833</v>
          </cell>
          <cell r="BD56">
            <v>19079</v>
          </cell>
          <cell r="BE56">
            <v>21912</v>
          </cell>
          <cell r="BF56">
            <v>578</v>
          </cell>
          <cell r="BG56">
            <v>22490</v>
          </cell>
          <cell r="BH56">
            <v>0</v>
          </cell>
          <cell r="BI56">
            <v>0</v>
          </cell>
          <cell r="BJ56">
            <v>0</v>
          </cell>
          <cell r="BK56">
            <v>296</v>
          </cell>
          <cell r="BL56">
            <v>296</v>
          </cell>
          <cell r="BM56">
            <v>813</v>
          </cell>
          <cell r="BN56">
            <v>1109</v>
          </cell>
          <cell r="BO56">
            <v>1527</v>
          </cell>
          <cell r="BP56">
            <v>19932</v>
          </cell>
          <cell r="BQ56">
            <v>21459</v>
          </cell>
          <cell r="BR56">
            <v>324</v>
          </cell>
          <cell r="BS56">
            <v>21783</v>
          </cell>
          <cell r="BT56">
            <v>16534</v>
          </cell>
          <cell r="BU56">
            <v>38317</v>
          </cell>
          <cell r="BV56">
            <v>5000</v>
          </cell>
          <cell r="BW56">
            <v>2045</v>
          </cell>
          <cell r="BX56">
            <v>7045</v>
          </cell>
          <cell r="BY56">
            <v>-7741</v>
          </cell>
          <cell r="BZ56">
            <v>-30368</v>
          </cell>
        </row>
        <row r="57">
          <cell r="B57" t="str">
            <v xml:space="preserve">Passivo de Arrendamento </v>
          </cell>
          <cell r="C57" t="str">
            <v xml:space="preserve">Leasing liability 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118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-668</v>
          </cell>
          <cell r="BW57">
            <v>-739</v>
          </cell>
          <cell r="BX57">
            <v>-1407</v>
          </cell>
          <cell r="BY57">
            <v>5266</v>
          </cell>
          <cell r="BZ57">
            <v>12311</v>
          </cell>
        </row>
        <row r="58">
          <cell r="B58" t="str">
            <v>Restituições de Capital pagas</v>
          </cell>
          <cell r="C58" t="str">
            <v>Capital restitution paid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-362478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</row>
        <row r="59">
          <cell r="B59" t="str">
            <v>Resgate de ações</v>
          </cell>
          <cell r="C59" t="str">
            <v>Resgate de ações</v>
          </cell>
          <cell r="D59">
            <v>-1029</v>
          </cell>
          <cell r="E59">
            <v>38</v>
          </cell>
          <cell r="F59">
            <v>-2</v>
          </cell>
          <cell r="G59">
            <v>-1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</row>
        <row r="60">
          <cell r="B60" t="str">
            <v>Aumento de capital - acionistas minoritários</v>
          </cell>
          <cell r="C60" t="str">
            <v>Capital increase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118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-34756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-64406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</row>
        <row r="61">
          <cell r="B61" t="str">
            <v>Aumento de Capital</v>
          </cell>
          <cell r="C61" t="str">
            <v>Capital increase</v>
          </cell>
          <cell r="D61">
            <v>0</v>
          </cell>
          <cell r="E61">
            <v>0</v>
          </cell>
          <cell r="F61">
            <v>0</v>
          </cell>
          <cell r="G61">
            <v>186200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24974.258789999993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-7131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</row>
        <row r="62">
          <cell r="B62" t="str">
            <v>Outros</v>
          </cell>
          <cell r="C62" t="str">
            <v>Other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-4</v>
          </cell>
          <cell r="Z62">
            <v>0</v>
          </cell>
          <cell r="AA62">
            <v>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-343</v>
          </cell>
          <cell r="AG62">
            <v>-343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</row>
        <row r="63">
          <cell r="B63" t="str">
            <v>CAIXA GERADO (APLICADO) EM ATIVIDADES DE FINANCIAMENTOS</v>
          </cell>
          <cell r="C63" t="str">
            <v>NET CASH PROVIDED BY (USED IN) FINANCING ACTIVITIES</v>
          </cell>
          <cell r="D63">
            <v>-1029</v>
          </cell>
          <cell r="E63">
            <v>-10002</v>
          </cell>
          <cell r="F63">
            <v>-2</v>
          </cell>
          <cell r="G63">
            <v>182159</v>
          </cell>
          <cell r="H63">
            <v>0</v>
          </cell>
          <cell r="I63">
            <v>-8160</v>
          </cell>
          <cell r="J63">
            <v>-10317</v>
          </cell>
          <cell r="K63">
            <v>0</v>
          </cell>
          <cell r="L63">
            <v>-5980</v>
          </cell>
          <cell r="M63">
            <v>0</v>
          </cell>
          <cell r="N63">
            <v>-16932</v>
          </cell>
          <cell r="O63">
            <v>-7406</v>
          </cell>
          <cell r="P63">
            <v>-4482</v>
          </cell>
          <cell r="Q63">
            <v>-14495</v>
          </cell>
          <cell r="R63">
            <v>-10006</v>
          </cell>
          <cell r="S63">
            <v>-121</v>
          </cell>
          <cell r="T63">
            <v>-72666</v>
          </cell>
          <cell r="U63">
            <v>-362478</v>
          </cell>
          <cell r="V63">
            <v>-5090</v>
          </cell>
          <cell r="W63">
            <v>-89126</v>
          </cell>
          <cell r="X63">
            <v>-17106</v>
          </cell>
          <cell r="Y63">
            <v>-18548</v>
          </cell>
          <cell r="Z63">
            <v>-70612</v>
          </cell>
          <cell r="AA63">
            <v>-10731</v>
          </cell>
          <cell r="AB63">
            <v>-116997</v>
          </cell>
          <cell r="AC63">
            <v>-25959</v>
          </cell>
          <cell r="AD63">
            <v>-114065</v>
          </cell>
          <cell r="AE63">
            <v>-41949</v>
          </cell>
          <cell r="AF63">
            <v>-34516</v>
          </cell>
          <cell r="AG63">
            <v>-216489</v>
          </cell>
          <cell r="AH63">
            <v>-17319</v>
          </cell>
          <cell r="AI63">
            <v>-99597</v>
          </cell>
          <cell r="AJ63">
            <v>-31918</v>
          </cell>
          <cell r="AK63">
            <v>-42781</v>
          </cell>
          <cell r="AL63">
            <v>-116916</v>
          </cell>
          <cell r="AM63">
            <v>-148834</v>
          </cell>
          <cell r="AN63">
            <v>-191615</v>
          </cell>
          <cell r="AO63">
            <v>-6195</v>
          </cell>
          <cell r="AP63">
            <v>-117685</v>
          </cell>
          <cell r="AQ63">
            <v>-61747</v>
          </cell>
          <cell r="AR63">
            <v>-70124</v>
          </cell>
          <cell r="AS63">
            <v>-123880</v>
          </cell>
          <cell r="AT63">
            <v>-185627</v>
          </cell>
          <cell r="AU63">
            <v>-255751</v>
          </cell>
          <cell r="AV63">
            <v>-7133</v>
          </cell>
          <cell r="AW63">
            <v>-122310</v>
          </cell>
          <cell r="AX63">
            <v>-49539</v>
          </cell>
          <cell r="AY63">
            <v>-37085</v>
          </cell>
          <cell r="AZ63">
            <v>-216067</v>
          </cell>
          <cell r="BA63">
            <v>-10640</v>
          </cell>
          <cell r="BB63">
            <v>-101816</v>
          </cell>
          <cell r="BC63">
            <v>-112456</v>
          </cell>
          <cell r="BD63">
            <v>-16102</v>
          </cell>
          <cell r="BE63">
            <v>-128558</v>
          </cell>
          <cell r="BF63">
            <v>-34756</v>
          </cell>
          <cell r="BG63">
            <v>-163314</v>
          </cell>
          <cell r="BH63">
            <v>-12197</v>
          </cell>
          <cell r="BI63">
            <v>-90633</v>
          </cell>
          <cell r="BJ63">
            <v>-102830</v>
          </cell>
          <cell r="BK63">
            <v>-111067</v>
          </cell>
          <cell r="BL63">
            <v>-213897</v>
          </cell>
          <cell r="BM63">
            <v>-64406</v>
          </cell>
          <cell r="BN63">
            <v>-278303</v>
          </cell>
          <cell r="BO63">
            <v>-43171</v>
          </cell>
          <cell r="BP63">
            <v>-35950</v>
          </cell>
          <cell r="BQ63">
            <v>-79121</v>
          </cell>
          <cell r="BR63">
            <v>-41917</v>
          </cell>
          <cell r="BS63">
            <v>-121038</v>
          </cell>
          <cell r="BT63">
            <v>2070</v>
          </cell>
          <cell r="BU63">
            <v>-118968</v>
          </cell>
          <cell r="BV63">
            <v>-69467</v>
          </cell>
          <cell r="BW63">
            <v>-117281</v>
          </cell>
          <cell r="BX63">
            <v>-186748</v>
          </cell>
          <cell r="BY63">
            <v>0</v>
          </cell>
          <cell r="BZ63">
            <v>0</v>
          </cell>
        </row>
        <row r="64">
          <cell r="B64" t="str">
            <v>AUMENTO (REDUÇÃO) EM CAIXA, EQUIVALENTES DE CAIXA E APLICAÇÕES FINANCEIRAS</v>
          </cell>
          <cell r="C64" t="str">
            <v>INCREASE (DECREASE) IN CASH, CASH EQUIVALENTS AND SHORT-TERM INVESTMENTS</v>
          </cell>
          <cell r="D64">
            <v>7621</v>
          </cell>
          <cell r="E64">
            <v>-4250</v>
          </cell>
          <cell r="F64">
            <v>3100</v>
          </cell>
          <cell r="G64">
            <v>177223</v>
          </cell>
          <cell r="H64">
            <v>-7054</v>
          </cell>
          <cell r="I64">
            <v>6649</v>
          </cell>
          <cell r="J64">
            <v>3226</v>
          </cell>
          <cell r="K64">
            <v>2458</v>
          </cell>
          <cell r="L64">
            <v>3536</v>
          </cell>
          <cell r="M64">
            <v>4665</v>
          </cell>
          <cell r="N64">
            <v>-16785</v>
          </cell>
          <cell r="O64">
            <v>-597</v>
          </cell>
          <cell r="P64">
            <v>-7737</v>
          </cell>
          <cell r="Q64">
            <v>-6165</v>
          </cell>
          <cell r="R64">
            <v>10738</v>
          </cell>
          <cell r="S64">
            <v>341031</v>
          </cell>
          <cell r="T64">
            <v>-40655</v>
          </cell>
          <cell r="U64">
            <v>-336904</v>
          </cell>
          <cell r="V64">
            <v>15461</v>
          </cell>
          <cell r="W64">
            <v>-43896</v>
          </cell>
          <cell r="X64">
            <v>42706</v>
          </cell>
          <cell r="Y64">
            <v>26856</v>
          </cell>
          <cell r="Z64">
            <v>-26158</v>
          </cell>
          <cell r="AA64">
            <v>31738</v>
          </cell>
          <cell r="AB64">
            <v>75142</v>
          </cell>
          <cell r="AC64">
            <v>37775</v>
          </cell>
          <cell r="AD64">
            <v>-58510</v>
          </cell>
          <cell r="AE64">
            <v>13475</v>
          </cell>
          <cell r="AF64">
            <v>17339</v>
          </cell>
          <cell r="AG64">
            <v>10079</v>
          </cell>
          <cell r="AH64">
            <v>36912</v>
          </cell>
          <cell r="AI64">
            <v>-42321</v>
          </cell>
          <cell r="AJ64">
            <v>33020</v>
          </cell>
          <cell r="AK64">
            <v>11581.299999999988</v>
          </cell>
          <cell r="AL64">
            <v>-5409</v>
          </cell>
          <cell r="AM64">
            <v>27611</v>
          </cell>
          <cell r="AN64">
            <v>39192.299999999988</v>
          </cell>
          <cell r="AO64">
            <v>65296.012529999993</v>
          </cell>
          <cell r="AP64">
            <v>-60133.097780000011</v>
          </cell>
          <cell r="AQ64">
            <v>6438.8500000000058</v>
          </cell>
          <cell r="AR64">
            <v>-3016</v>
          </cell>
          <cell r="AS64">
            <v>5162.9147499999963</v>
          </cell>
          <cell r="AT64">
            <v>11601.764749999973</v>
          </cell>
          <cell r="AU64">
            <v>8585.764749999973</v>
          </cell>
          <cell r="AV64">
            <v>78745</v>
          </cell>
          <cell r="AW64">
            <v>-57571</v>
          </cell>
          <cell r="AX64">
            <v>25192</v>
          </cell>
          <cell r="AY64">
            <v>22278</v>
          </cell>
          <cell r="AZ64">
            <v>68644</v>
          </cell>
          <cell r="BA64">
            <v>74176</v>
          </cell>
          <cell r="BB64">
            <v>-43646</v>
          </cell>
          <cell r="BC64">
            <v>30530</v>
          </cell>
          <cell r="BD64">
            <v>52756</v>
          </cell>
          <cell r="BE64">
            <v>83286</v>
          </cell>
          <cell r="BF64">
            <v>24974.258789999993</v>
          </cell>
          <cell r="BG64">
            <v>108260.25878999999</v>
          </cell>
          <cell r="BH64">
            <v>80813</v>
          </cell>
          <cell r="BI64">
            <v>-8825</v>
          </cell>
          <cell r="BJ64">
            <v>71988</v>
          </cell>
          <cell r="BK64">
            <v>672</v>
          </cell>
          <cell r="BL64">
            <v>72660</v>
          </cell>
          <cell r="BM64">
            <v>-7131</v>
          </cell>
          <cell r="BN64">
            <v>65529</v>
          </cell>
          <cell r="BO64">
            <v>13716</v>
          </cell>
          <cell r="BP64">
            <v>26879</v>
          </cell>
          <cell r="BQ64">
            <v>40595</v>
          </cell>
          <cell r="BR64">
            <v>-118961</v>
          </cell>
          <cell r="BS64">
            <v>-78366</v>
          </cell>
          <cell r="BT64">
            <v>66988</v>
          </cell>
          <cell r="BU64">
            <v>-11378</v>
          </cell>
          <cell r="BV64">
            <v>33807</v>
          </cell>
          <cell r="BW64">
            <v>-55283</v>
          </cell>
          <cell r="BX64">
            <v>-21476</v>
          </cell>
          <cell r="BY64">
            <v>-46210</v>
          </cell>
          <cell r="BZ64">
            <v>-231551</v>
          </cell>
        </row>
        <row r="65">
          <cell r="B65" t="str">
            <v>CAIXA, EQUIVALENTES DE CAIXA E APLICAÇÕES FINANCEIRAS</v>
          </cell>
          <cell r="C65" t="str">
            <v>Cash, Cash Equivalents and short-term investiments</v>
          </cell>
          <cell r="D65">
            <v>7621</v>
          </cell>
          <cell r="E65">
            <v>-4250</v>
          </cell>
          <cell r="F65">
            <v>3100</v>
          </cell>
          <cell r="G65">
            <v>177223</v>
          </cell>
          <cell r="H65">
            <v>-7054</v>
          </cell>
          <cell r="I65">
            <v>6649</v>
          </cell>
          <cell r="J65">
            <v>3226</v>
          </cell>
          <cell r="K65">
            <v>2458</v>
          </cell>
          <cell r="L65">
            <v>3536</v>
          </cell>
          <cell r="M65">
            <v>4665</v>
          </cell>
          <cell r="N65">
            <v>-16785</v>
          </cell>
          <cell r="O65">
            <v>-597</v>
          </cell>
          <cell r="P65">
            <v>-7737</v>
          </cell>
          <cell r="Q65">
            <v>-6165</v>
          </cell>
          <cell r="R65">
            <v>10738</v>
          </cell>
          <cell r="S65">
            <v>341031</v>
          </cell>
          <cell r="T65">
            <v>-40655</v>
          </cell>
          <cell r="U65">
            <v>-336904</v>
          </cell>
          <cell r="V65">
            <v>15461</v>
          </cell>
          <cell r="W65">
            <v>-43896</v>
          </cell>
          <cell r="X65">
            <v>42706</v>
          </cell>
          <cell r="Y65">
            <v>26856</v>
          </cell>
          <cell r="Z65">
            <v>-26158</v>
          </cell>
          <cell r="AA65">
            <v>31738</v>
          </cell>
          <cell r="AB65">
            <v>75142</v>
          </cell>
          <cell r="AC65">
            <v>37775</v>
          </cell>
          <cell r="AD65">
            <v>-58510</v>
          </cell>
          <cell r="AE65">
            <v>13475</v>
          </cell>
          <cell r="AF65">
            <v>17339</v>
          </cell>
          <cell r="AG65">
            <v>10079</v>
          </cell>
          <cell r="AH65">
            <v>36912</v>
          </cell>
          <cell r="AI65">
            <v>-42321</v>
          </cell>
          <cell r="AJ65">
            <v>33020</v>
          </cell>
          <cell r="AK65">
            <v>11581</v>
          </cell>
          <cell r="AL65">
            <v>-5409</v>
          </cell>
          <cell r="AM65">
            <v>27611</v>
          </cell>
          <cell r="AN65">
            <v>39192</v>
          </cell>
          <cell r="AO65">
            <v>65296</v>
          </cell>
          <cell r="AP65">
            <v>-60133</v>
          </cell>
          <cell r="AQ65">
            <v>6439</v>
          </cell>
          <cell r="AR65">
            <v>-3016</v>
          </cell>
          <cell r="AS65">
            <v>5163</v>
          </cell>
          <cell r="AT65">
            <v>11602</v>
          </cell>
          <cell r="AU65">
            <v>8586</v>
          </cell>
          <cell r="AV65">
            <v>78745</v>
          </cell>
          <cell r="AW65">
            <v>-57571</v>
          </cell>
          <cell r="AX65">
            <v>25192</v>
          </cell>
          <cell r="AY65">
            <v>22278</v>
          </cell>
          <cell r="AZ65">
            <v>68644</v>
          </cell>
          <cell r="BA65">
            <v>74176</v>
          </cell>
          <cell r="BB65">
            <v>-43646</v>
          </cell>
          <cell r="BC65">
            <v>30530</v>
          </cell>
          <cell r="BD65">
            <v>52756</v>
          </cell>
          <cell r="BE65">
            <v>83286</v>
          </cell>
          <cell r="BF65">
            <v>24974</v>
          </cell>
          <cell r="BG65">
            <v>108260</v>
          </cell>
          <cell r="BH65">
            <v>80813</v>
          </cell>
          <cell r="BI65">
            <v>-8825</v>
          </cell>
          <cell r="BJ65">
            <v>71988</v>
          </cell>
          <cell r="BK65">
            <v>672</v>
          </cell>
          <cell r="BL65">
            <v>72660</v>
          </cell>
          <cell r="BM65">
            <v>-7131</v>
          </cell>
          <cell r="BN65">
            <v>65529</v>
          </cell>
          <cell r="BO65">
            <v>13716</v>
          </cell>
          <cell r="BP65">
            <v>26879</v>
          </cell>
          <cell r="BQ65">
            <v>40595</v>
          </cell>
          <cell r="BR65">
            <v>-118961</v>
          </cell>
          <cell r="BS65">
            <v>-78366</v>
          </cell>
          <cell r="BT65">
            <v>66988</v>
          </cell>
          <cell r="BU65">
            <v>-11378</v>
          </cell>
          <cell r="BV65">
            <v>33807</v>
          </cell>
          <cell r="BW65">
            <v>-55283</v>
          </cell>
          <cell r="BX65">
            <v>-21476</v>
          </cell>
          <cell r="BY65">
            <v>41515</v>
          </cell>
          <cell r="BZ65">
            <v>20039</v>
          </cell>
        </row>
        <row r="66">
          <cell r="B66" t="str">
            <v>Saldo inicial</v>
          </cell>
          <cell r="C66" t="str">
            <v>Balance at the beginning  of period</v>
          </cell>
          <cell r="D66">
            <v>21044</v>
          </cell>
          <cell r="E66">
            <v>28665</v>
          </cell>
          <cell r="F66">
            <v>24415</v>
          </cell>
          <cell r="G66">
            <v>27515</v>
          </cell>
          <cell r="H66">
            <v>204738</v>
          </cell>
          <cell r="I66">
            <v>197684</v>
          </cell>
          <cell r="J66">
            <v>204333</v>
          </cell>
          <cell r="K66">
            <v>207559</v>
          </cell>
          <cell r="L66">
            <v>210017</v>
          </cell>
          <cell r="M66">
            <v>213553</v>
          </cell>
          <cell r="N66">
            <v>218218</v>
          </cell>
          <cell r="O66">
            <v>201433</v>
          </cell>
          <cell r="P66">
            <v>200836</v>
          </cell>
          <cell r="Q66">
            <v>193099</v>
          </cell>
          <cell r="R66">
            <v>186934</v>
          </cell>
          <cell r="S66">
            <v>197672</v>
          </cell>
          <cell r="T66">
            <v>538703</v>
          </cell>
          <cell r="U66">
            <v>498048</v>
          </cell>
          <cell r="V66">
            <v>161144</v>
          </cell>
          <cell r="W66">
            <v>176605</v>
          </cell>
          <cell r="X66">
            <v>132709</v>
          </cell>
          <cell r="Y66">
            <v>175415</v>
          </cell>
          <cell r="Z66">
            <v>202271</v>
          </cell>
          <cell r="AA66">
            <v>176113</v>
          </cell>
          <cell r="AB66">
            <v>132709</v>
          </cell>
          <cell r="AC66">
            <v>207851</v>
          </cell>
          <cell r="AD66">
            <v>245626</v>
          </cell>
          <cell r="AE66">
            <v>187116</v>
          </cell>
          <cell r="AF66">
            <v>200591</v>
          </cell>
          <cell r="AG66">
            <v>207851</v>
          </cell>
          <cell r="AH66">
            <v>217930</v>
          </cell>
          <cell r="AI66">
            <v>254842</v>
          </cell>
          <cell r="AJ66">
            <v>212521</v>
          </cell>
          <cell r="AK66">
            <v>245541</v>
          </cell>
          <cell r="AL66">
            <v>217930</v>
          </cell>
          <cell r="AM66">
            <v>217930</v>
          </cell>
          <cell r="AN66">
            <v>217930</v>
          </cell>
          <cell r="AO66">
            <v>257122</v>
          </cell>
          <cell r="AP66">
            <v>322418</v>
          </cell>
          <cell r="AQ66">
            <v>262285</v>
          </cell>
          <cell r="AR66">
            <v>268724</v>
          </cell>
          <cell r="AS66">
            <v>257122</v>
          </cell>
          <cell r="AT66">
            <v>257122</v>
          </cell>
          <cell r="AU66">
            <v>257122</v>
          </cell>
          <cell r="AV66">
            <v>265708</v>
          </cell>
          <cell r="AW66">
            <v>344453</v>
          </cell>
          <cell r="AX66">
            <v>286882</v>
          </cell>
          <cell r="AY66">
            <v>312074</v>
          </cell>
          <cell r="AZ66">
            <v>265708</v>
          </cell>
          <cell r="BA66">
            <v>334352</v>
          </cell>
          <cell r="BB66">
            <v>408528</v>
          </cell>
          <cell r="BC66">
            <v>334352</v>
          </cell>
          <cell r="BD66">
            <v>364882</v>
          </cell>
          <cell r="BE66">
            <v>334352</v>
          </cell>
          <cell r="BF66">
            <v>417638</v>
          </cell>
          <cell r="BG66">
            <v>334352</v>
          </cell>
          <cell r="BH66">
            <v>442612</v>
          </cell>
          <cell r="BI66">
            <v>523425</v>
          </cell>
          <cell r="BJ66">
            <v>442612</v>
          </cell>
          <cell r="BK66">
            <v>514600</v>
          </cell>
          <cell r="BL66">
            <v>442612</v>
          </cell>
          <cell r="BM66">
            <v>515272</v>
          </cell>
          <cell r="BN66">
            <v>442612</v>
          </cell>
          <cell r="BO66">
            <v>508141</v>
          </cell>
          <cell r="BP66">
            <v>521857</v>
          </cell>
          <cell r="BQ66">
            <v>508141</v>
          </cell>
          <cell r="BR66">
            <v>548736</v>
          </cell>
          <cell r="BS66">
            <v>508141</v>
          </cell>
          <cell r="BT66">
            <v>429775</v>
          </cell>
          <cell r="BU66">
            <v>508141</v>
          </cell>
          <cell r="BV66">
            <v>496763</v>
          </cell>
          <cell r="BW66">
            <v>530570</v>
          </cell>
          <cell r="BX66">
            <v>496763</v>
          </cell>
          <cell r="BY66"/>
          <cell r="BZ66"/>
        </row>
        <row r="67">
          <cell r="B67" t="str">
            <v>Saldo final</v>
          </cell>
          <cell r="C67" t="str">
            <v>Balance at the end of period</v>
          </cell>
          <cell r="D67">
            <v>28665</v>
          </cell>
          <cell r="E67">
            <v>24415</v>
          </cell>
          <cell r="F67">
            <v>27515</v>
          </cell>
          <cell r="G67">
            <v>204738</v>
          </cell>
          <cell r="H67">
            <v>197684</v>
          </cell>
          <cell r="I67">
            <v>204333</v>
          </cell>
          <cell r="J67">
            <v>207559</v>
          </cell>
          <cell r="K67">
            <v>210017</v>
          </cell>
          <cell r="L67">
            <v>213553</v>
          </cell>
          <cell r="M67">
            <v>218218</v>
          </cell>
          <cell r="N67">
            <v>201433</v>
          </cell>
          <cell r="O67">
            <v>200836</v>
          </cell>
          <cell r="P67">
            <v>193099</v>
          </cell>
          <cell r="Q67">
            <v>186934</v>
          </cell>
          <cell r="R67">
            <v>197672</v>
          </cell>
          <cell r="S67">
            <v>538703</v>
          </cell>
          <cell r="T67">
            <v>498048</v>
          </cell>
          <cell r="U67">
            <v>161144</v>
          </cell>
          <cell r="V67">
            <v>176605</v>
          </cell>
          <cell r="W67">
            <v>132709</v>
          </cell>
          <cell r="X67">
            <v>175415</v>
          </cell>
          <cell r="Y67">
            <v>202271</v>
          </cell>
          <cell r="Z67">
            <v>176113</v>
          </cell>
          <cell r="AA67">
            <v>207851</v>
          </cell>
          <cell r="AB67">
            <v>207851</v>
          </cell>
          <cell r="AC67">
            <v>245626</v>
          </cell>
          <cell r="AD67">
            <v>187116</v>
          </cell>
          <cell r="AE67">
            <v>200591</v>
          </cell>
          <cell r="AF67">
            <v>217930</v>
          </cell>
          <cell r="AG67">
            <v>217930</v>
          </cell>
          <cell r="AH67">
            <v>254842</v>
          </cell>
          <cell r="AI67">
            <v>212521</v>
          </cell>
          <cell r="AJ67">
            <v>245541</v>
          </cell>
          <cell r="AK67">
            <v>257122</v>
          </cell>
          <cell r="AL67">
            <v>212521</v>
          </cell>
          <cell r="AM67">
            <v>245541</v>
          </cell>
          <cell r="AN67">
            <v>257122</v>
          </cell>
          <cell r="AO67">
            <v>322418</v>
          </cell>
          <cell r="AP67">
            <v>262285</v>
          </cell>
          <cell r="AQ67">
            <v>268724</v>
          </cell>
          <cell r="AR67">
            <v>265708</v>
          </cell>
          <cell r="AS67">
            <v>262285</v>
          </cell>
          <cell r="AT67">
            <v>268724</v>
          </cell>
          <cell r="AU67">
            <v>265708</v>
          </cell>
          <cell r="AV67">
            <v>344453</v>
          </cell>
          <cell r="AW67">
            <v>286882</v>
          </cell>
          <cell r="AX67">
            <v>312074</v>
          </cell>
          <cell r="AY67">
            <v>334352</v>
          </cell>
          <cell r="AZ67">
            <v>334352</v>
          </cell>
          <cell r="BA67">
            <v>408528</v>
          </cell>
          <cell r="BB67">
            <v>364882</v>
          </cell>
          <cell r="BC67">
            <v>364882</v>
          </cell>
          <cell r="BD67">
            <v>417638</v>
          </cell>
          <cell r="BE67">
            <v>417638</v>
          </cell>
          <cell r="BF67">
            <v>442612</v>
          </cell>
          <cell r="BG67">
            <v>442612</v>
          </cell>
          <cell r="BH67">
            <v>523425</v>
          </cell>
          <cell r="BI67">
            <v>514600</v>
          </cell>
          <cell r="BJ67">
            <v>514600</v>
          </cell>
          <cell r="BK67">
            <v>515272</v>
          </cell>
          <cell r="BL67">
            <v>515272</v>
          </cell>
          <cell r="BM67">
            <v>508141</v>
          </cell>
          <cell r="BN67">
            <v>508141</v>
          </cell>
          <cell r="BO67">
            <v>521857</v>
          </cell>
          <cell r="BP67">
            <v>548736</v>
          </cell>
          <cell r="BQ67">
            <v>548736</v>
          </cell>
          <cell r="BR67">
            <v>429775</v>
          </cell>
          <cell r="BS67">
            <v>429775</v>
          </cell>
          <cell r="BT67">
            <v>496763</v>
          </cell>
          <cell r="BU67">
            <v>496763</v>
          </cell>
          <cell r="BV67">
            <v>530570</v>
          </cell>
          <cell r="BW67">
            <v>475287</v>
          </cell>
          <cell r="BX67">
            <v>475287</v>
          </cell>
          <cell r="BY67">
            <v>475287</v>
          </cell>
          <cell r="BZ67">
            <v>496763</v>
          </cell>
        </row>
      </sheetData>
      <sheetData sheetId="43"/>
      <sheetData sheetId="44"/>
      <sheetData sheetId="45">
        <row r="2">
          <cell r="B2" t="str">
            <v xml:space="preserve"> (R$ mil)</v>
          </cell>
          <cell r="C2">
            <v>0</v>
          </cell>
          <cell r="D2" t="str">
            <v>2006</v>
          </cell>
          <cell r="E2" t="str">
            <v>1T07</v>
          </cell>
          <cell r="F2" t="str">
            <v>2T07</v>
          </cell>
          <cell r="G2" t="str">
            <v>3T07</v>
          </cell>
          <cell r="H2" t="str">
            <v>4T07</v>
          </cell>
          <cell r="I2" t="str">
            <v>1T08</v>
          </cell>
          <cell r="J2" t="str">
            <v>2T08</v>
          </cell>
          <cell r="K2" t="str">
            <v>3T08</v>
          </cell>
          <cell r="L2" t="str">
            <v>4T08</v>
          </cell>
          <cell r="M2" t="str">
            <v>1T09</v>
          </cell>
          <cell r="N2" t="str">
            <v>2T09</v>
          </cell>
          <cell r="O2" t="str">
            <v>3T09</v>
          </cell>
          <cell r="P2" t="str">
            <v>4T09</v>
          </cell>
          <cell r="Q2" t="str">
            <v>1T10</v>
          </cell>
          <cell r="R2" t="str">
            <v>2T10</v>
          </cell>
          <cell r="S2" t="str">
            <v>3T10</v>
          </cell>
          <cell r="T2" t="str">
            <v>4T10</v>
          </cell>
          <cell r="U2" t="str">
            <v>1T11</v>
          </cell>
          <cell r="V2" t="str">
            <v>2T11</v>
          </cell>
          <cell r="W2" t="str">
            <v>3T11</v>
          </cell>
          <cell r="X2" t="str">
            <v>4T11</v>
          </cell>
          <cell r="Y2" t="str">
            <v>1T12</v>
          </cell>
          <cell r="Z2" t="str">
            <v>2T12</v>
          </cell>
          <cell r="AA2" t="str">
            <v>3T12</v>
          </cell>
          <cell r="AB2" t="str">
            <v>4T12</v>
          </cell>
          <cell r="AC2" t="str">
            <v>1T13</v>
          </cell>
          <cell r="AD2" t="str">
            <v>2T13</v>
          </cell>
          <cell r="AE2" t="str">
            <v>3T13</v>
          </cell>
          <cell r="AF2" t="str">
            <v>4T13</v>
          </cell>
          <cell r="AG2" t="str">
            <v>6M13</v>
          </cell>
          <cell r="AH2" t="str">
            <v>9M13</v>
          </cell>
          <cell r="AI2">
            <v>2013</v>
          </cell>
          <cell r="AJ2" t="str">
            <v>1T14</v>
          </cell>
          <cell r="AK2" t="str">
            <v>2T14</v>
          </cell>
          <cell r="AL2" t="str">
            <v>3T14</v>
          </cell>
          <cell r="AM2" t="str">
            <v>4T14</v>
          </cell>
          <cell r="AN2" t="str">
            <v>6M14</v>
          </cell>
          <cell r="AO2" t="str">
            <v>9M14</v>
          </cell>
          <cell r="AP2">
            <v>2014</v>
          </cell>
          <cell r="AQ2" t="str">
            <v>1T15</v>
          </cell>
          <cell r="AR2" t="str">
            <v>2T15</v>
          </cell>
          <cell r="AS2" t="str">
            <v>3T15</v>
          </cell>
          <cell r="AT2" t="str">
            <v>4T15</v>
          </cell>
          <cell r="AU2" t="str">
            <v>1S15</v>
          </cell>
          <cell r="AV2" t="str">
            <v>9M15</v>
          </cell>
          <cell r="AW2">
            <v>2015</v>
          </cell>
          <cell r="AX2" t="str">
            <v>1T16</v>
          </cell>
          <cell r="AY2" t="str">
            <v>2T16</v>
          </cell>
          <cell r="AZ2" t="str">
            <v>3T16</v>
          </cell>
          <cell r="BA2" t="str">
            <v>4T16</v>
          </cell>
          <cell r="BB2" t="str">
            <v>6M16</v>
          </cell>
          <cell r="BC2" t="str">
            <v>9M16</v>
          </cell>
          <cell r="BD2">
            <v>2016</v>
          </cell>
          <cell r="BE2" t="str">
            <v>1T17</v>
          </cell>
          <cell r="BF2" t="str">
            <v>2T17</v>
          </cell>
          <cell r="BG2" t="str">
            <v>6M17</v>
          </cell>
          <cell r="BH2" t="str">
            <v>3T17</v>
          </cell>
          <cell r="BI2" t="str">
            <v>9M17</v>
          </cell>
          <cell r="BJ2" t="str">
            <v>4T17</v>
          </cell>
          <cell r="BK2" t="str">
            <v>2017</v>
          </cell>
          <cell r="BL2" t="str">
            <v>1T18</v>
          </cell>
          <cell r="BM2" t="str">
            <v>2T18</v>
          </cell>
          <cell r="BN2" t="str">
            <v>6M18</v>
          </cell>
          <cell r="BO2" t="str">
            <v>3T18</v>
          </cell>
          <cell r="BP2" t="str">
            <v>9M18</v>
          </cell>
          <cell r="BQ2" t="str">
            <v>4T18</v>
          </cell>
          <cell r="BR2" t="str">
            <v>2018</v>
          </cell>
          <cell r="BS2" t="str">
            <v>1T19</v>
          </cell>
          <cell r="BT2" t="str">
            <v>2T19</v>
          </cell>
          <cell r="BU2" t="str">
            <v>6M19</v>
          </cell>
          <cell r="BV2" t="str">
            <v>3T19</v>
          </cell>
          <cell r="BW2" t="str">
            <v>9M19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/>
          <cell r="BW3"/>
        </row>
        <row r="4">
          <cell r="B4" t="str">
            <v>Receitas</v>
          </cell>
          <cell r="C4" t="str">
            <v>Revenues</v>
          </cell>
          <cell r="D4">
            <v>189842</v>
          </cell>
          <cell r="E4">
            <v>60609</v>
          </cell>
          <cell r="F4">
            <v>65538</v>
          </cell>
          <cell r="G4">
            <v>68594</v>
          </cell>
          <cell r="H4">
            <v>74893</v>
          </cell>
          <cell r="I4">
            <v>75514</v>
          </cell>
          <cell r="J4">
            <v>79888</v>
          </cell>
          <cell r="K4">
            <v>87223</v>
          </cell>
          <cell r="L4">
            <v>91058</v>
          </cell>
          <cell r="M4">
            <v>90561</v>
          </cell>
          <cell r="N4">
            <v>98574</v>
          </cell>
          <cell r="O4">
            <v>101206</v>
          </cell>
          <cell r="P4">
            <v>102400</v>
          </cell>
          <cell r="Q4">
            <v>170925</v>
          </cell>
          <cell r="R4">
            <v>166717</v>
          </cell>
          <cell r="S4">
            <v>177892</v>
          </cell>
          <cell r="T4">
            <v>190557</v>
          </cell>
          <cell r="U4">
            <v>198548</v>
          </cell>
          <cell r="V4">
            <v>204025</v>
          </cell>
          <cell r="W4">
            <v>217726</v>
          </cell>
          <cell r="X4">
            <v>228748</v>
          </cell>
          <cell r="Y4">
            <v>232385</v>
          </cell>
          <cell r="Z4">
            <v>239179</v>
          </cell>
          <cell r="AA4">
            <v>248224</v>
          </cell>
          <cell r="AB4">
            <v>252868</v>
          </cell>
          <cell r="AC4">
            <v>259069</v>
          </cell>
          <cell r="AD4">
            <v>264131</v>
          </cell>
          <cell r="AE4">
            <v>271175</v>
          </cell>
          <cell r="AF4">
            <v>284597</v>
          </cell>
          <cell r="AG4">
            <v>523200</v>
          </cell>
          <cell r="AH4">
            <v>794375</v>
          </cell>
          <cell r="AI4">
            <v>1078972</v>
          </cell>
          <cell r="AJ4">
            <v>286583</v>
          </cell>
          <cell r="AK4">
            <v>287456</v>
          </cell>
          <cell r="AL4">
            <v>295236</v>
          </cell>
          <cell r="AM4">
            <v>308375</v>
          </cell>
          <cell r="AN4">
            <v>574039</v>
          </cell>
          <cell r="AO4">
            <v>869275</v>
          </cell>
          <cell r="AP4">
            <v>1177650</v>
          </cell>
          <cell r="AQ4">
            <v>309224</v>
          </cell>
          <cell r="AR4">
            <v>309266</v>
          </cell>
          <cell r="AS4">
            <v>324478</v>
          </cell>
          <cell r="AT4">
            <v>333939</v>
          </cell>
          <cell r="AU4">
            <v>618490</v>
          </cell>
          <cell r="AV4">
            <v>942968</v>
          </cell>
          <cell r="AW4">
            <v>1276907</v>
          </cell>
          <cell r="AX4">
            <v>332191</v>
          </cell>
          <cell r="AY4">
            <v>339775</v>
          </cell>
          <cell r="AZ4">
            <v>343440</v>
          </cell>
          <cell r="BA4">
            <v>350592</v>
          </cell>
          <cell r="BB4">
            <v>671966</v>
          </cell>
          <cell r="BC4">
            <v>1015406</v>
          </cell>
          <cell r="BD4">
            <v>1365998</v>
          </cell>
          <cell r="BE4">
            <v>352396</v>
          </cell>
          <cell r="BF4">
            <v>359360</v>
          </cell>
          <cell r="BG4">
            <v>711756</v>
          </cell>
          <cell r="BH4">
            <v>363639</v>
          </cell>
          <cell r="BI4">
            <v>1075395</v>
          </cell>
          <cell r="BJ4">
            <v>372454</v>
          </cell>
          <cell r="BK4">
            <v>1447849</v>
          </cell>
          <cell r="BL4">
            <v>381879</v>
          </cell>
          <cell r="BM4">
            <v>383566</v>
          </cell>
          <cell r="BN4">
            <v>765445</v>
          </cell>
          <cell r="BO4">
            <v>421108</v>
          </cell>
          <cell r="BP4">
            <v>1186553</v>
          </cell>
          <cell r="BQ4">
            <v>442220</v>
          </cell>
          <cell r="BR4">
            <v>1628773</v>
          </cell>
          <cell r="BS4">
            <v>446343</v>
          </cell>
          <cell r="BT4">
            <v>449797</v>
          </cell>
          <cell r="BU4">
            <v>896140</v>
          </cell>
          <cell r="BV4">
            <v>452623</v>
          </cell>
          <cell r="BW4">
            <v>1348763</v>
          </cell>
        </row>
        <row r="5">
          <cell r="B5" t="str">
            <v>Contraprestações líquidas</v>
          </cell>
          <cell r="C5" t="str">
            <v xml:space="preserve">Payments, net </v>
          </cell>
          <cell r="D5">
            <v>192924</v>
          </cell>
          <cell r="E5">
            <v>60899</v>
          </cell>
          <cell r="F5">
            <v>66295</v>
          </cell>
          <cell r="G5">
            <v>68992</v>
          </cell>
          <cell r="H5">
            <v>74763</v>
          </cell>
          <cell r="I5">
            <v>75325</v>
          </cell>
          <cell r="J5">
            <v>79951</v>
          </cell>
          <cell r="K5">
            <v>86001</v>
          </cell>
          <cell r="L5">
            <v>89943</v>
          </cell>
          <cell r="M5">
            <v>90968</v>
          </cell>
          <cell r="N5">
            <v>97533</v>
          </cell>
          <cell r="O5">
            <v>103688</v>
          </cell>
          <cell r="P5">
            <v>104919</v>
          </cell>
          <cell r="Q5">
            <v>141575</v>
          </cell>
          <cell r="R5">
            <v>170024</v>
          </cell>
          <cell r="S5">
            <v>181392</v>
          </cell>
          <cell r="T5">
            <v>192777</v>
          </cell>
          <cell r="U5">
            <v>200390</v>
          </cell>
          <cell r="V5">
            <v>209111</v>
          </cell>
          <cell r="W5">
            <v>221342</v>
          </cell>
          <cell r="X5">
            <v>230751</v>
          </cell>
          <cell r="Y5">
            <v>237400</v>
          </cell>
          <cell r="Z5">
            <v>243677</v>
          </cell>
          <cell r="AA5">
            <v>251677</v>
          </cell>
          <cell r="AB5">
            <v>256790</v>
          </cell>
          <cell r="AC5">
            <v>264812</v>
          </cell>
          <cell r="AD5">
            <v>272420</v>
          </cell>
          <cell r="AE5">
            <v>279783</v>
          </cell>
          <cell r="AF5">
            <v>292650</v>
          </cell>
          <cell r="AG5">
            <v>537232</v>
          </cell>
          <cell r="AH5">
            <v>817015</v>
          </cell>
          <cell r="AI5">
            <v>1109665</v>
          </cell>
          <cell r="AJ5">
            <v>293783</v>
          </cell>
          <cell r="AK5">
            <v>295529</v>
          </cell>
          <cell r="AL5">
            <v>300037</v>
          </cell>
          <cell r="AM5">
            <v>314666</v>
          </cell>
          <cell r="AN5">
            <v>589312</v>
          </cell>
          <cell r="AO5">
            <v>889349</v>
          </cell>
          <cell r="AP5">
            <v>1204015</v>
          </cell>
          <cell r="AQ5">
            <v>315301</v>
          </cell>
          <cell r="AR5">
            <v>314487</v>
          </cell>
          <cell r="AS5">
            <v>330208</v>
          </cell>
          <cell r="AT5">
            <v>341327</v>
          </cell>
          <cell r="AU5">
            <v>629788</v>
          </cell>
          <cell r="AV5">
            <v>959996</v>
          </cell>
          <cell r="AW5">
            <v>1301323</v>
          </cell>
          <cell r="AX5">
            <v>343736</v>
          </cell>
          <cell r="AY5">
            <v>350712</v>
          </cell>
          <cell r="AZ5">
            <v>354827</v>
          </cell>
          <cell r="BA5">
            <v>363815</v>
          </cell>
          <cell r="BB5">
            <v>694448</v>
          </cell>
          <cell r="BC5">
            <v>1049275</v>
          </cell>
          <cell r="BD5">
            <v>1413090</v>
          </cell>
          <cell r="BE5">
            <v>363850</v>
          </cell>
          <cell r="BF5">
            <v>366200</v>
          </cell>
          <cell r="BG5">
            <v>730050</v>
          </cell>
          <cell r="BH5">
            <v>370338</v>
          </cell>
          <cell r="BI5">
            <v>1100388</v>
          </cell>
          <cell r="BJ5">
            <v>383185</v>
          </cell>
          <cell r="BK5">
            <v>1483573</v>
          </cell>
          <cell r="BL5">
            <v>389391</v>
          </cell>
          <cell r="BM5">
            <v>390427</v>
          </cell>
          <cell r="BN5">
            <v>779818</v>
          </cell>
          <cell r="BO5">
            <v>429366</v>
          </cell>
          <cell r="BP5">
            <v>1209184</v>
          </cell>
          <cell r="BQ5">
            <v>450335</v>
          </cell>
          <cell r="BR5">
            <v>1659519</v>
          </cell>
          <cell r="BS5">
            <v>457246</v>
          </cell>
          <cell r="BT5">
            <v>460428</v>
          </cell>
          <cell r="BU5">
            <v>917674</v>
          </cell>
          <cell r="BV5">
            <v>465072</v>
          </cell>
          <cell r="BW5">
            <v>1382746</v>
          </cell>
        </row>
        <row r="6">
          <cell r="B6" t="str">
            <v>Receita de vendas de bens e serviços</v>
          </cell>
          <cell r="C6" t="str">
            <v>Revenue from services provided</v>
          </cell>
          <cell r="D6">
            <v>1155</v>
          </cell>
          <cell r="E6">
            <v>239</v>
          </cell>
          <cell r="F6">
            <v>275</v>
          </cell>
          <cell r="G6">
            <v>350</v>
          </cell>
          <cell r="H6">
            <v>482</v>
          </cell>
          <cell r="I6">
            <v>390</v>
          </cell>
          <cell r="J6">
            <v>361</v>
          </cell>
          <cell r="K6">
            <v>746</v>
          </cell>
          <cell r="L6">
            <v>2028</v>
          </cell>
          <cell r="M6">
            <v>1028</v>
          </cell>
          <cell r="N6">
            <v>1195</v>
          </cell>
          <cell r="O6">
            <v>991</v>
          </cell>
          <cell r="P6">
            <v>1059</v>
          </cell>
          <cell r="Q6">
            <v>1546</v>
          </cell>
          <cell r="R6">
            <v>1201</v>
          </cell>
          <cell r="S6">
            <v>1134</v>
          </cell>
          <cell r="T6">
            <v>2039</v>
          </cell>
          <cell r="U6">
            <v>2144</v>
          </cell>
          <cell r="V6">
            <v>876</v>
          </cell>
          <cell r="W6">
            <v>1329</v>
          </cell>
          <cell r="X6">
            <v>2558</v>
          </cell>
          <cell r="Y6">
            <v>1574</v>
          </cell>
          <cell r="Z6">
            <v>1417</v>
          </cell>
          <cell r="AA6">
            <v>1436</v>
          </cell>
          <cell r="AB6">
            <v>1251</v>
          </cell>
          <cell r="AC6">
            <v>1392</v>
          </cell>
          <cell r="AD6">
            <v>1270</v>
          </cell>
          <cell r="AE6">
            <v>1357</v>
          </cell>
          <cell r="AF6">
            <v>1128</v>
          </cell>
          <cell r="AG6">
            <v>2662</v>
          </cell>
          <cell r="AH6">
            <v>4019</v>
          </cell>
          <cell r="AI6">
            <v>5147</v>
          </cell>
          <cell r="AJ6">
            <v>1853</v>
          </cell>
          <cell r="AK6">
            <v>1696</v>
          </cell>
          <cell r="AL6">
            <v>1665</v>
          </cell>
          <cell r="AM6">
            <v>1737</v>
          </cell>
          <cell r="AN6">
            <v>3549</v>
          </cell>
          <cell r="AO6">
            <v>5214</v>
          </cell>
          <cell r="AP6">
            <v>6951</v>
          </cell>
          <cell r="AQ6">
            <v>1818</v>
          </cell>
          <cell r="AR6">
            <v>1565</v>
          </cell>
          <cell r="AS6">
            <v>2175</v>
          </cell>
          <cell r="AT6">
            <v>2048</v>
          </cell>
          <cell r="AU6">
            <v>3383</v>
          </cell>
          <cell r="AV6">
            <v>5558</v>
          </cell>
          <cell r="AW6">
            <v>7606</v>
          </cell>
          <cell r="AX6">
            <v>2122</v>
          </cell>
          <cell r="AY6">
            <v>2454</v>
          </cell>
          <cell r="AZ6">
            <v>2065</v>
          </cell>
          <cell r="BA6">
            <v>2236</v>
          </cell>
          <cell r="BB6">
            <v>4576</v>
          </cell>
          <cell r="BC6">
            <v>6641</v>
          </cell>
          <cell r="BD6">
            <v>8877</v>
          </cell>
          <cell r="BE6">
            <v>2702</v>
          </cell>
          <cell r="BF6">
            <v>2587</v>
          </cell>
          <cell r="BG6">
            <v>5289</v>
          </cell>
          <cell r="BH6">
            <v>2818</v>
          </cell>
          <cell r="BI6">
            <v>8107</v>
          </cell>
          <cell r="BJ6">
            <v>2859</v>
          </cell>
          <cell r="BK6">
            <v>10966</v>
          </cell>
          <cell r="BL6">
            <v>3620</v>
          </cell>
          <cell r="BM6">
            <v>3290</v>
          </cell>
          <cell r="BN6">
            <v>6910</v>
          </cell>
          <cell r="BO6">
            <v>3019</v>
          </cell>
          <cell r="BP6">
            <v>9929</v>
          </cell>
          <cell r="BQ6">
            <v>3085</v>
          </cell>
          <cell r="BR6">
            <v>13014</v>
          </cell>
          <cell r="BS6">
            <v>4061</v>
          </cell>
          <cell r="BT6">
            <v>4259</v>
          </cell>
          <cell r="BU6">
            <v>8320</v>
          </cell>
          <cell r="BV6">
            <v>4103</v>
          </cell>
          <cell r="BW6">
            <v>12423</v>
          </cell>
        </row>
        <row r="7">
          <cell r="B7" t="str">
            <v>Seguros</v>
          </cell>
          <cell r="C7" t="str">
            <v>Odontored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550</v>
          </cell>
          <cell r="AZ7">
            <v>2230</v>
          </cell>
          <cell r="BA7">
            <v>2065</v>
          </cell>
          <cell r="BB7">
            <v>550</v>
          </cell>
          <cell r="BC7">
            <v>2780</v>
          </cell>
          <cell r="BD7">
            <v>4845</v>
          </cell>
          <cell r="BE7">
            <v>1888</v>
          </cell>
          <cell r="BF7">
            <v>2057</v>
          </cell>
          <cell r="BG7">
            <v>3945</v>
          </cell>
          <cell r="BH7">
            <v>2333</v>
          </cell>
          <cell r="BI7">
            <v>6278</v>
          </cell>
          <cell r="BJ7">
            <v>2077</v>
          </cell>
          <cell r="BK7">
            <v>8355</v>
          </cell>
          <cell r="BL7">
            <v>2178</v>
          </cell>
          <cell r="BM7">
            <v>2776</v>
          </cell>
          <cell r="BN7">
            <v>4954</v>
          </cell>
          <cell r="BO7">
            <v>4006</v>
          </cell>
          <cell r="BP7">
            <v>8960</v>
          </cell>
          <cell r="BQ7">
            <v>4837</v>
          </cell>
          <cell r="BR7">
            <v>13797</v>
          </cell>
          <cell r="BS7">
            <v>4762</v>
          </cell>
          <cell r="BT7">
            <v>5000</v>
          </cell>
          <cell r="BU7">
            <v>9762</v>
          </cell>
          <cell r="BV7">
            <v>4784</v>
          </cell>
          <cell r="BW7">
            <v>14546</v>
          </cell>
        </row>
        <row r="8">
          <cell r="B8" t="str">
            <v>Provisão para perdas sobre créditos</v>
          </cell>
          <cell r="C8" t="str">
            <v>Allowance for doubtful receivables</v>
          </cell>
          <cell r="D8">
            <v>-109</v>
          </cell>
          <cell r="E8">
            <v>-180</v>
          </cell>
          <cell r="F8">
            <v>-651</v>
          </cell>
          <cell r="G8">
            <v>-325</v>
          </cell>
          <cell r="H8">
            <v>307</v>
          </cell>
          <cell r="I8">
            <v>-174</v>
          </cell>
          <cell r="J8">
            <v>29</v>
          </cell>
          <cell r="K8">
            <v>785</v>
          </cell>
          <cell r="L8">
            <v>-1159</v>
          </cell>
          <cell r="M8">
            <v>-924</v>
          </cell>
          <cell r="N8">
            <v>2</v>
          </cell>
          <cell r="O8">
            <v>-2611</v>
          </cell>
          <cell r="P8">
            <v>-3190</v>
          </cell>
          <cell r="Q8">
            <v>-6097</v>
          </cell>
          <cell r="R8">
            <v>-4508</v>
          </cell>
          <cell r="S8">
            <v>-4634</v>
          </cell>
          <cell r="T8">
            <v>-4259</v>
          </cell>
          <cell r="U8">
            <v>-3986</v>
          </cell>
          <cell r="V8">
            <v>-5962</v>
          </cell>
          <cell r="W8">
            <v>-4945</v>
          </cell>
          <cell r="X8">
            <v>-4561</v>
          </cell>
          <cell r="Y8">
            <v>-6589</v>
          </cell>
          <cell r="Z8">
            <v>-5915</v>
          </cell>
          <cell r="AA8">
            <v>-4889</v>
          </cell>
          <cell r="AB8">
            <v>-5173</v>
          </cell>
          <cell r="AC8">
            <v>-7135</v>
          </cell>
          <cell r="AD8">
            <v>-9559</v>
          </cell>
          <cell r="AE8">
            <v>-9965</v>
          </cell>
          <cell r="AF8">
            <v>-9181</v>
          </cell>
          <cell r="AG8">
            <v>-16694</v>
          </cell>
          <cell r="AH8">
            <v>-26659</v>
          </cell>
          <cell r="AI8">
            <v>-35840</v>
          </cell>
          <cell r="AJ8">
            <v>-9053</v>
          </cell>
          <cell r="AK8">
            <v>-9769</v>
          </cell>
          <cell r="AL8">
            <v>-6466</v>
          </cell>
          <cell r="AM8">
            <v>-8028</v>
          </cell>
          <cell r="AN8">
            <v>-18822</v>
          </cell>
          <cell r="AO8">
            <v>-25288</v>
          </cell>
          <cell r="AP8">
            <v>-33316</v>
          </cell>
          <cell r="AQ8">
            <v>-7895</v>
          </cell>
          <cell r="AR8">
            <v>-6786</v>
          </cell>
          <cell r="AS8">
            <v>-7905</v>
          </cell>
          <cell r="AT8">
            <v>-9436</v>
          </cell>
          <cell r="AU8">
            <v>-14681</v>
          </cell>
          <cell r="AV8">
            <v>-22586</v>
          </cell>
          <cell r="AW8">
            <v>-32022</v>
          </cell>
          <cell r="AX8">
            <v>-13667</v>
          </cell>
          <cell r="AY8">
            <v>-13941</v>
          </cell>
          <cell r="AZ8">
            <v>-15682</v>
          </cell>
          <cell r="BA8">
            <v>-17524</v>
          </cell>
          <cell r="BB8">
            <v>-27608</v>
          </cell>
          <cell r="BC8">
            <v>-43290</v>
          </cell>
          <cell r="BD8">
            <v>-60814</v>
          </cell>
          <cell r="BE8">
            <v>-16044</v>
          </cell>
          <cell r="BF8">
            <v>-11484</v>
          </cell>
          <cell r="BG8">
            <v>-27528</v>
          </cell>
          <cell r="BH8">
            <v>-11850</v>
          </cell>
          <cell r="BI8">
            <v>-39378</v>
          </cell>
          <cell r="BJ8">
            <v>-15667</v>
          </cell>
          <cell r="BK8">
            <v>-55045</v>
          </cell>
          <cell r="BL8">
            <v>-13310</v>
          </cell>
          <cell r="BM8">
            <v>-12927</v>
          </cell>
          <cell r="BN8">
            <v>-26237</v>
          </cell>
          <cell r="BO8">
            <v>-15283</v>
          </cell>
          <cell r="BP8">
            <v>-41520</v>
          </cell>
          <cell r="BQ8">
            <v>-16037</v>
          </cell>
          <cell r="BR8">
            <v>-57557</v>
          </cell>
          <cell r="BS8">
            <v>-19726</v>
          </cell>
          <cell r="BT8">
            <v>-19890</v>
          </cell>
          <cell r="BU8">
            <v>-39616</v>
          </cell>
          <cell r="BV8">
            <v>-21336</v>
          </cell>
          <cell r="BW8">
            <v>-60952</v>
          </cell>
        </row>
        <row r="9">
          <cell r="B9" t="str">
            <v>Variação das provisões técnicas</v>
          </cell>
          <cell r="C9" t="str">
            <v>Change in technical reserves</v>
          </cell>
          <cell r="D9">
            <v>-4128</v>
          </cell>
          <cell r="E9">
            <v>-349</v>
          </cell>
          <cell r="F9">
            <v>-381</v>
          </cell>
          <cell r="G9">
            <v>-423</v>
          </cell>
          <cell r="H9">
            <v>-659</v>
          </cell>
          <cell r="I9">
            <v>-27</v>
          </cell>
          <cell r="J9">
            <v>-453</v>
          </cell>
          <cell r="K9">
            <v>-309</v>
          </cell>
          <cell r="L9">
            <v>246</v>
          </cell>
          <cell r="M9">
            <v>-511</v>
          </cell>
          <cell r="N9">
            <v>-156</v>
          </cell>
          <cell r="O9">
            <v>-862</v>
          </cell>
          <cell r="P9">
            <v>-388</v>
          </cell>
          <cell r="Q9">
            <v>33901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</row>
        <row r="10">
          <cell r="B10" t="str">
            <v>Insumos adquiridos de terceiros</v>
          </cell>
          <cell r="C10" t="str">
            <v>Inputs purcuased from third parties</v>
          </cell>
          <cell r="D10">
            <v>-124673</v>
          </cell>
          <cell r="E10">
            <v>-34726</v>
          </cell>
          <cell r="F10">
            <v>-38728</v>
          </cell>
          <cell r="G10">
            <v>-42089</v>
          </cell>
          <cell r="H10">
            <v>-43247</v>
          </cell>
          <cell r="I10">
            <v>-39600</v>
          </cell>
          <cell r="J10">
            <v>-46632</v>
          </cell>
          <cell r="K10">
            <v>-53222</v>
          </cell>
          <cell r="L10">
            <v>-57246</v>
          </cell>
          <cell r="M10">
            <v>-50867</v>
          </cell>
          <cell r="N10">
            <v>-59788</v>
          </cell>
          <cell r="O10">
            <v>-62040</v>
          </cell>
          <cell r="P10">
            <v>-62412</v>
          </cell>
          <cell r="Q10">
            <v>-123444</v>
          </cell>
          <cell r="R10">
            <v>-107359</v>
          </cell>
          <cell r="S10">
            <v>-109020</v>
          </cell>
          <cell r="T10">
            <v>-122326</v>
          </cell>
          <cell r="U10">
            <v>-115377</v>
          </cell>
          <cell r="V10">
            <v>-119518</v>
          </cell>
          <cell r="W10">
            <v>-138916</v>
          </cell>
          <cell r="X10">
            <v>-146199</v>
          </cell>
          <cell r="Y10">
            <v>-127854</v>
          </cell>
          <cell r="Z10">
            <v>-139873</v>
          </cell>
          <cell r="AA10">
            <v>-157772</v>
          </cell>
          <cell r="AB10">
            <v>-170247</v>
          </cell>
          <cell r="AC10">
            <v>-132788</v>
          </cell>
          <cell r="AD10">
            <v>-162843</v>
          </cell>
          <cell r="AE10">
            <v>-157728</v>
          </cell>
          <cell r="AF10">
            <v>-173216</v>
          </cell>
          <cell r="AG10">
            <v>-295631</v>
          </cell>
          <cell r="AH10">
            <v>-453359</v>
          </cell>
          <cell r="AI10">
            <v>-626575</v>
          </cell>
          <cell r="AJ10">
            <v>-153629</v>
          </cell>
          <cell r="AK10">
            <v>-165759</v>
          </cell>
          <cell r="AL10">
            <v>-172710</v>
          </cell>
          <cell r="AM10">
            <v>-190035</v>
          </cell>
          <cell r="AN10">
            <v>-319388</v>
          </cell>
          <cell r="AO10">
            <v>-492098</v>
          </cell>
          <cell r="AP10">
            <v>-682133</v>
          </cell>
          <cell r="AQ10">
            <v>-156320</v>
          </cell>
          <cell r="AR10">
            <v>-183453</v>
          </cell>
          <cell r="AS10">
            <v>-196805</v>
          </cell>
          <cell r="AT10">
            <v>-188988</v>
          </cell>
          <cell r="AU10">
            <v>-339773</v>
          </cell>
          <cell r="AV10">
            <v>-536578</v>
          </cell>
          <cell r="AW10">
            <v>-725566</v>
          </cell>
          <cell r="AX10">
            <v>-173798</v>
          </cell>
          <cell r="AY10">
            <v>-217806</v>
          </cell>
          <cell r="AZ10">
            <v>-221010.00325000001</v>
          </cell>
          <cell r="BA10">
            <v>-205374.27622</v>
          </cell>
          <cell r="BB10">
            <v>-391604</v>
          </cell>
          <cell r="BC10">
            <v>-612614.00324999995</v>
          </cell>
          <cell r="BD10">
            <v>-817988.27946999995</v>
          </cell>
          <cell r="BE10">
            <v>-190685</v>
          </cell>
          <cell r="BF10">
            <v>-233788</v>
          </cell>
          <cell r="BG10">
            <v>-424473</v>
          </cell>
          <cell r="BH10">
            <v>-228386</v>
          </cell>
          <cell r="BI10">
            <v>-652859</v>
          </cell>
          <cell r="BJ10">
            <v>-231468</v>
          </cell>
          <cell r="BK10">
            <v>-884327</v>
          </cell>
          <cell r="BL10">
            <v>-199139</v>
          </cell>
          <cell r="BM10">
            <v>-238680</v>
          </cell>
          <cell r="BN10">
            <v>-437819</v>
          </cell>
          <cell r="BO10">
            <v>-260335</v>
          </cell>
          <cell r="BP10">
            <v>-698154</v>
          </cell>
          <cell r="BQ10">
            <v>-251800</v>
          </cell>
          <cell r="BR10">
            <v>-949954</v>
          </cell>
          <cell r="BS10">
            <v>-238730</v>
          </cell>
          <cell r="BT10">
            <v>-284465</v>
          </cell>
          <cell r="BU10">
            <v>-523195</v>
          </cell>
          <cell r="BV10">
            <v>-297795</v>
          </cell>
          <cell r="BW10">
            <v>-820990</v>
          </cell>
        </row>
        <row r="11">
          <cell r="B11" t="str">
            <v>Eventos indenizáveis líquidos</v>
          </cell>
          <cell r="C11" t="str">
            <v>Indemnifiable claims, net</v>
          </cell>
          <cell r="D11">
            <v>-67916</v>
          </cell>
          <cell r="E11">
            <v>-16779</v>
          </cell>
          <cell r="F11">
            <v>-22898</v>
          </cell>
          <cell r="G11">
            <v>-24618</v>
          </cell>
          <cell r="H11">
            <v>-25440</v>
          </cell>
          <cell r="I11">
            <v>-23342</v>
          </cell>
          <cell r="J11">
            <v>-29017</v>
          </cell>
          <cell r="K11">
            <v>-32783</v>
          </cell>
          <cell r="L11">
            <v>-32870</v>
          </cell>
          <cell r="M11">
            <v>-30635</v>
          </cell>
          <cell r="N11">
            <v>-38317</v>
          </cell>
          <cell r="O11">
            <v>-37392</v>
          </cell>
          <cell r="P11">
            <v>-38344</v>
          </cell>
          <cell r="Q11">
            <v>-66253</v>
          </cell>
          <cell r="R11">
            <v>-77205</v>
          </cell>
          <cell r="S11">
            <v>-75737</v>
          </cell>
          <cell r="T11">
            <v>-77769</v>
          </cell>
          <cell r="U11">
            <v>-75390</v>
          </cell>
          <cell r="V11">
            <v>-86955</v>
          </cell>
          <cell r="W11">
            <v>-102109</v>
          </cell>
          <cell r="X11">
            <v>-88016</v>
          </cell>
          <cell r="Y11">
            <v>-83553</v>
          </cell>
          <cell r="Z11">
            <v>-110977</v>
          </cell>
          <cell r="AA11">
            <v>-108791</v>
          </cell>
          <cell r="AB11">
            <v>-123538</v>
          </cell>
          <cell r="AC11">
            <v>-97880</v>
          </cell>
          <cell r="AD11">
            <v>-113868</v>
          </cell>
          <cell r="AE11">
            <v>-121192</v>
          </cell>
          <cell r="AF11">
            <v>-118704</v>
          </cell>
          <cell r="AG11">
            <v>-211748</v>
          </cell>
          <cell r="AH11">
            <v>-332940</v>
          </cell>
          <cell r="AI11">
            <v>-451644</v>
          </cell>
          <cell r="AJ11">
            <v>-110227</v>
          </cell>
          <cell r="AK11">
            <v>-111696</v>
          </cell>
          <cell r="AL11">
            <v>-125107</v>
          </cell>
          <cell r="AM11">
            <v>-129001</v>
          </cell>
          <cell r="AN11">
            <v>-221923</v>
          </cell>
          <cell r="AO11">
            <v>-347030</v>
          </cell>
          <cell r="AP11">
            <v>-476031</v>
          </cell>
          <cell r="AQ11">
            <v>-118529</v>
          </cell>
          <cell r="AR11">
            <v>-123050</v>
          </cell>
          <cell r="AS11">
            <v>-136890</v>
          </cell>
          <cell r="AT11">
            <v>-147460</v>
          </cell>
          <cell r="AU11">
            <v>-241579</v>
          </cell>
          <cell r="AV11">
            <v>-378469</v>
          </cell>
          <cell r="AW11">
            <v>-525929</v>
          </cell>
          <cell r="AX11">
            <v>-134517</v>
          </cell>
          <cell r="AY11">
            <v>-147585</v>
          </cell>
          <cell r="AZ11">
            <v>-166295</v>
          </cell>
          <cell r="BA11">
            <v>-154567</v>
          </cell>
          <cell r="BB11">
            <v>-282102</v>
          </cell>
          <cell r="BC11">
            <v>-448397</v>
          </cell>
          <cell r="BD11">
            <v>-602964</v>
          </cell>
          <cell r="BE11">
            <v>-144787</v>
          </cell>
          <cell r="BF11">
            <v>-151596</v>
          </cell>
          <cell r="BG11">
            <v>-296383</v>
          </cell>
          <cell r="BH11">
            <v>-165767</v>
          </cell>
          <cell r="BI11">
            <v>-462150</v>
          </cell>
          <cell r="BJ11">
            <v>-159348</v>
          </cell>
          <cell r="BK11">
            <v>-621498</v>
          </cell>
          <cell r="BL11">
            <v>-145331</v>
          </cell>
          <cell r="BM11">
            <v>-167123</v>
          </cell>
          <cell r="BN11">
            <v>-312454</v>
          </cell>
          <cell r="BO11">
            <v>-183190</v>
          </cell>
          <cell r="BP11">
            <v>-495644</v>
          </cell>
          <cell r="BQ11">
            <v>-182585</v>
          </cell>
          <cell r="BR11">
            <v>-678229</v>
          </cell>
          <cell r="BS11">
            <v>-171427</v>
          </cell>
          <cell r="BT11">
            <v>-196788</v>
          </cell>
          <cell r="BU11">
            <v>-368215</v>
          </cell>
          <cell r="BV11">
            <v>-209431</v>
          </cell>
          <cell r="BW11">
            <v>-577646</v>
          </cell>
        </row>
        <row r="12">
          <cell r="B12" t="str">
            <v>Materiais operacionais e odontológicos</v>
          </cell>
          <cell r="C12" t="str">
            <v>Dental materials</v>
          </cell>
          <cell r="D12">
            <v>-4162</v>
          </cell>
          <cell r="E12">
            <v>-993</v>
          </cell>
          <cell r="F12">
            <v>-970</v>
          </cell>
          <cell r="G12">
            <v>-1206</v>
          </cell>
          <cell r="H12">
            <v>-1575</v>
          </cell>
          <cell r="I12">
            <v>-954</v>
          </cell>
          <cell r="J12">
            <v>-1526</v>
          </cell>
          <cell r="K12">
            <v>-3281</v>
          </cell>
          <cell r="L12">
            <v>-2673</v>
          </cell>
          <cell r="M12">
            <v>-1330</v>
          </cell>
          <cell r="N12">
            <v>-2136</v>
          </cell>
          <cell r="O12">
            <v>-1873</v>
          </cell>
          <cell r="P12">
            <v>-1210</v>
          </cell>
          <cell r="Q12">
            <v>-2345</v>
          </cell>
          <cell r="R12">
            <v>-1723</v>
          </cell>
          <cell r="S12">
            <v>-1835</v>
          </cell>
          <cell r="T12">
            <v>-1963</v>
          </cell>
          <cell r="U12">
            <v>-2133</v>
          </cell>
          <cell r="V12">
            <v>-1905</v>
          </cell>
          <cell r="W12">
            <v>-3601</v>
          </cell>
          <cell r="X12">
            <v>-3096</v>
          </cell>
          <cell r="Y12">
            <v>-2265</v>
          </cell>
          <cell r="Z12">
            <v>-2651</v>
          </cell>
          <cell r="AA12">
            <v>-2787</v>
          </cell>
          <cell r="AB12">
            <v>-2997</v>
          </cell>
          <cell r="AC12">
            <v>-2664</v>
          </cell>
          <cell r="AD12">
            <v>-2624</v>
          </cell>
          <cell r="AE12">
            <v>-2709</v>
          </cell>
          <cell r="AF12">
            <v>-2853</v>
          </cell>
          <cell r="AG12">
            <v>-5288</v>
          </cell>
          <cell r="AH12">
            <v>-7997</v>
          </cell>
          <cell r="AI12">
            <v>-10850</v>
          </cell>
          <cell r="AJ12">
            <v>-2483</v>
          </cell>
          <cell r="AK12">
            <v>-2215</v>
          </cell>
          <cell r="AL12">
            <v>-2849</v>
          </cell>
          <cell r="AM12">
            <v>-4019</v>
          </cell>
          <cell r="AN12">
            <v>-4698</v>
          </cell>
          <cell r="AO12">
            <v>-7547</v>
          </cell>
          <cell r="AP12">
            <v>-11566</v>
          </cell>
          <cell r="AQ12">
            <v>-2253</v>
          </cell>
          <cell r="AR12">
            <v>-4078</v>
          </cell>
          <cell r="AS12">
            <v>-4162</v>
          </cell>
          <cell r="AT12">
            <v>-3131</v>
          </cell>
          <cell r="AU12">
            <v>-6331</v>
          </cell>
          <cell r="AV12">
            <v>-10493</v>
          </cell>
          <cell r="AW12">
            <v>-13624</v>
          </cell>
          <cell r="AX12">
            <v>-3081</v>
          </cell>
          <cell r="AY12">
            <v>-4610</v>
          </cell>
          <cell r="AZ12">
            <v>-3520</v>
          </cell>
          <cell r="BA12">
            <v>-3469</v>
          </cell>
          <cell r="BB12">
            <v>-7691</v>
          </cell>
          <cell r="BC12">
            <v>-11211</v>
          </cell>
          <cell r="BD12">
            <v>-14680</v>
          </cell>
          <cell r="BE12">
            <v>-2547</v>
          </cell>
          <cell r="BF12">
            <v>-2862</v>
          </cell>
          <cell r="BG12">
            <v>-5409</v>
          </cell>
          <cell r="BH12">
            <v>-4080</v>
          </cell>
          <cell r="BI12">
            <v>-9489</v>
          </cell>
          <cell r="BJ12">
            <v>-3371</v>
          </cell>
          <cell r="BK12">
            <v>-12860</v>
          </cell>
          <cell r="BL12">
            <v>-3881</v>
          </cell>
          <cell r="BM12">
            <v>-2796</v>
          </cell>
          <cell r="BN12">
            <v>-6677</v>
          </cell>
          <cell r="BO12">
            <v>-3195</v>
          </cell>
          <cell r="BP12">
            <v>-9872</v>
          </cell>
          <cell r="BQ12">
            <v>-3088</v>
          </cell>
          <cell r="BR12">
            <v>-12960</v>
          </cell>
          <cell r="BS12">
            <v>-3007</v>
          </cell>
          <cell r="BT12">
            <v>-2977</v>
          </cell>
          <cell r="BU12">
            <v>-5984</v>
          </cell>
          <cell r="BV12">
            <v>-3369</v>
          </cell>
          <cell r="BW12">
            <v>-9353</v>
          </cell>
        </row>
        <row r="13">
          <cell r="B13" t="str">
            <v>Outras receitas operacionais</v>
          </cell>
          <cell r="C13" t="str">
            <v>Other operating income/expenses</v>
          </cell>
          <cell r="D13">
            <v>-1524</v>
          </cell>
          <cell r="E13">
            <v>-308</v>
          </cell>
          <cell r="F13">
            <v>-85</v>
          </cell>
          <cell r="G13">
            <v>-239</v>
          </cell>
          <cell r="H13">
            <v>-809</v>
          </cell>
          <cell r="I13">
            <v>-883</v>
          </cell>
          <cell r="J13">
            <v>-305</v>
          </cell>
          <cell r="K13">
            <v>771</v>
          </cell>
          <cell r="L13">
            <v>1061</v>
          </cell>
          <cell r="M13">
            <v>-217</v>
          </cell>
          <cell r="N13">
            <v>-42</v>
          </cell>
          <cell r="O13">
            <v>-256</v>
          </cell>
          <cell r="P13">
            <v>4754</v>
          </cell>
          <cell r="Q13">
            <v>-42</v>
          </cell>
          <cell r="R13">
            <v>-1895</v>
          </cell>
          <cell r="S13">
            <v>326</v>
          </cell>
          <cell r="T13">
            <v>-11991</v>
          </cell>
          <cell r="U13">
            <v>-4963</v>
          </cell>
          <cell r="V13">
            <v>-211</v>
          </cell>
          <cell r="W13">
            <v>4608</v>
          </cell>
          <cell r="X13">
            <v>-3529</v>
          </cell>
          <cell r="Y13">
            <v>-6269</v>
          </cell>
          <cell r="Z13">
            <v>11386</v>
          </cell>
          <cell r="AA13">
            <v>1899</v>
          </cell>
          <cell r="AB13">
            <v>6756</v>
          </cell>
          <cell r="AC13">
            <v>-7856</v>
          </cell>
          <cell r="AD13">
            <v>3987</v>
          </cell>
          <cell r="AE13">
            <v>5546</v>
          </cell>
          <cell r="AF13">
            <v>-4354</v>
          </cell>
          <cell r="AG13">
            <v>-3869</v>
          </cell>
          <cell r="AH13">
            <v>1677</v>
          </cell>
          <cell r="AI13">
            <v>-2677</v>
          </cell>
          <cell r="AJ13">
            <v>-303</v>
          </cell>
          <cell r="AK13">
            <v>286</v>
          </cell>
          <cell r="AL13">
            <v>1772</v>
          </cell>
          <cell r="AM13">
            <v>-1632</v>
          </cell>
          <cell r="AN13">
            <v>-17</v>
          </cell>
          <cell r="AO13">
            <v>1755</v>
          </cell>
          <cell r="AP13">
            <v>123</v>
          </cell>
          <cell r="AQ13">
            <v>14005</v>
          </cell>
          <cell r="AR13">
            <v>-1379</v>
          </cell>
          <cell r="AS13">
            <v>-1107</v>
          </cell>
          <cell r="AT13">
            <v>5186</v>
          </cell>
          <cell r="AU13">
            <v>12626</v>
          </cell>
          <cell r="AV13">
            <v>11519</v>
          </cell>
          <cell r="AW13">
            <v>16705</v>
          </cell>
          <cell r="AX13">
            <v>129</v>
          </cell>
          <cell r="AY13">
            <v>-296</v>
          </cell>
          <cell r="AZ13">
            <v>1636</v>
          </cell>
          <cell r="BA13">
            <v>-2622</v>
          </cell>
          <cell r="BB13">
            <v>-167</v>
          </cell>
          <cell r="BC13">
            <v>1469</v>
          </cell>
          <cell r="BD13">
            <v>-1153</v>
          </cell>
          <cell r="BE13">
            <v>1353</v>
          </cell>
          <cell r="BF13">
            <v>2462</v>
          </cell>
          <cell r="BG13">
            <v>3815</v>
          </cell>
          <cell r="BH13">
            <v>1191</v>
          </cell>
          <cell r="BI13">
            <v>5006</v>
          </cell>
          <cell r="BJ13">
            <v>1748</v>
          </cell>
          <cell r="BK13">
            <v>6754</v>
          </cell>
          <cell r="BL13">
            <v>-3587</v>
          </cell>
          <cell r="BM13">
            <v>1764</v>
          </cell>
          <cell r="BN13">
            <v>-1823</v>
          </cell>
          <cell r="BO13">
            <v>821</v>
          </cell>
          <cell r="BP13">
            <v>-1002</v>
          </cell>
          <cell r="BQ13">
            <v>2044</v>
          </cell>
          <cell r="BR13">
            <v>1042</v>
          </cell>
          <cell r="BS13">
            <v>-27</v>
          </cell>
          <cell r="BT13">
            <v>857</v>
          </cell>
          <cell r="BU13">
            <v>830</v>
          </cell>
          <cell r="BV13">
            <v>917</v>
          </cell>
          <cell r="BW13">
            <v>1747</v>
          </cell>
        </row>
        <row r="14">
          <cell r="B14" t="str">
            <v>Despesas de comercialização</v>
          </cell>
          <cell r="C14" t="str">
            <v>Selling expenses</v>
          </cell>
          <cell r="D14">
            <v>-17386</v>
          </cell>
          <cell r="E14">
            <v>-6307</v>
          </cell>
          <cell r="F14">
            <v>-7955</v>
          </cell>
          <cell r="G14">
            <v>-7998</v>
          </cell>
          <cell r="H14">
            <v>-8246</v>
          </cell>
          <cell r="I14">
            <v>-8674</v>
          </cell>
          <cell r="J14">
            <v>-8963</v>
          </cell>
          <cell r="K14">
            <v>-9281</v>
          </cell>
          <cell r="L14">
            <v>-10859</v>
          </cell>
          <cell r="M14">
            <v>-10470</v>
          </cell>
          <cell r="N14">
            <v>-10041</v>
          </cell>
          <cell r="O14">
            <v>-11677</v>
          </cell>
          <cell r="P14">
            <v>-10627</v>
          </cell>
          <cell r="Q14">
            <v>-14643</v>
          </cell>
          <cell r="R14">
            <v>-15752</v>
          </cell>
          <cell r="S14">
            <v>-16663</v>
          </cell>
          <cell r="T14">
            <v>-17572</v>
          </cell>
          <cell r="U14">
            <v>-16922</v>
          </cell>
          <cell r="V14">
            <v>-17815</v>
          </cell>
          <cell r="W14">
            <v>-19388</v>
          </cell>
          <cell r="X14">
            <v>-20658</v>
          </cell>
          <cell r="Y14">
            <v>-21454</v>
          </cell>
          <cell r="Z14">
            <v>-21751</v>
          </cell>
          <cell r="AA14">
            <v>-22803</v>
          </cell>
          <cell r="AB14">
            <v>-22824</v>
          </cell>
          <cell r="AC14">
            <v>-23528</v>
          </cell>
          <cell r="AD14">
            <v>-23309</v>
          </cell>
          <cell r="AE14">
            <v>-25009</v>
          </cell>
          <cell r="AF14">
            <v>-27380</v>
          </cell>
          <cell r="AG14">
            <v>-46837</v>
          </cell>
          <cell r="AH14">
            <v>-71846</v>
          </cell>
          <cell r="AI14">
            <v>-99226</v>
          </cell>
          <cell r="AJ14">
            <v>-26644</v>
          </cell>
          <cell r="AK14">
            <v>-27010</v>
          </cell>
          <cell r="AL14">
            <v>-27579</v>
          </cell>
          <cell r="AM14">
            <v>-27269</v>
          </cell>
          <cell r="AN14">
            <v>-53654</v>
          </cell>
          <cell r="AO14">
            <v>-81233</v>
          </cell>
          <cell r="AP14">
            <v>-108502</v>
          </cell>
          <cell r="AQ14">
            <v>-28216</v>
          </cell>
          <cell r="AR14">
            <v>-28598</v>
          </cell>
          <cell r="AS14">
            <v>-31671</v>
          </cell>
          <cell r="AT14">
            <v>-30502</v>
          </cell>
          <cell r="AU14">
            <v>-56814</v>
          </cell>
          <cell r="AV14">
            <v>-88485</v>
          </cell>
          <cell r="AW14">
            <v>-118987</v>
          </cell>
          <cell r="AX14">
            <v>-31180</v>
          </cell>
          <cell r="AY14">
            <v>-31991</v>
          </cell>
          <cell r="AZ14">
            <v>-30085</v>
          </cell>
          <cell r="BA14">
            <v>-32349</v>
          </cell>
          <cell r="BB14">
            <v>-63171</v>
          </cell>
          <cell r="BC14">
            <v>-93256</v>
          </cell>
          <cell r="BD14">
            <v>-125605</v>
          </cell>
          <cell r="BE14">
            <v>-34567</v>
          </cell>
          <cell r="BF14">
            <v>-35663</v>
          </cell>
          <cell r="BG14">
            <v>-70230</v>
          </cell>
          <cell r="BH14">
            <v>-37288</v>
          </cell>
          <cell r="BI14">
            <v>-107518</v>
          </cell>
          <cell r="BJ14">
            <v>-37900</v>
          </cell>
          <cell r="BK14">
            <v>-145418</v>
          </cell>
          <cell r="BL14">
            <v>-41519</v>
          </cell>
          <cell r="BM14">
            <v>-37804</v>
          </cell>
          <cell r="BN14">
            <v>-79323</v>
          </cell>
          <cell r="BO14">
            <v>-44531</v>
          </cell>
          <cell r="BP14">
            <v>-123854</v>
          </cell>
          <cell r="BQ14">
            <v>-47100</v>
          </cell>
          <cell r="BR14">
            <v>-170954</v>
          </cell>
          <cell r="BS14">
            <v>-51062</v>
          </cell>
          <cell r="BT14">
            <v>-50800</v>
          </cell>
          <cell r="BU14">
            <v>-101862</v>
          </cell>
          <cell r="BV14">
            <v>-52067</v>
          </cell>
          <cell r="BW14">
            <v>-153929</v>
          </cell>
        </row>
        <row r="15">
          <cell r="B15" t="str">
            <v>Despesas administrativas</v>
          </cell>
          <cell r="C15" t="str">
            <v>Administrative expenses</v>
          </cell>
          <cell r="D15">
            <v>-33685</v>
          </cell>
          <cell r="E15">
            <v>-10339</v>
          </cell>
          <cell r="F15">
            <v>-6820</v>
          </cell>
          <cell r="G15">
            <v>-8028</v>
          </cell>
          <cell r="H15">
            <v>-7177</v>
          </cell>
          <cell r="I15">
            <v>-5747</v>
          </cell>
          <cell r="J15">
            <v>-6821</v>
          </cell>
          <cell r="K15">
            <v>-8648</v>
          </cell>
          <cell r="L15">
            <v>-11905</v>
          </cell>
          <cell r="M15">
            <v>-8215</v>
          </cell>
          <cell r="N15">
            <v>-9252</v>
          </cell>
          <cell r="O15">
            <v>-10842</v>
          </cell>
          <cell r="P15">
            <v>-16985</v>
          </cell>
          <cell r="Q15">
            <v>-29388</v>
          </cell>
          <cell r="R15">
            <v>-12365</v>
          </cell>
          <cell r="S15">
            <v>-15111</v>
          </cell>
          <cell r="T15">
            <v>-18926</v>
          </cell>
          <cell r="U15">
            <v>-15969</v>
          </cell>
          <cell r="V15">
            <v>-12632</v>
          </cell>
          <cell r="W15">
            <v>-18426</v>
          </cell>
          <cell r="X15">
            <v>-16879</v>
          </cell>
          <cell r="Y15">
            <v>-14399</v>
          </cell>
          <cell r="Z15">
            <v>-14425</v>
          </cell>
          <cell r="AA15">
            <v>-20000</v>
          </cell>
          <cell r="AB15">
            <v>-18800</v>
          </cell>
          <cell r="AC15">
            <v>-7235</v>
          </cell>
          <cell r="AD15">
            <v>-22661</v>
          </cell>
          <cell r="AE15">
            <v>-17502</v>
          </cell>
          <cell r="AF15">
            <v>-23444</v>
          </cell>
          <cell r="AG15">
            <v>-29896</v>
          </cell>
          <cell r="AH15">
            <v>-47398</v>
          </cell>
          <cell r="AI15">
            <v>-70842</v>
          </cell>
          <cell r="AJ15">
            <v>-15349</v>
          </cell>
          <cell r="AK15">
            <v>-18042</v>
          </cell>
          <cell r="AL15">
            <v>-18056</v>
          </cell>
          <cell r="AM15">
            <v>-19423</v>
          </cell>
          <cell r="AN15">
            <v>-33391</v>
          </cell>
          <cell r="AO15">
            <v>-51447</v>
          </cell>
          <cell r="AP15">
            <v>-70870</v>
          </cell>
          <cell r="AQ15">
            <v>-14514</v>
          </cell>
          <cell r="AR15">
            <v>-16989</v>
          </cell>
          <cell r="AS15">
            <v>-19410</v>
          </cell>
          <cell r="AT15">
            <v>-19086</v>
          </cell>
          <cell r="AU15">
            <v>-31503</v>
          </cell>
          <cell r="AV15">
            <v>-50913</v>
          </cell>
          <cell r="AW15">
            <v>-69999</v>
          </cell>
          <cell r="AX15">
            <v>-16078</v>
          </cell>
          <cell r="AY15">
            <v>-18788</v>
          </cell>
          <cell r="AZ15">
            <v>-18360</v>
          </cell>
          <cell r="BA15">
            <v>-18896</v>
          </cell>
          <cell r="BB15">
            <v>-34866</v>
          </cell>
          <cell r="BC15">
            <v>-53226</v>
          </cell>
          <cell r="BD15">
            <v>-72122</v>
          </cell>
          <cell r="BE15">
            <v>-16054</v>
          </cell>
          <cell r="BF15">
            <v>-33381</v>
          </cell>
          <cell r="BG15">
            <v>-49435</v>
          </cell>
          <cell r="BH15">
            <v>-19657</v>
          </cell>
          <cell r="BI15">
            <v>-69092</v>
          </cell>
          <cell r="BJ15">
            <v>-29287</v>
          </cell>
          <cell r="BK15">
            <v>-98379</v>
          </cell>
          <cell r="BL15">
            <v>-16181</v>
          </cell>
          <cell r="BM15">
            <v>-23027</v>
          </cell>
          <cell r="BN15">
            <v>-39208</v>
          </cell>
          <cell r="BO15">
            <v>-24936</v>
          </cell>
          <cell r="BP15">
            <v>-64144</v>
          </cell>
          <cell r="BQ15">
            <v>-23444</v>
          </cell>
          <cell r="BR15">
            <v>-87588</v>
          </cell>
          <cell r="BS15">
            <v>-22041</v>
          </cell>
          <cell r="BT15">
            <v>-24860</v>
          </cell>
          <cell r="BU15">
            <v>-46901</v>
          </cell>
          <cell r="BV15">
            <v>-24527</v>
          </cell>
          <cell r="BW15">
            <v>-71428</v>
          </cell>
        </row>
        <row r="16">
          <cell r="B16" t="str">
            <v>Provisão de eventos ocorridos e não avisados (PEONA)</v>
          </cell>
          <cell r="C16" t="str">
            <v>Other operating income/expenses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-10773</v>
          </cell>
          <cell r="R16">
            <v>1581</v>
          </cell>
          <cell r="S16">
            <v>0</v>
          </cell>
          <cell r="T16">
            <v>5895</v>
          </cell>
          <cell r="U16">
            <v>0</v>
          </cell>
          <cell r="V16">
            <v>0</v>
          </cell>
          <cell r="W16">
            <v>0</v>
          </cell>
          <cell r="X16">
            <v>-14021</v>
          </cell>
          <cell r="Y16">
            <v>86</v>
          </cell>
          <cell r="Z16">
            <v>-1455</v>
          </cell>
          <cell r="AA16">
            <v>-5290</v>
          </cell>
          <cell r="AB16">
            <v>-8844</v>
          </cell>
          <cell r="AC16">
            <v>6375</v>
          </cell>
          <cell r="AD16">
            <v>-4368</v>
          </cell>
          <cell r="AE16">
            <v>3138</v>
          </cell>
          <cell r="AF16">
            <v>3519</v>
          </cell>
          <cell r="AG16">
            <v>2007</v>
          </cell>
          <cell r="AH16">
            <v>5145</v>
          </cell>
          <cell r="AI16">
            <v>8664</v>
          </cell>
          <cell r="AJ16">
            <v>1377</v>
          </cell>
          <cell r="AK16">
            <v>-7082</v>
          </cell>
          <cell r="AL16">
            <v>-891</v>
          </cell>
          <cell r="AM16">
            <v>-8691</v>
          </cell>
          <cell r="AN16">
            <v>-5705</v>
          </cell>
          <cell r="AO16">
            <v>-6596</v>
          </cell>
          <cell r="AP16">
            <v>-15287</v>
          </cell>
          <cell r="AQ16">
            <v>-6813</v>
          </cell>
          <cell r="AR16">
            <v>-9359</v>
          </cell>
          <cell r="AS16">
            <v>-3565</v>
          </cell>
          <cell r="AT16">
            <v>6005</v>
          </cell>
          <cell r="AU16">
            <v>-16172</v>
          </cell>
          <cell r="AV16">
            <v>-19737</v>
          </cell>
          <cell r="AW16">
            <v>-13732</v>
          </cell>
          <cell r="AX16">
            <v>10929</v>
          </cell>
          <cell r="AY16">
            <v>-14603</v>
          </cell>
          <cell r="AZ16">
            <v>-4212.0032499999998</v>
          </cell>
          <cell r="BA16">
            <v>6623.7237800000003</v>
          </cell>
          <cell r="BB16">
            <v>-3674</v>
          </cell>
          <cell r="BC16">
            <v>-7886.0032499999998</v>
          </cell>
          <cell r="BD16">
            <v>-1262.2794699999995</v>
          </cell>
          <cell r="BE16">
            <v>5999</v>
          </cell>
          <cell r="BF16">
            <v>-12889</v>
          </cell>
          <cell r="BG16">
            <v>-6890</v>
          </cell>
          <cell r="BH16">
            <v>-2676</v>
          </cell>
          <cell r="BI16">
            <v>-9566</v>
          </cell>
          <cell r="BJ16">
            <v>-3253</v>
          </cell>
          <cell r="BK16">
            <v>-12819</v>
          </cell>
          <cell r="BL16">
            <v>11436</v>
          </cell>
          <cell r="BM16">
            <v>-9803</v>
          </cell>
          <cell r="BN16">
            <v>1633</v>
          </cell>
          <cell r="BO16">
            <v>-5076</v>
          </cell>
          <cell r="BP16">
            <v>-3443</v>
          </cell>
          <cell r="BQ16">
            <v>2596</v>
          </cell>
          <cell r="BR16">
            <v>-847</v>
          </cell>
          <cell r="BS16">
            <v>9202</v>
          </cell>
          <cell r="BT16">
            <v>-10276</v>
          </cell>
          <cell r="BU16">
            <v>-1074</v>
          </cell>
          <cell r="BV16">
            <v>-9288</v>
          </cell>
          <cell r="BW16">
            <v>-10362</v>
          </cell>
        </row>
        <row r="17">
          <cell r="B17" t="str">
            <v>Reservas técnicas de sinistros</v>
          </cell>
          <cell r="C17" t="str">
            <v>Odontored - Technical Reserves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67</v>
          </cell>
          <cell r="AZ17">
            <v>-174</v>
          </cell>
          <cell r="BA17">
            <v>-95</v>
          </cell>
          <cell r="BB17">
            <v>67</v>
          </cell>
          <cell r="BC17">
            <v>-107</v>
          </cell>
          <cell r="BD17">
            <v>-202</v>
          </cell>
          <cell r="BE17">
            <v>-82</v>
          </cell>
          <cell r="BF17">
            <v>141</v>
          </cell>
          <cell r="BG17">
            <v>59</v>
          </cell>
          <cell r="BH17">
            <v>-109</v>
          </cell>
          <cell r="BI17">
            <v>-50</v>
          </cell>
          <cell r="BJ17">
            <v>-57</v>
          </cell>
          <cell r="BK17">
            <v>-107</v>
          </cell>
          <cell r="BL17">
            <v>-76</v>
          </cell>
          <cell r="BM17">
            <v>109</v>
          </cell>
          <cell r="BN17">
            <v>33</v>
          </cell>
          <cell r="BO17">
            <v>-228</v>
          </cell>
          <cell r="BP17">
            <v>-195</v>
          </cell>
          <cell r="BQ17">
            <v>-223</v>
          </cell>
          <cell r="BR17">
            <v>-418</v>
          </cell>
          <cell r="BS17">
            <v>-368</v>
          </cell>
          <cell r="BT17">
            <v>379</v>
          </cell>
          <cell r="BU17">
            <v>11</v>
          </cell>
          <cell r="BV17">
            <v>-30</v>
          </cell>
          <cell r="BW17">
            <v>-19</v>
          </cell>
        </row>
        <row r="18">
          <cell r="B18" t="str">
            <v>VALOR ADICIONADO BRUTO</v>
          </cell>
          <cell r="C18" t="str">
            <v>GROSS VALUE ADDED</v>
          </cell>
          <cell r="D18">
            <v>65169</v>
          </cell>
          <cell r="E18">
            <v>25883</v>
          </cell>
          <cell r="F18">
            <v>26810</v>
          </cell>
          <cell r="G18">
            <v>26505</v>
          </cell>
          <cell r="H18">
            <v>31646</v>
          </cell>
          <cell r="I18">
            <v>35914</v>
          </cell>
          <cell r="J18">
            <v>33256</v>
          </cell>
          <cell r="K18">
            <v>34001</v>
          </cell>
          <cell r="L18">
            <v>33812</v>
          </cell>
          <cell r="M18">
            <v>39694</v>
          </cell>
          <cell r="N18">
            <v>38786</v>
          </cell>
          <cell r="O18">
            <v>39166</v>
          </cell>
          <cell r="P18">
            <v>39988</v>
          </cell>
          <cell r="Q18">
            <v>47481</v>
          </cell>
          <cell r="R18">
            <v>59358</v>
          </cell>
          <cell r="S18">
            <v>68872</v>
          </cell>
          <cell r="T18">
            <v>68231</v>
          </cell>
          <cell r="U18">
            <v>83171</v>
          </cell>
          <cell r="V18">
            <v>84507</v>
          </cell>
          <cell r="W18">
            <v>78810</v>
          </cell>
          <cell r="X18">
            <v>82549</v>
          </cell>
          <cell r="Y18">
            <v>104531</v>
          </cell>
          <cell r="Z18">
            <v>99306</v>
          </cell>
          <cell r="AA18">
            <v>90452</v>
          </cell>
          <cell r="AB18">
            <v>82621</v>
          </cell>
          <cell r="AC18">
            <v>126281</v>
          </cell>
          <cell r="AD18">
            <v>101288</v>
          </cell>
          <cell r="AE18">
            <v>113447</v>
          </cell>
          <cell r="AF18">
            <v>111381</v>
          </cell>
          <cell r="AG18">
            <v>227569</v>
          </cell>
          <cell r="AH18">
            <v>341016</v>
          </cell>
          <cell r="AI18">
            <v>452397</v>
          </cell>
          <cell r="AJ18">
            <v>132954</v>
          </cell>
          <cell r="AK18">
            <v>121697</v>
          </cell>
          <cell r="AL18">
            <v>122526</v>
          </cell>
          <cell r="AM18">
            <v>118340</v>
          </cell>
          <cell r="AN18">
            <v>254651</v>
          </cell>
          <cell r="AO18">
            <v>377177</v>
          </cell>
          <cell r="AP18">
            <v>495517</v>
          </cell>
          <cell r="AQ18">
            <v>152904</v>
          </cell>
          <cell r="AR18">
            <v>125813</v>
          </cell>
          <cell r="AS18">
            <v>127673</v>
          </cell>
          <cell r="AT18">
            <v>144951</v>
          </cell>
          <cell r="AU18">
            <v>278717</v>
          </cell>
          <cell r="AV18">
            <v>406390</v>
          </cell>
          <cell r="AW18">
            <v>551341</v>
          </cell>
          <cell r="AX18">
            <v>158393</v>
          </cell>
          <cell r="AY18">
            <v>121969</v>
          </cell>
          <cell r="AZ18">
            <v>122429.99674999999</v>
          </cell>
          <cell r="BA18">
            <v>145217.72378</v>
          </cell>
          <cell r="BB18">
            <v>280362</v>
          </cell>
          <cell r="BC18">
            <v>402791.99675000005</v>
          </cell>
          <cell r="BD18">
            <v>548009.72053000005</v>
          </cell>
          <cell r="BE18">
            <v>161711</v>
          </cell>
          <cell r="BF18">
            <v>125572</v>
          </cell>
          <cell r="BG18">
            <v>287283</v>
          </cell>
          <cell r="BH18">
            <v>135253</v>
          </cell>
          <cell r="BI18">
            <v>422536</v>
          </cell>
          <cell r="BJ18">
            <v>140986</v>
          </cell>
          <cell r="BK18">
            <v>563522</v>
          </cell>
          <cell r="BL18">
            <v>182740</v>
          </cell>
          <cell r="BM18">
            <v>144886</v>
          </cell>
          <cell r="BN18">
            <v>327626</v>
          </cell>
          <cell r="BO18">
            <v>160773</v>
          </cell>
          <cell r="BP18">
            <v>488399</v>
          </cell>
          <cell r="BQ18">
            <v>190420</v>
          </cell>
          <cell r="BR18">
            <v>678819</v>
          </cell>
          <cell r="BS18">
            <v>207613</v>
          </cell>
          <cell r="BT18">
            <v>165332</v>
          </cell>
          <cell r="BU18">
            <v>372945</v>
          </cell>
          <cell r="BV18">
            <v>154828</v>
          </cell>
          <cell r="BW18">
            <v>527773</v>
          </cell>
        </row>
        <row r="19">
          <cell r="B19" t="str">
            <v>Retenções</v>
          </cell>
          <cell r="C19" t="str">
            <v>Retentions</v>
          </cell>
          <cell r="D19">
            <v>-1289</v>
          </cell>
          <cell r="E19">
            <v>-1210</v>
          </cell>
          <cell r="F19">
            <v>-1632</v>
          </cell>
          <cell r="G19">
            <v>-1634</v>
          </cell>
          <cell r="H19">
            <v>-1930</v>
          </cell>
          <cell r="I19">
            <v>-2027</v>
          </cell>
          <cell r="J19">
            <v>-2588</v>
          </cell>
          <cell r="K19">
            <v>-3784</v>
          </cell>
          <cell r="L19">
            <v>-4036</v>
          </cell>
          <cell r="M19">
            <v>-533</v>
          </cell>
          <cell r="N19">
            <v>-552</v>
          </cell>
          <cell r="O19">
            <v>-1250</v>
          </cell>
          <cell r="P19">
            <v>-657</v>
          </cell>
          <cell r="Q19">
            <v>-1302</v>
          </cell>
          <cell r="R19">
            <v>-1324</v>
          </cell>
          <cell r="S19">
            <v>-1414</v>
          </cell>
          <cell r="T19">
            <v>-1440</v>
          </cell>
          <cell r="U19">
            <v>-1485</v>
          </cell>
          <cell r="V19">
            <v>-1488</v>
          </cell>
          <cell r="W19">
            <v>-1474</v>
          </cell>
          <cell r="X19">
            <v>-1726</v>
          </cell>
          <cell r="Y19">
            <v>-1556</v>
          </cell>
          <cell r="Z19">
            <v>-1117</v>
          </cell>
          <cell r="AA19">
            <v>-1201</v>
          </cell>
          <cell r="AB19">
            <v>-1285</v>
          </cell>
          <cell r="AC19">
            <v>-1267</v>
          </cell>
          <cell r="AD19">
            <v>-1288</v>
          </cell>
          <cell r="AE19">
            <v>-1285</v>
          </cell>
          <cell r="AF19">
            <v>-1300</v>
          </cell>
          <cell r="AG19">
            <v>-2555</v>
          </cell>
          <cell r="AH19">
            <v>-3840</v>
          </cell>
          <cell r="AI19">
            <v>-5140</v>
          </cell>
          <cell r="AJ19">
            <v>-1311</v>
          </cell>
          <cell r="AK19">
            <v>-1391</v>
          </cell>
          <cell r="AL19">
            <v>-1360</v>
          </cell>
          <cell r="AM19">
            <v>-2699</v>
          </cell>
          <cell r="AN19">
            <v>-2702</v>
          </cell>
          <cell r="AO19">
            <v>-4062</v>
          </cell>
          <cell r="AP19">
            <v>-6761</v>
          </cell>
          <cell r="AQ19">
            <v>-1563</v>
          </cell>
          <cell r="AR19">
            <v>-1418</v>
          </cell>
          <cell r="AS19">
            <v>-1639</v>
          </cell>
          <cell r="AT19">
            <v>-3127</v>
          </cell>
          <cell r="AU19">
            <v>-2981</v>
          </cell>
          <cell r="AV19">
            <v>-4620</v>
          </cell>
          <cell r="AW19">
            <v>-7747</v>
          </cell>
          <cell r="AX19">
            <v>-1752</v>
          </cell>
          <cell r="AY19">
            <v>-1821</v>
          </cell>
          <cell r="AZ19">
            <v>-1702</v>
          </cell>
          <cell r="BA19">
            <v>-2171</v>
          </cell>
          <cell r="BB19">
            <v>-3573</v>
          </cell>
          <cell r="BC19">
            <v>-5275</v>
          </cell>
          <cell r="BD19">
            <v>-7446</v>
          </cell>
          <cell r="BE19">
            <v>-1998</v>
          </cell>
          <cell r="BF19">
            <v>-1949</v>
          </cell>
          <cell r="BG19">
            <v>-3947</v>
          </cell>
          <cell r="BH19">
            <v>-2091</v>
          </cell>
          <cell r="BI19">
            <v>-6038</v>
          </cell>
          <cell r="BJ19">
            <v>-2145</v>
          </cell>
          <cell r="BK19">
            <v>-8183</v>
          </cell>
          <cell r="BL19">
            <v>-2438</v>
          </cell>
          <cell r="BM19">
            <v>-2284</v>
          </cell>
          <cell r="BN19">
            <v>-4722</v>
          </cell>
          <cell r="BO19">
            <v>-3605</v>
          </cell>
          <cell r="BP19">
            <v>-8327</v>
          </cell>
          <cell r="BQ19">
            <v>-7657</v>
          </cell>
          <cell r="BR19">
            <v>-15984</v>
          </cell>
          <cell r="BS19">
            <v>-6417</v>
          </cell>
          <cell r="BT19">
            <v>-6330</v>
          </cell>
          <cell r="BU19">
            <v>-12747</v>
          </cell>
          <cell r="BV19">
            <v>-6564</v>
          </cell>
          <cell r="BW19">
            <v>-19311</v>
          </cell>
        </row>
        <row r="20">
          <cell r="B20" t="str">
            <v>Amortização do ágio</v>
          </cell>
          <cell r="C20" t="str">
            <v>Depreciation and amortization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-3343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</row>
        <row r="21">
          <cell r="B21" t="str">
            <v>Depreciação e amortização</v>
          </cell>
          <cell r="C21" t="str">
            <v>Depreciation and amortization</v>
          </cell>
          <cell r="D21">
            <v>-1289</v>
          </cell>
          <cell r="E21">
            <v>-1210</v>
          </cell>
          <cell r="F21">
            <v>-1632</v>
          </cell>
          <cell r="G21">
            <v>-1634</v>
          </cell>
          <cell r="H21">
            <v>-1930</v>
          </cell>
          <cell r="I21">
            <v>-2027</v>
          </cell>
          <cell r="J21">
            <v>-2588</v>
          </cell>
          <cell r="K21">
            <v>-3784</v>
          </cell>
          <cell r="L21">
            <v>-693</v>
          </cell>
          <cell r="M21">
            <v>-533</v>
          </cell>
          <cell r="N21">
            <v>-552</v>
          </cell>
          <cell r="O21">
            <v>-1250</v>
          </cell>
          <cell r="P21">
            <v>-657</v>
          </cell>
          <cell r="Q21">
            <v>-1302</v>
          </cell>
          <cell r="R21">
            <v>-1324</v>
          </cell>
          <cell r="S21">
            <v>-1414</v>
          </cell>
          <cell r="T21">
            <v>-1440</v>
          </cell>
          <cell r="U21">
            <v>-1485</v>
          </cell>
          <cell r="V21">
            <v>-1488</v>
          </cell>
          <cell r="W21">
            <v>-1474</v>
          </cell>
          <cell r="X21">
            <v>-1726</v>
          </cell>
          <cell r="Y21">
            <v>-1556</v>
          </cell>
          <cell r="Z21">
            <v>-1117</v>
          </cell>
          <cell r="AA21">
            <v>-1201</v>
          </cell>
          <cell r="AB21">
            <v>-1285</v>
          </cell>
          <cell r="AC21">
            <v>-1267</v>
          </cell>
          <cell r="AD21">
            <v>-1288</v>
          </cell>
          <cell r="AE21">
            <v>-1285</v>
          </cell>
          <cell r="AF21">
            <v>-1300</v>
          </cell>
          <cell r="AG21">
            <v>-2555</v>
          </cell>
          <cell r="AH21">
            <v>-3840</v>
          </cell>
          <cell r="AI21">
            <v>-5140</v>
          </cell>
          <cell r="AJ21">
            <v>-1311</v>
          </cell>
          <cell r="AK21">
            <v>-1391</v>
          </cell>
          <cell r="AL21">
            <v>-1360</v>
          </cell>
          <cell r="AM21">
            <v>-2699</v>
          </cell>
          <cell r="AN21">
            <v>-2702</v>
          </cell>
          <cell r="AO21">
            <v>-4062</v>
          </cell>
          <cell r="AP21">
            <v>-6761</v>
          </cell>
          <cell r="AQ21">
            <v>-1563</v>
          </cell>
          <cell r="AR21">
            <v>-1418</v>
          </cell>
          <cell r="AS21">
            <v>-1639</v>
          </cell>
          <cell r="AT21">
            <v>-3127</v>
          </cell>
          <cell r="AU21">
            <v>-2981</v>
          </cell>
          <cell r="AV21">
            <v>-4620</v>
          </cell>
          <cell r="AW21">
            <v>-7747</v>
          </cell>
          <cell r="AX21">
            <v>-1752</v>
          </cell>
          <cell r="AY21">
            <v>-1821</v>
          </cell>
          <cell r="AZ21">
            <v>-1702</v>
          </cell>
          <cell r="BA21">
            <v>-2171</v>
          </cell>
          <cell r="BB21">
            <v>-3573</v>
          </cell>
          <cell r="BC21">
            <v>-5275</v>
          </cell>
          <cell r="BD21">
            <v>-7446</v>
          </cell>
          <cell r="BE21">
            <v>-1998</v>
          </cell>
          <cell r="BF21">
            <v>-1949</v>
          </cell>
          <cell r="BG21">
            <v>-3947</v>
          </cell>
          <cell r="BH21">
            <v>-2091</v>
          </cell>
          <cell r="BI21">
            <v>-6038</v>
          </cell>
          <cell r="BJ21">
            <v>-2145</v>
          </cell>
          <cell r="BK21">
            <v>-8183</v>
          </cell>
          <cell r="BL21">
            <v>-2438</v>
          </cell>
          <cell r="BM21">
            <v>-2284</v>
          </cell>
          <cell r="BN21">
            <v>-4722</v>
          </cell>
          <cell r="BO21">
            <v>-3605</v>
          </cell>
          <cell r="BP21">
            <v>-8327</v>
          </cell>
          <cell r="BQ21">
            <v>-7657</v>
          </cell>
          <cell r="BR21">
            <v>-15984</v>
          </cell>
          <cell r="BS21">
            <v>-5166</v>
          </cell>
          <cell r="BT21">
            <v>-4998</v>
          </cell>
          <cell r="BU21">
            <v>-10164</v>
          </cell>
          <cell r="BV21">
            <v>-5259</v>
          </cell>
          <cell r="BW21">
            <v>-15423</v>
          </cell>
        </row>
        <row r="22">
          <cell r="B22" t="str">
            <v>Amortização de direito de uso</v>
          </cell>
          <cell r="C22" t="str">
            <v xml:space="preserve">Amortization of utilization rights </v>
          </cell>
          <cell r="D22">
            <v>63880</v>
          </cell>
          <cell r="E22">
            <v>24673</v>
          </cell>
          <cell r="F22">
            <v>25178</v>
          </cell>
          <cell r="G22">
            <v>24871</v>
          </cell>
          <cell r="H22">
            <v>29716</v>
          </cell>
          <cell r="I22">
            <v>33887</v>
          </cell>
          <cell r="J22">
            <v>30668</v>
          </cell>
          <cell r="K22">
            <v>30217</v>
          </cell>
          <cell r="L22">
            <v>29776</v>
          </cell>
          <cell r="M22">
            <v>39161</v>
          </cell>
          <cell r="N22">
            <v>38234</v>
          </cell>
          <cell r="O22">
            <v>37916</v>
          </cell>
          <cell r="P22">
            <v>39331</v>
          </cell>
          <cell r="Q22">
            <v>46179</v>
          </cell>
          <cell r="R22">
            <v>58034</v>
          </cell>
          <cell r="S22">
            <v>67458</v>
          </cell>
          <cell r="T22">
            <v>66791</v>
          </cell>
          <cell r="U22">
            <v>81686</v>
          </cell>
          <cell r="V22">
            <v>83019</v>
          </cell>
          <cell r="W22">
            <v>77336</v>
          </cell>
          <cell r="X22">
            <v>80823</v>
          </cell>
          <cell r="Y22">
            <v>102975</v>
          </cell>
          <cell r="Z22">
            <v>98189</v>
          </cell>
          <cell r="AA22">
            <v>89251</v>
          </cell>
          <cell r="AB22">
            <v>81336</v>
          </cell>
          <cell r="AC22">
            <v>125014</v>
          </cell>
          <cell r="AD22">
            <v>100000</v>
          </cell>
          <cell r="AE22">
            <v>112162</v>
          </cell>
          <cell r="AF22">
            <v>110081</v>
          </cell>
          <cell r="AG22">
            <v>225014</v>
          </cell>
          <cell r="AH22">
            <v>337176</v>
          </cell>
          <cell r="AI22">
            <v>447257</v>
          </cell>
          <cell r="AJ22">
            <v>131643</v>
          </cell>
          <cell r="AK22">
            <v>120306</v>
          </cell>
          <cell r="AL22">
            <v>121166</v>
          </cell>
          <cell r="AM22">
            <v>115641</v>
          </cell>
          <cell r="AN22">
            <v>251949</v>
          </cell>
          <cell r="AO22">
            <v>373115</v>
          </cell>
          <cell r="AP22">
            <v>488756</v>
          </cell>
          <cell r="AQ22">
            <v>151341</v>
          </cell>
          <cell r="AR22">
            <v>124395</v>
          </cell>
          <cell r="AS22">
            <v>126034</v>
          </cell>
          <cell r="AT22">
            <v>141824</v>
          </cell>
          <cell r="AU22">
            <v>275736</v>
          </cell>
          <cell r="AV22">
            <v>401770</v>
          </cell>
          <cell r="AW22">
            <v>543594</v>
          </cell>
          <cell r="AX22">
            <v>156641</v>
          </cell>
          <cell r="AY22">
            <v>120148</v>
          </cell>
          <cell r="AZ22">
            <v>120727.99674999999</v>
          </cell>
          <cell r="BA22">
            <v>143046.72378</v>
          </cell>
          <cell r="BB22">
            <v>276789</v>
          </cell>
          <cell r="BC22">
            <v>397516.99675000005</v>
          </cell>
          <cell r="BD22">
            <v>540563.72053000005</v>
          </cell>
          <cell r="BE22">
            <v>159713</v>
          </cell>
          <cell r="BF22">
            <v>123623</v>
          </cell>
          <cell r="BG22">
            <v>283336</v>
          </cell>
          <cell r="BH22">
            <v>133162</v>
          </cell>
          <cell r="BI22">
            <v>416498</v>
          </cell>
          <cell r="BJ22">
            <v>138841</v>
          </cell>
          <cell r="BK22">
            <v>555339</v>
          </cell>
          <cell r="BL22">
            <v>0</v>
          </cell>
          <cell r="BM22">
            <v>142602</v>
          </cell>
          <cell r="BN22">
            <v>322904</v>
          </cell>
          <cell r="BO22">
            <v>157168</v>
          </cell>
          <cell r="BP22">
            <v>480072</v>
          </cell>
          <cell r="BQ22">
            <v>182763</v>
          </cell>
          <cell r="BR22">
            <v>662835</v>
          </cell>
          <cell r="BS22">
            <v>-1251</v>
          </cell>
          <cell r="BT22">
            <v>-1332</v>
          </cell>
          <cell r="BU22">
            <v>-2583</v>
          </cell>
          <cell r="BV22">
            <v>-1305</v>
          </cell>
          <cell r="BW22">
            <v>-3888</v>
          </cell>
        </row>
        <row r="23">
          <cell r="B23" t="str">
            <v>VALOR ADICIONADO LÍQUIDO PRODUZIDO</v>
          </cell>
          <cell r="C23" t="str">
            <v>WEALTH CREATED BY THE COMPANY</v>
          </cell>
          <cell r="D23">
            <v>63880</v>
          </cell>
          <cell r="E23">
            <v>24673</v>
          </cell>
          <cell r="F23">
            <v>25178</v>
          </cell>
          <cell r="G23">
            <v>24871</v>
          </cell>
          <cell r="H23">
            <v>29716</v>
          </cell>
          <cell r="I23">
            <v>33887</v>
          </cell>
          <cell r="J23">
            <v>30668</v>
          </cell>
          <cell r="K23">
            <v>30217</v>
          </cell>
          <cell r="L23">
            <v>29776</v>
          </cell>
          <cell r="M23">
            <v>39161</v>
          </cell>
          <cell r="N23">
            <v>38234</v>
          </cell>
          <cell r="O23">
            <v>37916</v>
          </cell>
          <cell r="P23">
            <v>39331</v>
          </cell>
          <cell r="Q23">
            <v>46179</v>
          </cell>
          <cell r="R23">
            <v>58034</v>
          </cell>
          <cell r="S23">
            <v>67458</v>
          </cell>
          <cell r="T23">
            <v>66791</v>
          </cell>
          <cell r="U23">
            <v>81686</v>
          </cell>
          <cell r="V23">
            <v>83019</v>
          </cell>
          <cell r="W23">
            <v>77336</v>
          </cell>
          <cell r="X23">
            <v>80823</v>
          </cell>
          <cell r="Y23">
            <v>102975</v>
          </cell>
          <cell r="Z23">
            <v>98189</v>
          </cell>
          <cell r="AA23">
            <v>89251</v>
          </cell>
          <cell r="AB23">
            <v>81336</v>
          </cell>
          <cell r="AC23">
            <v>125014</v>
          </cell>
          <cell r="AD23">
            <v>100000</v>
          </cell>
          <cell r="AE23">
            <v>112162</v>
          </cell>
          <cell r="AF23">
            <v>110081</v>
          </cell>
          <cell r="AG23">
            <v>225014</v>
          </cell>
          <cell r="AH23">
            <v>337176</v>
          </cell>
          <cell r="AI23">
            <v>447257</v>
          </cell>
          <cell r="AJ23">
            <v>131643</v>
          </cell>
          <cell r="AK23">
            <v>120306</v>
          </cell>
          <cell r="AL23">
            <v>121166</v>
          </cell>
          <cell r="AM23">
            <v>115641</v>
          </cell>
          <cell r="AN23">
            <v>251949</v>
          </cell>
          <cell r="AO23">
            <v>373115</v>
          </cell>
          <cell r="AP23">
            <v>488756</v>
          </cell>
          <cell r="AQ23">
            <v>151341</v>
          </cell>
          <cell r="AR23">
            <v>124395</v>
          </cell>
          <cell r="AS23">
            <v>126034</v>
          </cell>
          <cell r="AT23">
            <v>141824</v>
          </cell>
          <cell r="AU23">
            <v>275736</v>
          </cell>
          <cell r="AV23">
            <v>401770</v>
          </cell>
          <cell r="AW23">
            <v>543594</v>
          </cell>
          <cell r="AX23">
            <v>156641</v>
          </cell>
          <cell r="AY23">
            <v>120148</v>
          </cell>
          <cell r="AZ23">
            <v>120727.99674999999</v>
          </cell>
          <cell r="BA23">
            <v>143046.72378</v>
          </cell>
          <cell r="BB23">
            <v>276789</v>
          </cell>
          <cell r="BC23">
            <v>397516.99675000005</v>
          </cell>
          <cell r="BD23">
            <v>540563.72053000005</v>
          </cell>
          <cell r="BE23">
            <v>159713</v>
          </cell>
          <cell r="BF23">
            <v>123623</v>
          </cell>
          <cell r="BG23">
            <v>283336</v>
          </cell>
          <cell r="BH23">
            <v>133162</v>
          </cell>
          <cell r="BI23">
            <v>416498</v>
          </cell>
          <cell r="BJ23">
            <v>138841</v>
          </cell>
          <cell r="BK23">
            <v>555339</v>
          </cell>
          <cell r="BL23">
            <v>180302</v>
          </cell>
          <cell r="BM23">
            <v>142602</v>
          </cell>
          <cell r="BN23">
            <v>322904</v>
          </cell>
          <cell r="BO23">
            <v>157168</v>
          </cell>
          <cell r="BP23">
            <v>480072</v>
          </cell>
          <cell r="BQ23">
            <v>182763</v>
          </cell>
          <cell r="BR23">
            <v>662835</v>
          </cell>
          <cell r="BS23">
            <v>201196</v>
          </cell>
          <cell r="BT23">
            <v>159002</v>
          </cell>
          <cell r="BU23">
            <v>360198</v>
          </cell>
          <cell r="BV23">
            <v>148264</v>
          </cell>
          <cell r="BW23">
            <v>508462</v>
          </cell>
        </row>
        <row r="24">
          <cell r="B24" t="str">
            <v>Valor adicionado recebido em transferência</v>
          </cell>
          <cell r="C24" t="str">
            <v>Wealth received in transfer</v>
          </cell>
          <cell r="D24">
            <v>6381</v>
          </cell>
          <cell r="E24">
            <v>6310</v>
          </cell>
          <cell r="F24">
            <v>6755</v>
          </cell>
          <cell r="G24">
            <v>7060</v>
          </cell>
          <cell r="H24">
            <v>6068</v>
          </cell>
          <cell r="I24">
            <v>5458</v>
          </cell>
          <cell r="J24">
            <v>7086</v>
          </cell>
          <cell r="K24">
            <v>6760</v>
          </cell>
          <cell r="L24">
            <v>7807</v>
          </cell>
          <cell r="M24">
            <v>6316</v>
          </cell>
          <cell r="N24">
            <v>4663</v>
          </cell>
          <cell r="O24">
            <v>4299</v>
          </cell>
          <cell r="P24">
            <v>4281</v>
          </cell>
          <cell r="Q24">
            <v>11762</v>
          </cell>
          <cell r="R24">
            <v>8457</v>
          </cell>
          <cell r="S24">
            <v>5286</v>
          </cell>
          <cell r="T24">
            <v>5180</v>
          </cell>
          <cell r="U24">
            <v>5204</v>
          </cell>
          <cell r="V24">
            <v>5969</v>
          </cell>
          <cell r="W24">
            <v>7868</v>
          </cell>
          <cell r="X24">
            <v>6244</v>
          </cell>
          <cell r="Y24">
            <v>7475</v>
          </cell>
          <cell r="Z24">
            <v>4951</v>
          </cell>
          <cell r="AA24">
            <v>4995</v>
          </cell>
          <cell r="AB24">
            <v>4525</v>
          </cell>
          <cell r="AC24">
            <v>5288</v>
          </cell>
          <cell r="AD24">
            <v>5418</v>
          </cell>
          <cell r="AE24">
            <v>6308</v>
          </cell>
          <cell r="AF24">
            <v>6621</v>
          </cell>
          <cell r="AG24">
            <v>10706</v>
          </cell>
          <cell r="AH24">
            <v>17014</v>
          </cell>
          <cell r="AI24">
            <v>23635</v>
          </cell>
          <cell r="AJ24">
            <v>7562</v>
          </cell>
          <cell r="AK24">
            <v>8692</v>
          </cell>
          <cell r="AL24">
            <v>8084</v>
          </cell>
          <cell r="AM24">
            <v>8034</v>
          </cell>
          <cell r="AN24">
            <v>16254</v>
          </cell>
          <cell r="AO24">
            <v>24338</v>
          </cell>
          <cell r="AP24">
            <v>32372</v>
          </cell>
          <cell r="AQ24">
            <v>8738</v>
          </cell>
          <cell r="AR24">
            <v>9952</v>
          </cell>
          <cell r="AS24">
            <v>10680</v>
          </cell>
          <cell r="AT24">
            <v>10690</v>
          </cell>
          <cell r="AU24">
            <v>18690</v>
          </cell>
          <cell r="AV24">
            <v>29370</v>
          </cell>
          <cell r="AW24">
            <v>40060</v>
          </cell>
          <cell r="AX24">
            <v>12190</v>
          </cell>
          <cell r="AY24">
            <v>14660</v>
          </cell>
          <cell r="AZ24">
            <v>14876</v>
          </cell>
          <cell r="BA24">
            <v>15601</v>
          </cell>
          <cell r="BB24">
            <v>26850</v>
          </cell>
          <cell r="BC24">
            <v>41726</v>
          </cell>
          <cell r="BD24">
            <v>57327</v>
          </cell>
          <cell r="BE24">
            <v>16535</v>
          </cell>
          <cell r="BF24">
            <v>91879</v>
          </cell>
          <cell r="BG24">
            <v>108414</v>
          </cell>
          <cell r="BH24">
            <v>16488</v>
          </cell>
          <cell r="BI24">
            <v>124902</v>
          </cell>
          <cell r="BJ24">
            <v>51979</v>
          </cell>
          <cell r="BK24">
            <v>176881</v>
          </cell>
          <cell r="BL24">
            <v>10377</v>
          </cell>
          <cell r="BM24">
            <v>9506</v>
          </cell>
          <cell r="BN24">
            <v>19883</v>
          </cell>
          <cell r="BO24">
            <v>9525</v>
          </cell>
          <cell r="BP24">
            <v>29408</v>
          </cell>
          <cell r="BQ24">
            <v>8670</v>
          </cell>
          <cell r="BR24">
            <v>38078</v>
          </cell>
          <cell r="BS24">
            <v>9738</v>
          </cell>
          <cell r="BT24">
            <v>9464</v>
          </cell>
          <cell r="BU24">
            <v>19202</v>
          </cell>
          <cell r="BV24">
            <v>10083</v>
          </cell>
          <cell r="BW24">
            <v>29285</v>
          </cell>
        </row>
        <row r="25">
          <cell r="B25" t="str">
            <v>Resultado da equivalência patrimonial</v>
          </cell>
          <cell r="C25" t="str">
            <v>Equity in subsidiaries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-1</v>
          </cell>
          <cell r="J25">
            <v>0</v>
          </cell>
          <cell r="K25">
            <v>-4</v>
          </cell>
          <cell r="L25">
            <v>0</v>
          </cell>
          <cell r="M25">
            <v>1</v>
          </cell>
          <cell r="N25">
            <v>22</v>
          </cell>
          <cell r="O25">
            <v>49</v>
          </cell>
          <cell r="P25">
            <v>-58</v>
          </cell>
          <cell r="Q25">
            <v>30</v>
          </cell>
          <cell r="R25">
            <v>294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-745</v>
          </cell>
          <cell r="X25">
            <v>-126</v>
          </cell>
          <cell r="Y25">
            <v>-84</v>
          </cell>
          <cell r="Z25">
            <v>-316</v>
          </cell>
          <cell r="AA25">
            <v>-144</v>
          </cell>
          <cell r="AB25">
            <v>-184</v>
          </cell>
          <cell r="AC25">
            <v>360</v>
          </cell>
          <cell r="AD25">
            <v>-15</v>
          </cell>
          <cell r="AE25">
            <v>62</v>
          </cell>
          <cell r="AF25">
            <v>-305</v>
          </cell>
          <cell r="AG25">
            <v>345</v>
          </cell>
          <cell r="AH25">
            <v>407</v>
          </cell>
          <cell r="AI25">
            <v>102</v>
          </cell>
          <cell r="AJ25">
            <v>-410</v>
          </cell>
          <cell r="AK25">
            <v>-226</v>
          </cell>
          <cell r="AL25">
            <v>-537</v>
          </cell>
          <cell r="AM25">
            <v>-297</v>
          </cell>
          <cell r="AN25">
            <v>-636</v>
          </cell>
          <cell r="AO25">
            <v>-1173</v>
          </cell>
          <cell r="AP25">
            <v>-1470</v>
          </cell>
          <cell r="AQ25">
            <v>-1010</v>
          </cell>
          <cell r="AR25">
            <v>-146</v>
          </cell>
          <cell r="AS25">
            <v>-797</v>
          </cell>
          <cell r="AT25">
            <v>-1509</v>
          </cell>
          <cell r="AU25">
            <v>-1156</v>
          </cell>
          <cell r="AV25">
            <v>-1953</v>
          </cell>
          <cell r="AW25">
            <v>-3462</v>
          </cell>
          <cell r="AX25">
            <v>-315</v>
          </cell>
          <cell r="AY25">
            <v>937</v>
          </cell>
          <cell r="AZ25">
            <v>341</v>
          </cell>
          <cell r="BA25">
            <v>364</v>
          </cell>
          <cell r="BB25">
            <v>622</v>
          </cell>
          <cell r="BC25">
            <v>963</v>
          </cell>
          <cell r="BD25">
            <v>1327</v>
          </cell>
          <cell r="BE25">
            <v>863</v>
          </cell>
          <cell r="BF25">
            <v>536</v>
          </cell>
          <cell r="BG25">
            <v>1399</v>
          </cell>
          <cell r="BH25">
            <v>538</v>
          </cell>
          <cell r="BI25">
            <v>1937</v>
          </cell>
          <cell r="BJ25">
            <v>505</v>
          </cell>
          <cell r="BK25">
            <v>2442</v>
          </cell>
          <cell r="BL25">
            <v>1351</v>
          </cell>
          <cell r="BM25">
            <v>920</v>
          </cell>
          <cell r="BN25">
            <v>2271</v>
          </cell>
          <cell r="BO25">
            <v>1281</v>
          </cell>
          <cell r="BP25">
            <v>3552</v>
          </cell>
          <cell r="BQ25">
            <v>817</v>
          </cell>
          <cell r="BR25">
            <v>4369</v>
          </cell>
          <cell r="BS25">
            <v>1726</v>
          </cell>
          <cell r="BT25">
            <v>620</v>
          </cell>
          <cell r="BU25">
            <v>2346</v>
          </cell>
          <cell r="BV25">
            <v>1272</v>
          </cell>
          <cell r="BW25">
            <v>3618</v>
          </cell>
        </row>
        <row r="26">
          <cell r="B26" t="str">
            <v>Receitas financeiras</v>
          </cell>
          <cell r="C26" t="str">
            <v>Financial income</v>
          </cell>
          <cell r="D26">
            <v>6381</v>
          </cell>
          <cell r="E26">
            <v>6310</v>
          </cell>
          <cell r="F26">
            <v>6755</v>
          </cell>
          <cell r="G26">
            <v>7060</v>
          </cell>
          <cell r="H26">
            <v>6068</v>
          </cell>
          <cell r="I26">
            <v>5459</v>
          </cell>
          <cell r="J26">
            <v>7086</v>
          </cell>
          <cell r="K26">
            <v>6764</v>
          </cell>
          <cell r="L26">
            <v>7807</v>
          </cell>
          <cell r="M26">
            <v>6315</v>
          </cell>
          <cell r="N26">
            <v>4641</v>
          </cell>
          <cell r="O26">
            <v>4250</v>
          </cell>
          <cell r="P26">
            <v>4339</v>
          </cell>
          <cell r="Q26">
            <v>11732</v>
          </cell>
          <cell r="R26">
            <v>8163</v>
          </cell>
          <cell r="S26">
            <v>5286</v>
          </cell>
          <cell r="T26">
            <v>5180</v>
          </cell>
          <cell r="U26">
            <v>5204</v>
          </cell>
          <cell r="V26">
            <v>5969</v>
          </cell>
          <cell r="W26">
            <v>8613</v>
          </cell>
          <cell r="X26">
            <v>6370</v>
          </cell>
          <cell r="Y26">
            <v>7559</v>
          </cell>
          <cell r="Z26">
            <v>5267</v>
          </cell>
          <cell r="AA26">
            <v>5139</v>
          </cell>
          <cell r="AB26">
            <v>4709</v>
          </cell>
          <cell r="AC26">
            <v>4928</v>
          </cell>
          <cell r="AD26">
            <v>5433</v>
          </cell>
          <cell r="AE26">
            <v>6246</v>
          </cell>
          <cell r="AF26">
            <v>6926</v>
          </cell>
          <cell r="AG26">
            <v>10361</v>
          </cell>
          <cell r="AH26">
            <v>16607</v>
          </cell>
          <cell r="AI26">
            <v>23533</v>
          </cell>
          <cell r="AJ26">
            <v>7972</v>
          </cell>
          <cell r="AK26">
            <v>8918</v>
          </cell>
          <cell r="AL26">
            <v>8621</v>
          </cell>
          <cell r="AM26">
            <v>8331</v>
          </cell>
          <cell r="AN26">
            <v>16890</v>
          </cell>
          <cell r="AO26">
            <v>25511</v>
          </cell>
          <cell r="AP26">
            <v>33842</v>
          </cell>
          <cell r="AQ26">
            <v>9748</v>
          </cell>
          <cell r="AR26">
            <v>10098</v>
          </cell>
          <cell r="AS26">
            <v>11477</v>
          </cell>
          <cell r="AT26">
            <v>12199</v>
          </cell>
          <cell r="AU26">
            <v>19846</v>
          </cell>
          <cell r="AV26">
            <v>31323</v>
          </cell>
          <cell r="AW26">
            <v>43522</v>
          </cell>
          <cell r="AX26">
            <v>12505</v>
          </cell>
          <cell r="AY26">
            <v>13723</v>
          </cell>
          <cell r="AZ26">
            <v>14535</v>
          </cell>
          <cell r="BA26">
            <v>15237</v>
          </cell>
          <cell r="BB26">
            <v>26228</v>
          </cell>
          <cell r="BC26">
            <v>40763</v>
          </cell>
          <cell r="BD26">
            <v>56000</v>
          </cell>
          <cell r="BE26">
            <v>15672</v>
          </cell>
          <cell r="BF26">
            <v>91343</v>
          </cell>
          <cell r="BG26">
            <v>107015</v>
          </cell>
          <cell r="BH26">
            <v>15950</v>
          </cell>
          <cell r="BI26">
            <v>122965</v>
          </cell>
          <cell r="BJ26">
            <v>51474</v>
          </cell>
          <cell r="BK26">
            <v>174439</v>
          </cell>
          <cell r="BL26">
            <v>9026</v>
          </cell>
          <cell r="BM26">
            <v>8586</v>
          </cell>
          <cell r="BN26">
            <v>17612</v>
          </cell>
          <cell r="BO26">
            <v>8244</v>
          </cell>
          <cell r="BP26">
            <v>25856</v>
          </cell>
          <cell r="BQ26">
            <v>7853</v>
          </cell>
          <cell r="BR26">
            <v>33709</v>
          </cell>
          <cell r="BS26">
            <v>8012</v>
          </cell>
          <cell r="BT26">
            <v>8844</v>
          </cell>
          <cell r="BU26">
            <v>16856</v>
          </cell>
          <cell r="BV26">
            <v>8811</v>
          </cell>
          <cell r="BW26">
            <v>25667</v>
          </cell>
        </row>
        <row r="27">
          <cell r="B27" t="str">
            <v>VALOR ADICIONADO TOTAL A DISTRIBUIR</v>
          </cell>
          <cell r="C27" t="str">
            <v xml:space="preserve">WEALTH CREATED </v>
          </cell>
          <cell r="D27">
            <v>70261</v>
          </cell>
          <cell r="E27">
            <v>30983</v>
          </cell>
          <cell r="F27">
            <v>31933</v>
          </cell>
          <cell r="G27">
            <v>31931</v>
          </cell>
          <cell r="H27">
            <v>35784</v>
          </cell>
          <cell r="I27">
            <v>39345</v>
          </cell>
          <cell r="J27">
            <v>37754</v>
          </cell>
          <cell r="K27">
            <v>36977</v>
          </cell>
          <cell r="L27">
            <v>37583</v>
          </cell>
          <cell r="M27">
            <v>45477</v>
          </cell>
          <cell r="N27">
            <v>42897</v>
          </cell>
          <cell r="O27">
            <v>42215</v>
          </cell>
          <cell r="P27">
            <v>43612</v>
          </cell>
          <cell r="Q27">
            <v>57941</v>
          </cell>
          <cell r="R27">
            <v>66491</v>
          </cell>
          <cell r="S27">
            <v>72744</v>
          </cell>
          <cell r="T27">
            <v>71971</v>
          </cell>
          <cell r="U27">
            <v>86890</v>
          </cell>
          <cell r="V27">
            <v>88988</v>
          </cell>
          <cell r="W27">
            <v>85204</v>
          </cell>
          <cell r="X27">
            <v>87067</v>
          </cell>
          <cell r="Y27">
            <v>110450</v>
          </cell>
          <cell r="Z27">
            <v>103140</v>
          </cell>
          <cell r="AA27">
            <v>94246</v>
          </cell>
          <cell r="AB27">
            <v>85861</v>
          </cell>
          <cell r="AC27">
            <v>130302</v>
          </cell>
          <cell r="AD27">
            <v>105418</v>
          </cell>
          <cell r="AE27">
            <v>118470</v>
          </cell>
          <cell r="AF27">
            <v>116702</v>
          </cell>
          <cell r="AG27">
            <v>235720</v>
          </cell>
          <cell r="AH27">
            <v>354190</v>
          </cell>
          <cell r="AI27">
            <v>470892</v>
          </cell>
          <cell r="AJ27">
            <v>139205</v>
          </cell>
          <cell r="AK27">
            <v>128998</v>
          </cell>
          <cell r="AL27">
            <v>129250</v>
          </cell>
          <cell r="AM27">
            <v>123675</v>
          </cell>
          <cell r="AN27">
            <v>268203</v>
          </cell>
          <cell r="AO27">
            <v>397453</v>
          </cell>
          <cell r="AP27">
            <v>521128</v>
          </cell>
          <cell r="AQ27">
            <v>160079</v>
          </cell>
          <cell r="AR27">
            <v>134347</v>
          </cell>
          <cell r="AS27">
            <v>136714</v>
          </cell>
          <cell r="AT27">
            <v>152514</v>
          </cell>
          <cell r="AU27">
            <v>294426</v>
          </cell>
          <cell r="AV27">
            <v>431140</v>
          </cell>
          <cell r="AW27">
            <v>583654</v>
          </cell>
          <cell r="AX27">
            <v>168831</v>
          </cell>
          <cell r="AY27">
            <v>134808</v>
          </cell>
          <cell r="AZ27">
            <v>135603.99674999999</v>
          </cell>
          <cell r="BA27">
            <v>158647.72378</v>
          </cell>
          <cell r="BB27">
            <v>303639</v>
          </cell>
          <cell r="BC27">
            <v>439242.99675000005</v>
          </cell>
          <cell r="BD27">
            <v>597890.72053000005</v>
          </cell>
          <cell r="BE27">
            <v>176248</v>
          </cell>
          <cell r="BF27">
            <v>215502</v>
          </cell>
          <cell r="BG27">
            <v>391750</v>
          </cell>
          <cell r="BH27">
            <v>149650</v>
          </cell>
          <cell r="BI27">
            <v>541400</v>
          </cell>
          <cell r="BJ27">
            <v>190820</v>
          </cell>
          <cell r="BK27">
            <v>732220</v>
          </cell>
          <cell r="BL27">
            <v>190679</v>
          </cell>
          <cell r="BM27">
            <v>152108</v>
          </cell>
          <cell r="BN27">
            <v>342787</v>
          </cell>
          <cell r="BO27">
            <v>166693</v>
          </cell>
          <cell r="BP27">
            <v>509480</v>
          </cell>
          <cell r="BQ27">
            <v>191433</v>
          </cell>
          <cell r="BR27">
            <v>700913</v>
          </cell>
          <cell r="BS27">
            <v>210934</v>
          </cell>
          <cell r="BT27">
            <v>168466</v>
          </cell>
          <cell r="BU27">
            <v>379400</v>
          </cell>
          <cell r="BV27">
            <v>158347</v>
          </cell>
          <cell r="BW27">
            <v>537747</v>
          </cell>
        </row>
        <row r="28">
          <cell r="B28" t="str">
            <v>DISTRIBUIÇÃO DO VALOR ADICIONADO</v>
          </cell>
          <cell r="C28" t="str">
            <v>WEALTH DISTRIBUTED</v>
          </cell>
          <cell r="D28">
            <v>70261</v>
          </cell>
          <cell r="E28">
            <v>30983</v>
          </cell>
          <cell r="F28">
            <v>31933</v>
          </cell>
          <cell r="G28">
            <v>31931</v>
          </cell>
          <cell r="H28">
            <v>35784</v>
          </cell>
          <cell r="I28">
            <v>39345</v>
          </cell>
          <cell r="J28">
            <v>37754</v>
          </cell>
          <cell r="K28">
            <v>36977</v>
          </cell>
          <cell r="L28">
            <v>37583</v>
          </cell>
          <cell r="M28">
            <v>45477</v>
          </cell>
          <cell r="N28">
            <v>42897</v>
          </cell>
          <cell r="O28">
            <v>42215</v>
          </cell>
          <cell r="P28" t="e">
            <v>#VALUE!</v>
          </cell>
          <cell r="Q28">
            <v>57941</v>
          </cell>
          <cell r="R28">
            <v>66491</v>
          </cell>
          <cell r="S28">
            <v>72744</v>
          </cell>
          <cell r="T28">
            <v>71971</v>
          </cell>
          <cell r="U28">
            <v>86890</v>
          </cell>
          <cell r="V28">
            <v>88988</v>
          </cell>
          <cell r="W28">
            <v>85204</v>
          </cell>
          <cell r="X28">
            <v>87067</v>
          </cell>
          <cell r="Y28">
            <v>110450</v>
          </cell>
          <cell r="Z28">
            <v>103140</v>
          </cell>
          <cell r="AA28">
            <v>94246</v>
          </cell>
          <cell r="AB28">
            <v>85861</v>
          </cell>
          <cell r="AC28">
            <v>130302</v>
          </cell>
          <cell r="AD28">
            <v>105418</v>
          </cell>
          <cell r="AE28">
            <v>118470</v>
          </cell>
          <cell r="AF28">
            <v>116702</v>
          </cell>
          <cell r="AG28">
            <v>235720</v>
          </cell>
          <cell r="AH28">
            <v>354190</v>
          </cell>
          <cell r="AI28">
            <v>470892</v>
          </cell>
          <cell r="AJ28">
            <v>139205</v>
          </cell>
          <cell r="AK28">
            <v>128998</v>
          </cell>
          <cell r="AL28">
            <v>129250</v>
          </cell>
          <cell r="AM28">
            <v>123675</v>
          </cell>
          <cell r="AN28">
            <v>268203</v>
          </cell>
          <cell r="AO28">
            <v>397453</v>
          </cell>
          <cell r="AP28">
            <v>521128</v>
          </cell>
          <cell r="AQ28">
            <v>160079</v>
          </cell>
          <cell r="AR28">
            <v>134347</v>
          </cell>
          <cell r="AS28">
            <v>136714</v>
          </cell>
          <cell r="AT28">
            <v>152514</v>
          </cell>
          <cell r="AU28">
            <v>294426</v>
          </cell>
          <cell r="AV28">
            <v>431140</v>
          </cell>
          <cell r="AW28">
            <v>583654</v>
          </cell>
          <cell r="AX28">
            <v>168831</v>
          </cell>
          <cell r="AY28">
            <v>134808</v>
          </cell>
          <cell r="AZ28">
            <v>135604</v>
          </cell>
          <cell r="BA28">
            <v>158648</v>
          </cell>
          <cell r="BB28">
            <v>303639</v>
          </cell>
          <cell r="BC28">
            <v>439243</v>
          </cell>
          <cell r="BD28">
            <v>597891</v>
          </cell>
          <cell r="BE28">
            <v>176248</v>
          </cell>
          <cell r="BF28">
            <v>215502</v>
          </cell>
          <cell r="BG28">
            <v>391750</v>
          </cell>
          <cell r="BH28">
            <v>149650</v>
          </cell>
          <cell r="BI28">
            <v>541400</v>
          </cell>
          <cell r="BJ28">
            <v>190820</v>
          </cell>
          <cell r="BK28">
            <v>732220</v>
          </cell>
          <cell r="BL28">
            <v>190679</v>
          </cell>
          <cell r="BM28">
            <v>152108</v>
          </cell>
          <cell r="BN28">
            <v>342787</v>
          </cell>
          <cell r="BO28">
            <v>166693</v>
          </cell>
          <cell r="BP28">
            <v>509480</v>
          </cell>
          <cell r="BQ28">
            <v>191433</v>
          </cell>
          <cell r="BR28">
            <v>700913</v>
          </cell>
          <cell r="BS28">
            <v>0</v>
          </cell>
          <cell r="BT28">
            <v>0</v>
          </cell>
          <cell r="BU28">
            <v>0</v>
          </cell>
          <cell r="BV28"/>
          <cell r="BW28"/>
        </row>
        <row r="29">
          <cell r="B29" t="str">
            <v>DISTRIBUIÇÃO DO VALOR ADICIONADO</v>
          </cell>
          <cell r="C29" t="str">
            <v>WEALTH DISTRIBUTED</v>
          </cell>
          <cell r="D29">
            <v>70261</v>
          </cell>
          <cell r="E29">
            <v>30983</v>
          </cell>
          <cell r="F29">
            <v>31933</v>
          </cell>
          <cell r="G29">
            <v>31931</v>
          </cell>
          <cell r="H29">
            <v>35784</v>
          </cell>
          <cell r="I29">
            <v>39345</v>
          </cell>
          <cell r="J29">
            <v>37754</v>
          </cell>
          <cell r="K29">
            <v>36977</v>
          </cell>
          <cell r="L29">
            <v>37583</v>
          </cell>
          <cell r="M29">
            <v>45477</v>
          </cell>
          <cell r="N29">
            <v>42897</v>
          </cell>
          <cell r="O29">
            <v>42215</v>
          </cell>
          <cell r="P29" t="e">
            <v>#VALUE!</v>
          </cell>
          <cell r="Q29">
            <v>57941</v>
          </cell>
          <cell r="R29">
            <v>66491</v>
          </cell>
          <cell r="S29">
            <v>72744</v>
          </cell>
          <cell r="T29">
            <v>71971</v>
          </cell>
          <cell r="U29">
            <v>86890</v>
          </cell>
          <cell r="V29">
            <v>88988</v>
          </cell>
          <cell r="W29">
            <v>85204</v>
          </cell>
          <cell r="X29">
            <v>87067</v>
          </cell>
          <cell r="Y29">
            <v>110450</v>
          </cell>
          <cell r="Z29">
            <v>103140</v>
          </cell>
          <cell r="AA29">
            <v>94246</v>
          </cell>
          <cell r="AB29">
            <v>85861</v>
          </cell>
          <cell r="AC29">
            <v>130302</v>
          </cell>
          <cell r="AD29">
            <v>105418</v>
          </cell>
          <cell r="AE29">
            <v>118470</v>
          </cell>
          <cell r="AF29">
            <v>116702</v>
          </cell>
          <cell r="AG29">
            <v>235720</v>
          </cell>
          <cell r="AH29">
            <v>354190</v>
          </cell>
          <cell r="AI29">
            <v>470892</v>
          </cell>
          <cell r="AJ29">
            <v>139205</v>
          </cell>
          <cell r="AK29">
            <v>128998</v>
          </cell>
          <cell r="AL29">
            <v>129250</v>
          </cell>
          <cell r="AM29">
            <v>123675</v>
          </cell>
          <cell r="AN29">
            <v>268203</v>
          </cell>
          <cell r="AO29">
            <v>397453</v>
          </cell>
          <cell r="AP29">
            <v>521128</v>
          </cell>
          <cell r="AQ29">
            <v>160079</v>
          </cell>
          <cell r="AR29">
            <v>134347</v>
          </cell>
          <cell r="AS29">
            <v>136714</v>
          </cell>
          <cell r="AT29">
            <v>152514</v>
          </cell>
          <cell r="AU29">
            <v>294426</v>
          </cell>
          <cell r="AV29">
            <v>431140</v>
          </cell>
          <cell r="AW29">
            <v>583654</v>
          </cell>
          <cell r="AX29">
            <v>168831</v>
          </cell>
          <cell r="AY29">
            <v>134808</v>
          </cell>
          <cell r="AZ29">
            <v>135604</v>
          </cell>
          <cell r="BA29">
            <v>158648</v>
          </cell>
          <cell r="BB29">
            <v>303639</v>
          </cell>
          <cell r="BC29">
            <v>439243</v>
          </cell>
          <cell r="BD29">
            <v>597891</v>
          </cell>
          <cell r="BE29">
            <v>176248</v>
          </cell>
          <cell r="BF29">
            <v>215502</v>
          </cell>
          <cell r="BG29">
            <v>391750</v>
          </cell>
          <cell r="BH29">
            <v>149650</v>
          </cell>
          <cell r="BI29">
            <v>541400</v>
          </cell>
          <cell r="BJ29">
            <v>190820</v>
          </cell>
          <cell r="BK29">
            <v>732220</v>
          </cell>
          <cell r="BL29">
            <v>190679</v>
          </cell>
          <cell r="BM29">
            <v>152108</v>
          </cell>
          <cell r="BN29">
            <v>342787</v>
          </cell>
          <cell r="BO29">
            <v>166693</v>
          </cell>
          <cell r="BP29">
            <v>509480</v>
          </cell>
          <cell r="BQ29">
            <v>191433</v>
          </cell>
          <cell r="BR29">
            <v>700913</v>
          </cell>
          <cell r="BS29">
            <v>210934</v>
          </cell>
          <cell r="BT29">
            <v>168466</v>
          </cell>
          <cell r="BU29">
            <v>379400</v>
          </cell>
          <cell r="BV29">
            <v>158347</v>
          </cell>
          <cell r="BW29">
            <v>537747</v>
          </cell>
        </row>
        <row r="30">
          <cell r="B30" t="str">
            <v xml:space="preserve">Pessoal </v>
          </cell>
          <cell r="C30" t="str">
            <v>Personnel  and cuarges</v>
          </cell>
          <cell r="D30">
            <v>19082</v>
          </cell>
          <cell r="E30">
            <v>5796</v>
          </cell>
          <cell r="F30">
            <v>6959</v>
          </cell>
          <cell r="G30">
            <v>7291</v>
          </cell>
          <cell r="H30">
            <v>7876</v>
          </cell>
          <cell r="I30">
            <v>7272</v>
          </cell>
          <cell r="J30">
            <v>7978</v>
          </cell>
          <cell r="K30">
            <v>8703</v>
          </cell>
          <cell r="L30">
            <v>9588</v>
          </cell>
          <cell r="M30">
            <v>10415</v>
          </cell>
          <cell r="N30">
            <v>9810</v>
          </cell>
          <cell r="O30">
            <v>10281</v>
          </cell>
          <cell r="P30">
            <v>10276</v>
          </cell>
          <cell r="Q30">
            <v>13204</v>
          </cell>
          <cell r="R30">
            <v>13060</v>
          </cell>
          <cell r="S30">
            <v>13561</v>
          </cell>
          <cell r="T30">
            <v>14142</v>
          </cell>
          <cell r="U30">
            <v>13991</v>
          </cell>
          <cell r="V30">
            <v>12917</v>
          </cell>
          <cell r="W30">
            <v>15921</v>
          </cell>
          <cell r="X30">
            <v>16611</v>
          </cell>
          <cell r="Y30">
            <v>17538</v>
          </cell>
          <cell r="Z30">
            <v>19411</v>
          </cell>
          <cell r="AA30">
            <v>18766</v>
          </cell>
          <cell r="AB30">
            <v>18739</v>
          </cell>
          <cell r="AC30">
            <v>16431</v>
          </cell>
          <cell r="AD30">
            <v>19853</v>
          </cell>
          <cell r="AE30">
            <v>19880</v>
          </cell>
          <cell r="AF30">
            <v>19649</v>
          </cell>
          <cell r="AG30">
            <v>36284</v>
          </cell>
          <cell r="AH30">
            <v>56164</v>
          </cell>
          <cell r="AI30">
            <v>75813</v>
          </cell>
          <cell r="AJ30">
            <v>19993</v>
          </cell>
          <cell r="AK30">
            <v>22455</v>
          </cell>
          <cell r="AL30">
            <v>22628</v>
          </cell>
          <cell r="AM30">
            <v>23228</v>
          </cell>
          <cell r="AN30">
            <v>42448</v>
          </cell>
          <cell r="AO30">
            <v>65076</v>
          </cell>
          <cell r="AP30">
            <v>88304</v>
          </cell>
          <cell r="AQ30">
            <v>23265</v>
          </cell>
          <cell r="AR30">
            <v>23293</v>
          </cell>
          <cell r="AS30">
            <v>23480</v>
          </cell>
          <cell r="AT30">
            <v>26218</v>
          </cell>
          <cell r="AU30">
            <v>46558</v>
          </cell>
          <cell r="AV30">
            <v>70038</v>
          </cell>
          <cell r="AW30">
            <v>96256</v>
          </cell>
          <cell r="AX30">
            <v>25652</v>
          </cell>
          <cell r="AY30">
            <v>26023</v>
          </cell>
          <cell r="AZ30">
            <v>27253</v>
          </cell>
          <cell r="BA30">
            <v>27089</v>
          </cell>
          <cell r="BB30">
            <v>51675</v>
          </cell>
          <cell r="BC30">
            <v>78928</v>
          </cell>
          <cell r="BD30">
            <v>106017</v>
          </cell>
          <cell r="BE30">
            <v>29091</v>
          </cell>
          <cell r="BF30">
            <v>29645</v>
          </cell>
          <cell r="BG30">
            <v>58736</v>
          </cell>
          <cell r="BH30">
            <v>30262</v>
          </cell>
          <cell r="BI30">
            <v>88998</v>
          </cell>
          <cell r="BJ30">
            <v>30855</v>
          </cell>
          <cell r="BK30">
            <v>119853</v>
          </cell>
          <cell r="BL30">
            <v>31873</v>
          </cell>
          <cell r="BM30">
            <v>30079</v>
          </cell>
          <cell r="BN30">
            <v>61952</v>
          </cell>
          <cell r="BO30">
            <v>35793</v>
          </cell>
          <cell r="BP30">
            <v>97745</v>
          </cell>
          <cell r="BQ30">
            <v>38551</v>
          </cell>
          <cell r="BR30">
            <v>136296</v>
          </cell>
          <cell r="BS30">
            <v>42737</v>
          </cell>
          <cell r="BT30">
            <v>41476</v>
          </cell>
          <cell r="BU30">
            <v>84213</v>
          </cell>
          <cell r="BV30">
            <v>43825</v>
          </cell>
          <cell r="BW30">
            <v>128038</v>
          </cell>
        </row>
        <row r="31">
          <cell r="B31" t="str">
            <v xml:space="preserve"> - Remuneração direta</v>
          </cell>
          <cell r="C31" t="str">
            <v>Remuneration</v>
          </cell>
          <cell r="D31">
            <v>14630</v>
          </cell>
          <cell r="E31">
            <v>4508</v>
          </cell>
          <cell r="F31">
            <v>5446</v>
          </cell>
          <cell r="G31">
            <v>5663</v>
          </cell>
          <cell r="H31">
            <v>5862</v>
          </cell>
          <cell r="I31">
            <v>5581</v>
          </cell>
          <cell r="J31">
            <v>6216</v>
          </cell>
          <cell r="K31">
            <v>6839</v>
          </cell>
          <cell r="L31">
            <v>7644</v>
          </cell>
          <cell r="M31">
            <v>7906</v>
          </cell>
          <cell r="N31">
            <v>7694</v>
          </cell>
          <cell r="O31">
            <v>8018</v>
          </cell>
          <cell r="P31">
            <v>8024</v>
          </cell>
          <cell r="Q31">
            <v>10408</v>
          </cell>
          <cell r="R31">
            <v>10022</v>
          </cell>
          <cell r="S31">
            <v>10653</v>
          </cell>
          <cell r="T31">
            <v>11075</v>
          </cell>
          <cell r="U31">
            <v>10684</v>
          </cell>
          <cell r="V31">
            <v>9431</v>
          </cell>
          <cell r="W31">
            <v>12055</v>
          </cell>
          <cell r="X31">
            <v>12203</v>
          </cell>
          <cell r="Y31">
            <v>13181</v>
          </cell>
          <cell r="Z31">
            <v>14904</v>
          </cell>
          <cell r="AA31">
            <v>13957</v>
          </cell>
          <cell r="AB31">
            <v>13464</v>
          </cell>
          <cell r="AC31">
            <v>11635</v>
          </cell>
          <cell r="AD31">
            <v>14894</v>
          </cell>
          <cell r="AE31">
            <v>14845</v>
          </cell>
          <cell r="AF31">
            <v>14440</v>
          </cell>
          <cell r="AG31">
            <v>26529</v>
          </cell>
          <cell r="AH31">
            <v>41374</v>
          </cell>
          <cell r="AI31">
            <v>55814</v>
          </cell>
          <cell r="AJ31">
            <v>15084</v>
          </cell>
          <cell r="AK31">
            <v>17252</v>
          </cell>
          <cell r="AL31">
            <v>17150</v>
          </cell>
          <cell r="AM31">
            <v>17608</v>
          </cell>
          <cell r="AN31">
            <v>32336</v>
          </cell>
          <cell r="AO31">
            <v>49486</v>
          </cell>
          <cell r="AP31">
            <v>67094</v>
          </cell>
          <cell r="AQ31">
            <v>17524</v>
          </cell>
          <cell r="AR31">
            <v>17305</v>
          </cell>
          <cell r="AS31">
            <v>17496</v>
          </cell>
          <cell r="AT31">
            <v>19323</v>
          </cell>
          <cell r="AU31">
            <v>34829</v>
          </cell>
          <cell r="AV31">
            <v>52325</v>
          </cell>
          <cell r="AW31">
            <v>71648</v>
          </cell>
          <cell r="AX31">
            <v>19338</v>
          </cell>
          <cell r="AY31">
            <v>19485</v>
          </cell>
          <cell r="AZ31">
            <v>20566</v>
          </cell>
          <cell r="BA31">
            <v>20316</v>
          </cell>
          <cell r="BB31">
            <v>38823</v>
          </cell>
          <cell r="BC31">
            <v>59389</v>
          </cell>
          <cell r="BD31">
            <v>79705</v>
          </cell>
          <cell r="BE31">
            <v>22108</v>
          </cell>
          <cell r="BF31">
            <v>22851</v>
          </cell>
          <cell r="BG31">
            <v>44959</v>
          </cell>
          <cell r="BH31">
            <v>23327</v>
          </cell>
          <cell r="BI31">
            <v>68286</v>
          </cell>
          <cell r="BJ31">
            <v>23574</v>
          </cell>
          <cell r="BK31">
            <v>91860</v>
          </cell>
          <cell r="BL31">
            <v>23653</v>
          </cell>
          <cell r="BM31">
            <v>22066</v>
          </cell>
          <cell r="BN31">
            <v>45719</v>
          </cell>
          <cell r="BO31">
            <v>26554</v>
          </cell>
          <cell r="BP31">
            <v>72273</v>
          </cell>
          <cell r="BQ31">
            <v>28713</v>
          </cell>
          <cell r="BR31">
            <v>100986</v>
          </cell>
          <cell r="BS31">
            <v>33340</v>
          </cell>
          <cell r="BT31">
            <v>31699</v>
          </cell>
          <cell r="BU31">
            <v>65039</v>
          </cell>
          <cell r="BV31">
            <v>33495</v>
          </cell>
          <cell r="BW31">
            <v>98534</v>
          </cell>
        </row>
        <row r="32">
          <cell r="B32" t="str">
            <v xml:space="preserve"> - Benefícios</v>
          </cell>
          <cell r="C32" t="str">
            <v>Benefits</v>
          </cell>
          <cell r="D32">
            <v>3253</v>
          </cell>
          <cell r="E32">
            <v>962</v>
          </cell>
          <cell r="F32">
            <v>1156</v>
          </cell>
          <cell r="G32">
            <v>1218</v>
          </cell>
          <cell r="H32">
            <v>1329</v>
          </cell>
          <cell r="I32">
            <v>1221</v>
          </cell>
          <cell r="J32">
            <v>1290</v>
          </cell>
          <cell r="K32">
            <v>1414</v>
          </cell>
          <cell r="L32">
            <v>1458</v>
          </cell>
          <cell r="M32">
            <v>1763</v>
          </cell>
          <cell r="N32">
            <v>1528</v>
          </cell>
          <cell r="O32">
            <v>1727</v>
          </cell>
          <cell r="P32">
            <v>1635</v>
          </cell>
          <cell r="Q32">
            <v>2088</v>
          </cell>
          <cell r="R32">
            <v>2390</v>
          </cell>
          <cell r="S32">
            <v>2226</v>
          </cell>
          <cell r="T32">
            <v>2439</v>
          </cell>
          <cell r="U32">
            <v>2331</v>
          </cell>
          <cell r="V32">
            <v>2641</v>
          </cell>
          <cell r="W32">
            <v>3062</v>
          </cell>
          <cell r="X32">
            <v>3183</v>
          </cell>
          <cell r="Y32">
            <v>3450</v>
          </cell>
          <cell r="Z32">
            <v>3473</v>
          </cell>
          <cell r="AA32">
            <v>3534</v>
          </cell>
          <cell r="AB32">
            <v>4351</v>
          </cell>
          <cell r="AC32">
            <v>3777</v>
          </cell>
          <cell r="AD32">
            <v>3894</v>
          </cell>
          <cell r="AE32">
            <v>3966</v>
          </cell>
          <cell r="AF32">
            <v>4189</v>
          </cell>
          <cell r="AG32">
            <v>7671</v>
          </cell>
          <cell r="AH32">
            <v>11637</v>
          </cell>
          <cell r="AI32">
            <v>15826</v>
          </cell>
          <cell r="AJ32">
            <v>3834</v>
          </cell>
          <cell r="AK32">
            <v>3926</v>
          </cell>
          <cell r="AL32">
            <v>4331</v>
          </cell>
          <cell r="AM32">
            <v>4368</v>
          </cell>
          <cell r="AN32">
            <v>7760</v>
          </cell>
          <cell r="AO32">
            <v>12091</v>
          </cell>
          <cell r="AP32">
            <v>16459</v>
          </cell>
          <cell r="AQ32">
            <v>4582</v>
          </cell>
          <cell r="AR32">
            <v>4627</v>
          </cell>
          <cell r="AS32">
            <v>4768</v>
          </cell>
          <cell r="AT32">
            <v>5488</v>
          </cell>
          <cell r="AU32">
            <v>9209</v>
          </cell>
          <cell r="AV32">
            <v>13977</v>
          </cell>
          <cell r="AW32">
            <v>19465</v>
          </cell>
          <cell r="AX32">
            <v>5041</v>
          </cell>
          <cell r="AY32">
            <v>5115</v>
          </cell>
          <cell r="AZ32">
            <v>5244</v>
          </cell>
          <cell r="BA32">
            <v>5214</v>
          </cell>
          <cell r="BB32">
            <v>10156</v>
          </cell>
          <cell r="BC32">
            <v>15400</v>
          </cell>
          <cell r="BD32">
            <v>20614</v>
          </cell>
          <cell r="BE32">
            <v>5585</v>
          </cell>
          <cell r="BF32">
            <v>5292</v>
          </cell>
          <cell r="BG32">
            <v>10877</v>
          </cell>
          <cell r="BH32">
            <v>5507</v>
          </cell>
          <cell r="BI32">
            <v>16384</v>
          </cell>
          <cell r="BJ32">
            <v>5708</v>
          </cell>
          <cell r="BK32">
            <v>22092</v>
          </cell>
          <cell r="BL32">
            <v>6298</v>
          </cell>
          <cell r="BM32">
            <v>6226</v>
          </cell>
          <cell r="BN32">
            <v>12524</v>
          </cell>
          <cell r="BO32">
            <v>7213</v>
          </cell>
          <cell r="BP32">
            <v>19737</v>
          </cell>
          <cell r="BQ32">
            <v>8068</v>
          </cell>
          <cell r="BR32">
            <v>27805</v>
          </cell>
          <cell r="BS32">
            <v>7180</v>
          </cell>
          <cell r="BT32">
            <v>7809</v>
          </cell>
          <cell r="BU32">
            <v>14989</v>
          </cell>
          <cell r="BV32">
            <v>8260</v>
          </cell>
          <cell r="BW32">
            <v>23249</v>
          </cell>
        </row>
        <row r="33">
          <cell r="B33" t="str">
            <v xml:space="preserve"> - FGTS</v>
          </cell>
          <cell r="C33" t="str">
            <v>Government severance pay fund</v>
          </cell>
          <cell r="D33">
            <v>1199</v>
          </cell>
          <cell r="E33">
            <v>326</v>
          </cell>
          <cell r="F33">
            <v>357</v>
          </cell>
          <cell r="G33">
            <v>410</v>
          </cell>
          <cell r="H33">
            <v>685</v>
          </cell>
          <cell r="I33">
            <v>470</v>
          </cell>
          <cell r="J33">
            <v>472</v>
          </cell>
          <cell r="K33">
            <v>450</v>
          </cell>
          <cell r="L33">
            <v>486</v>
          </cell>
          <cell r="M33">
            <v>746</v>
          </cell>
          <cell r="N33">
            <v>588</v>
          </cell>
          <cell r="O33">
            <v>536</v>
          </cell>
          <cell r="P33">
            <v>617</v>
          </cell>
          <cell r="Q33">
            <v>708</v>
          </cell>
          <cell r="R33">
            <v>648</v>
          </cell>
          <cell r="S33">
            <v>682</v>
          </cell>
          <cell r="T33">
            <v>628</v>
          </cell>
          <cell r="U33">
            <v>976</v>
          </cell>
          <cell r="V33">
            <v>845</v>
          </cell>
          <cell r="W33">
            <v>804</v>
          </cell>
          <cell r="X33">
            <v>1225</v>
          </cell>
          <cell r="Y33">
            <v>907</v>
          </cell>
          <cell r="Z33">
            <v>1034</v>
          </cell>
          <cell r="AA33">
            <v>1275</v>
          </cell>
          <cell r="AB33">
            <v>924</v>
          </cell>
          <cell r="AC33">
            <v>1019</v>
          </cell>
          <cell r="AD33">
            <v>1065</v>
          </cell>
          <cell r="AE33">
            <v>1069</v>
          </cell>
          <cell r="AF33">
            <v>1020</v>
          </cell>
          <cell r="AG33">
            <v>2084</v>
          </cell>
          <cell r="AH33">
            <v>3153</v>
          </cell>
          <cell r="AI33">
            <v>4173</v>
          </cell>
          <cell r="AJ33">
            <v>1075</v>
          </cell>
          <cell r="AK33">
            <v>1277</v>
          </cell>
          <cell r="AL33">
            <v>1147</v>
          </cell>
          <cell r="AM33">
            <v>1252</v>
          </cell>
          <cell r="AN33">
            <v>2352</v>
          </cell>
          <cell r="AO33">
            <v>3499</v>
          </cell>
          <cell r="AP33">
            <v>4751</v>
          </cell>
          <cell r="AQ33">
            <v>1159</v>
          </cell>
          <cell r="AR33">
            <v>1361</v>
          </cell>
          <cell r="AS33">
            <v>1216</v>
          </cell>
          <cell r="AT33">
            <v>1407</v>
          </cell>
          <cell r="AU33">
            <v>2520</v>
          </cell>
          <cell r="AV33">
            <v>3736</v>
          </cell>
          <cell r="AW33">
            <v>5143</v>
          </cell>
          <cell r="AX33">
            <v>1273</v>
          </cell>
          <cell r="AY33">
            <v>1423</v>
          </cell>
          <cell r="AZ33">
            <v>1443</v>
          </cell>
          <cell r="BA33">
            <v>1559</v>
          </cell>
          <cell r="BB33">
            <v>2696</v>
          </cell>
          <cell r="BC33">
            <v>4139</v>
          </cell>
          <cell r="BD33">
            <v>5698</v>
          </cell>
          <cell r="BE33">
            <v>1398</v>
          </cell>
          <cell r="BF33">
            <v>1502</v>
          </cell>
          <cell r="BG33">
            <v>2900</v>
          </cell>
          <cell r="BH33">
            <v>1428</v>
          </cell>
          <cell r="BI33">
            <v>4328</v>
          </cell>
          <cell r="BJ33">
            <v>1573</v>
          </cell>
          <cell r="BK33">
            <v>5901</v>
          </cell>
          <cell r="BL33">
            <v>1922</v>
          </cell>
          <cell r="BM33">
            <v>1787</v>
          </cell>
          <cell r="BN33">
            <v>3709</v>
          </cell>
          <cell r="BO33">
            <v>2026</v>
          </cell>
          <cell r="BP33">
            <v>5735</v>
          </cell>
          <cell r="BQ33">
            <v>1770</v>
          </cell>
          <cell r="BR33">
            <v>7505</v>
          </cell>
          <cell r="BS33">
            <v>2217</v>
          </cell>
          <cell r="BT33">
            <v>1968</v>
          </cell>
          <cell r="BU33">
            <v>4185</v>
          </cell>
          <cell r="BV33">
            <v>2070</v>
          </cell>
          <cell r="BW33">
            <v>6255</v>
          </cell>
        </row>
        <row r="34">
          <cell r="B34" t="str">
            <v>Impostos, taxas e contribuições</v>
          </cell>
          <cell r="C34" t="str">
            <v>Taxes, fees and contributions</v>
          </cell>
          <cell r="D34">
            <v>31458</v>
          </cell>
          <cell r="E34">
            <v>12349</v>
          </cell>
          <cell r="F34">
            <v>12507</v>
          </cell>
          <cell r="G34">
            <v>12157</v>
          </cell>
          <cell r="H34">
            <v>13553</v>
          </cell>
          <cell r="I34">
            <v>15172</v>
          </cell>
          <cell r="J34">
            <v>15150</v>
          </cell>
          <cell r="K34">
            <v>11623</v>
          </cell>
          <cell r="L34">
            <v>13381</v>
          </cell>
          <cell r="M34">
            <v>17791</v>
          </cell>
          <cell r="N34">
            <v>16314</v>
          </cell>
          <cell r="O34">
            <v>12733</v>
          </cell>
          <cell r="P34">
            <v>18316</v>
          </cell>
          <cell r="Q34">
            <v>24588</v>
          </cell>
          <cell r="R34">
            <v>28623</v>
          </cell>
          <cell r="S34">
            <v>-94446</v>
          </cell>
          <cell r="T34">
            <v>21331</v>
          </cell>
          <cell r="U34">
            <v>32680</v>
          </cell>
          <cell r="V34">
            <v>37410</v>
          </cell>
          <cell r="W34">
            <v>25853</v>
          </cell>
          <cell r="X34">
            <v>30052</v>
          </cell>
          <cell r="Y34">
            <v>45610</v>
          </cell>
          <cell r="Z34">
            <v>36900</v>
          </cell>
          <cell r="AA34">
            <v>36519</v>
          </cell>
          <cell r="AB34">
            <v>34961</v>
          </cell>
          <cell r="AC34">
            <v>50011</v>
          </cell>
          <cell r="AD34">
            <v>40365</v>
          </cell>
          <cell r="AE34">
            <v>48178</v>
          </cell>
          <cell r="AF34">
            <v>42603</v>
          </cell>
          <cell r="AG34">
            <v>90376</v>
          </cell>
          <cell r="AH34">
            <v>138554</v>
          </cell>
          <cell r="AI34">
            <v>181157</v>
          </cell>
          <cell r="AJ34">
            <v>52960</v>
          </cell>
          <cell r="AK34">
            <v>49579</v>
          </cell>
          <cell r="AL34">
            <v>50322</v>
          </cell>
          <cell r="AM34">
            <v>48179</v>
          </cell>
          <cell r="AN34">
            <v>102539</v>
          </cell>
          <cell r="AO34">
            <v>152861</v>
          </cell>
          <cell r="AP34">
            <v>201040</v>
          </cell>
          <cell r="AQ34">
            <v>60756</v>
          </cell>
          <cell r="AR34">
            <v>51524</v>
          </cell>
          <cell r="AS34">
            <v>57549</v>
          </cell>
          <cell r="AT34">
            <v>54512</v>
          </cell>
          <cell r="AU34">
            <v>112280</v>
          </cell>
          <cell r="AV34">
            <v>169829</v>
          </cell>
          <cell r="AW34">
            <v>224341</v>
          </cell>
          <cell r="AX34">
            <v>62096</v>
          </cell>
          <cell r="AY34">
            <v>51687</v>
          </cell>
          <cell r="AZ34">
            <v>51027</v>
          </cell>
          <cell r="BA34">
            <v>59321</v>
          </cell>
          <cell r="BB34">
            <v>113783</v>
          </cell>
          <cell r="BC34">
            <v>164810</v>
          </cell>
          <cell r="BD34">
            <v>224131</v>
          </cell>
          <cell r="BE34">
            <v>65247</v>
          </cell>
          <cell r="BF34">
            <v>-65475</v>
          </cell>
          <cell r="BG34">
            <v>-228</v>
          </cell>
          <cell r="BH34">
            <v>48391</v>
          </cell>
          <cell r="BI34">
            <v>48163</v>
          </cell>
          <cell r="BJ34">
            <v>37522</v>
          </cell>
          <cell r="BK34">
            <v>85685</v>
          </cell>
          <cell r="BL34">
            <v>70301</v>
          </cell>
          <cell r="BM34">
            <v>55049</v>
          </cell>
          <cell r="BN34">
            <v>125350</v>
          </cell>
          <cell r="BO34">
            <v>59535</v>
          </cell>
          <cell r="BP34">
            <v>184885</v>
          </cell>
          <cell r="BQ34">
            <v>68414</v>
          </cell>
          <cell r="BR34">
            <v>253299</v>
          </cell>
          <cell r="BS34">
            <v>66073</v>
          </cell>
          <cell r="BT34">
            <v>59204</v>
          </cell>
          <cell r="BU34">
            <v>125277</v>
          </cell>
          <cell r="BV34">
            <v>54628</v>
          </cell>
          <cell r="BW34">
            <v>179905</v>
          </cell>
        </row>
        <row r="35">
          <cell r="B35" t="str">
            <v xml:space="preserve"> - Federais</v>
          </cell>
          <cell r="C35" t="str">
            <v xml:space="preserve"> - Federal</v>
          </cell>
          <cell r="D35">
            <v>29941</v>
          </cell>
          <cell r="E35">
            <v>11869</v>
          </cell>
          <cell r="F35">
            <v>11976</v>
          </cell>
          <cell r="G35">
            <v>11395</v>
          </cell>
          <cell r="H35">
            <v>12390</v>
          </cell>
          <cell r="I35">
            <v>13994</v>
          </cell>
          <cell r="J35">
            <v>14065</v>
          </cell>
          <cell r="K35">
            <v>10464</v>
          </cell>
          <cell r="L35">
            <v>11476</v>
          </cell>
          <cell r="M35">
            <v>16151</v>
          </cell>
          <cell r="N35">
            <v>14560</v>
          </cell>
          <cell r="O35">
            <v>10890</v>
          </cell>
          <cell r="P35">
            <v>16408</v>
          </cell>
          <cell r="Q35">
            <v>22832</v>
          </cell>
          <cell r="R35">
            <v>26779</v>
          </cell>
          <cell r="S35">
            <v>-97349</v>
          </cell>
          <cell r="T35">
            <v>18177</v>
          </cell>
          <cell r="U35">
            <v>29479</v>
          </cell>
          <cell r="V35">
            <v>34372</v>
          </cell>
          <cell r="W35">
            <v>22600</v>
          </cell>
          <cell r="X35">
            <v>26614</v>
          </cell>
          <cell r="Y35">
            <v>41700</v>
          </cell>
          <cell r="Z35">
            <v>33340</v>
          </cell>
          <cell r="AA35">
            <v>32531</v>
          </cell>
          <cell r="AB35">
            <v>30856</v>
          </cell>
          <cell r="AC35">
            <v>46068</v>
          </cell>
          <cell r="AD35">
            <v>36388</v>
          </cell>
          <cell r="AE35">
            <v>44055</v>
          </cell>
          <cell r="AF35">
            <v>38210</v>
          </cell>
          <cell r="AG35">
            <v>82456</v>
          </cell>
          <cell r="AH35">
            <v>126511</v>
          </cell>
          <cell r="AI35">
            <v>164721</v>
          </cell>
          <cell r="AJ35">
            <v>48331</v>
          </cell>
          <cell r="AK35">
            <v>45393</v>
          </cell>
          <cell r="AL35">
            <v>45817</v>
          </cell>
          <cell r="AM35">
            <v>43528</v>
          </cell>
          <cell r="AN35">
            <v>93724</v>
          </cell>
          <cell r="AO35">
            <v>139541</v>
          </cell>
          <cell r="AP35">
            <v>183069</v>
          </cell>
          <cell r="AQ35">
            <v>56391</v>
          </cell>
          <cell r="AR35">
            <v>46713</v>
          </cell>
          <cell r="AS35">
            <v>52710</v>
          </cell>
          <cell r="AT35">
            <v>49548</v>
          </cell>
          <cell r="AU35">
            <v>103104</v>
          </cell>
          <cell r="AV35">
            <v>155814</v>
          </cell>
          <cell r="AW35">
            <v>205362</v>
          </cell>
          <cell r="AX35">
            <v>57316</v>
          </cell>
          <cell r="AY35">
            <v>46520</v>
          </cell>
          <cell r="AZ35">
            <v>46132</v>
          </cell>
          <cell r="BA35">
            <v>54230</v>
          </cell>
          <cell r="BB35">
            <v>103836</v>
          </cell>
          <cell r="BC35">
            <v>149968</v>
          </cell>
          <cell r="BD35">
            <v>204198</v>
          </cell>
          <cell r="BE35">
            <v>59871</v>
          </cell>
          <cell r="BF35">
            <v>-71068</v>
          </cell>
          <cell r="BG35">
            <v>-11197</v>
          </cell>
          <cell r="BH35">
            <v>42958</v>
          </cell>
          <cell r="BI35">
            <v>31761</v>
          </cell>
          <cell r="BJ35">
            <v>32160</v>
          </cell>
          <cell r="BK35">
            <v>63921</v>
          </cell>
          <cell r="BL35">
            <v>58317</v>
          </cell>
          <cell r="BM35">
            <v>45072</v>
          </cell>
          <cell r="BN35">
            <v>103389</v>
          </cell>
          <cell r="BO35">
            <v>48549</v>
          </cell>
          <cell r="BP35">
            <v>151938</v>
          </cell>
          <cell r="BQ35">
            <v>56888</v>
          </cell>
          <cell r="BR35">
            <v>208826</v>
          </cell>
          <cell r="BS35">
            <v>69231</v>
          </cell>
          <cell r="BT35">
            <v>50868</v>
          </cell>
          <cell r="BU35">
            <v>120099</v>
          </cell>
          <cell r="BV35">
            <v>46539</v>
          </cell>
          <cell r="BW35">
            <v>166638</v>
          </cell>
        </row>
        <row r="36">
          <cell r="B36" t="str">
            <v xml:space="preserve"> - Estaduais</v>
          </cell>
          <cell r="C36" t="str">
            <v xml:space="preserve"> - State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</v>
          </cell>
          <cell r="N36">
            <v>-11</v>
          </cell>
          <cell r="O36">
            <v>180</v>
          </cell>
          <cell r="P36">
            <v>197</v>
          </cell>
          <cell r="Q36">
            <v>201</v>
          </cell>
          <cell r="R36">
            <v>172</v>
          </cell>
          <cell r="S36">
            <v>217</v>
          </cell>
          <cell r="T36">
            <v>146</v>
          </cell>
          <cell r="U36">
            <v>0</v>
          </cell>
          <cell r="V36">
            <v>0</v>
          </cell>
          <cell r="W36">
            <v>101</v>
          </cell>
          <cell r="X36">
            <v>260</v>
          </cell>
          <cell r="Y36">
            <v>233</v>
          </cell>
          <cell r="Z36">
            <v>229</v>
          </cell>
          <cell r="AA36">
            <v>330</v>
          </cell>
          <cell r="AB36">
            <v>394</v>
          </cell>
          <cell r="AC36">
            <v>360</v>
          </cell>
          <cell r="AD36">
            <v>359</v>
          </cell>
          <cell r="AE36">
            <v>426</v>
          </cell>
          <cell r="AF36">
            <v>432</v>
          </cell>
          <cell r="AG36">
            <v>719</v>
          </cell>
          <cell r="AH36">
            <v>1145</v>
          </cell>
          <cell r="AI36">
            <v>1577</v>
          </cell>
          <cell r="AJ36">
            <v>545</v>
          </cell>
          <cell r="AK36">
            <v>310</v>
          </cell>
          <cell r="AL36">
            <v>427</v>
          </cell>
          <cell r="AM36">
            <v>344</v>
          </cell>
          <cell r="AN36">
            <v>855</v>
          </cell>
          <cell r="AO36">
            <v>1282</v>
          </cell>
          <cell r="AP36">
            <v>1626</v>
          </cell>
          <cell r="AQ36">
            <v>150</v>
          </cell>
          <cell r="AR36">
            <v>593</v>
          </cell>
          <cell r="AS36">
            <v>483</v>
          </cell>
          <cell r="AT36">
            <v>598</v>
          </cell>
          <cell r="AU36">
            <v>743</v>
          </cell>
          <cell r="AV36">
            <v>1226</v>
          </cell>
          <cell r="AW36">
            <v>1824</v>
          </cell>
          <cell r="AX36">
            <v>405</v>
          </cell>
          <cell r="AY36">
            <v>699</v>
          </cell>
          <cell r="AZ36">
            <v>595</v>
          </cell>
          <cell r="BA36">
            <v>554</v>
          </cell>
          <cell r="BB36">
            <v>1104</v>
          </cell>
          <cell r="BC36">
            <v>1699</v>
          </cell>
          <cell r="BD36">
            <v>2253</v>
          </cell>
          <cell r="BE36">
            <v>628</v>
          </cell>
          <cell r="BF36">
            <v>588</v>
          </cell>
          <cell r="BG36">
            <v>1216</v>
          </cell>
          <cell r="BH36">
            <v>729</v>
          </cell>
          <cell r="BI36">
            <v>1945</v>
          </cell>
          <cell r="BJ36">
            <v>610</v>
          </cell>
          <cell r="BK36">
            <v>2555</v>
          </cell>
          <cell r="BL36">
            <v>566</v>
          </cell>
          <cell r="BM36">
            <v>609</v>
          </cell>
          <cell r="BN36">
            <v>1175</v>
          </cell>
          <cell r="BO36">
            <v>686</v>
          </cell>
          <cell r="BP36">
            <v>1861</v>
          </cell>
          <cell r="BQ36">
            <v>745</v>
          </cell>
          <cell r="BR36">
            <v>2606</v>
          </cell>
          <cell r="BS36">
            <v>722</v>
          </cell>
          <cell r="BT36">
            <v>800</v>
          </cell>
          <cell r="BU36">
            <v>1522</v>
          </cell>
          <cell r="BV36">
            <v>756</v>
          </cell>
          <cell r="BW36">
            <v>2278</v>
          </cell>
        </row>
        <row r="37">
          <cell r="B37" t="str">
            <v xml:space="preserve"> - Municipais</v>
          </cell>
          <cell r="C37" t="str">
            <v xml:space="preserve"> - Municipal</v>
          </cell>
          <cell r="D37">
            <v>1517</v>
          </cell>
          <cell r="E37">
            <v>480</v>
          </cell>
          <cell r="F37">
            <v>531</v>
          </cell>
          <cell r="G37">
            <v>762</v>
          </cell>
          <cell r="H37">
            <v>1163</v>
          </cell>
          <cell r="I37">
            <v>1178</v>
          </cell>
          <cell r="J37">
            <v>1085</v>
          </cell>
          <cell r="K37">
            <v>1159</v>
          </cell>
          <cell r="L37">
            <v>1905</v>
          </cell>
          <cell r="M37">
            <v>1628</v>
          </cell>
          <cell r="N37">
            <v>1765</v>
          </cell>
          <cell r="O37">
            <v>1663</v>
          </cell>
          <cell r="P37">
            <v>1711</v>
          </cell>
          <cell r="Q37">
            <v>1555</v>
          </cell>
          <cell r="R37">
            <v>1672</v>
          </cell>
          <cell r="S37">
            <v>2686</v>
          </cell>
          <cell r="T37">
            <v>3008</v>
          </cell>
          <cell r="U37">
            <v>3201</v>
          </cell>
          <cell r="V37">
            <v>3038</v>
          </cell>
          <cell r="W37">
            <v>3152</v>
          </cell>
          <cell r="X37">
            <v>3178</v>
          </cell>
          <cell r="Y37">
            <v>3677</v>
          </cell>
          <cell r="Z37">
            <v>3331</v>
          </cell>
          <cell r="AA37">
            <v>3658</v>
          </cell>
          <cell r="AB37">
            <v>3711</v>
          </cell>
          <cell r="AC37">
            <v>3583</v>
          </cell>
          <cell r="AD37">
            <v>3618</v>
          </cell>
          <cell r="AE37">
            <v>3697</v>
          </cell>
          <cell r="AF37">
            <v>3961</v>
          </cell>
          <cell r="AG37">
            <v>7201</v>
          </cell>
          <cell r="AH37">
            <v>10898</v>
          </cell>
          <cell r="AI37">
            <v>14859</v>
          </cell>
          <cell r="AJ37">
            <v>4084</v>
          </cell>
          <cell r="AK37">
            <v>3876</v>
          </cell>
          <cell r="AL37">
            <v>4078</v>
          </cell>
          <cell r="AM37">
            <v>4307</v>
          </cell>
          <cell r="AN37">
            <v>7960</v>
          </cell>
          <cell r="AO37">
            <v>12038</v>
          </cell>
          <cell r="AP37">
            <v>16345</v>
          </cell>
          <cell r="AQ37">
            <v>4215</v>
          </cell>
          <cell r="AR37">
            <v>4218</v>
          </cell>
          <cell r="AS37">
            <v>4356</v>
          </cell>
          <cell r="AT37">
            <v>4366</v>
          </cell>
          <cell r="AU37">
            <v>8433</v>
          </cell>
          <cell r="AV37">
            <v>12789</v>
          </cell>
          <cell r="AW37">
            <v>17155</v>
          </cell>
          <cell r="AX37">
            <v>4375</v>
          </cell>
          <cell r="AY37">
            <v>4468</v>
          </cell>
          <cell r="AZ37">
            <v>4300</v>
          </cell>
          <cell r="BA37">
            <v>4537</v>
          </cell>
          <cell r="BB37">
            <v>8843</v>
          </cell>
          <cell r="BC37">
            <v>13143</v>
          </cell>
          <cell r="BD37">
            <v>17680</v>
          </cell>
          <cell r="BE37">
            <v>4748</v>
          </cell>
          <cell r="BF37">
            <v>5005</v>
          </cell>
          <cell r="BG37">
            <v>9753</v>
          </cell>
          <cell r="BH37">
            <v>4704</v>
          </cell>
          <cell r="BI37">
            <v>14457</v>
          </cell>
          <cell r="BJ37">
            <v>4752</v>
          </cell>
          <cell r="BK37">
            <v>19209</v>
          </cell>
          <cell r="BL37">
            <v>11418</v>
          </cell>
          <cell r="BM37">
            <v>9368</v>
          </cell>
          <cell r="BN37">
            <v>20786</v>
          </cell>
          <cell r="BO37">
            <v>10300</v>
          </cell>
          <cell r="BP37">
            <v>31086</v>
          </cell>
          <cell r="BQ37">
            <v>10781</v>
          </cell>
          <cell r="BR37">
            <v>41867</v>
          </cell>
          <cell r="BS37">
            <v>-3880</v>
          </cell>
          <cell r="BT37">
            <v>7536</v>
          </cell>
          <cell r="BU37">
            <v>3656</v>
          </cell>
          <cell r="BV37">
            <v>7333</v>
          </cell>
          <cell r="BW37">
            <v>10989</v>
          </cell>
        </row>
        <row r="38">
          <cell r="B38" t="str">
            <v>Remuneração de capitais de terceiros</v>
          </cell>
          <cell r="C38" t="str">
            <v>Lenders and Lessors</v>
          </cell>
          <cell r="D38">
            <v>2810</v>
          </cell>
          <cell r="E38">
            <v>963</v>
          </cell>
          <cell r="F38">
            <v>1129</v>
          </cell>
          <cell r="G38">
            <v>1109</v>
          </cell>
          <cell r="H38">
            <v>1364</v>
          </cell>
          <cell r="I38">
            <v>1146</v>
          </cell>
          <cell r="J38">
            <v>1319</v>
          </cell>
          <cell r="K38">
            <v>2348</v>
          </cell>
          <cell r="L38">
            <v>1108</v>
          </cell>
          <cell r="M38">
            <v>1308</v>
          </cell>
          <cell r="N38">
            <v>2227</v>
          </cell>
          <cell r="O38">
            <v>1722</v>
          </cell>
          <cell r="P38">
            <v>1850</v>
          </cell>
          <cell r="Q38">
            <v>2643</v>
          </cell>
          <cell r="R38">
            <v>2534</v>
          </cell>
          <cell r="S38">
            <v>2254</v>
          </cell>
          <cell r="T38">
            <v>2487</v>
          </cell>
          <cell r="U38">
            <v>3395</v>
          </cell>
          <cell r="V38">
            <v>3130</v>
          </cell>
          <cell r="W38">
            <v>3778</v>
          </cell>
          <cell r="X38">
            <v>3878</v>
          </cell>
          <cell r="Y38">
            <v>3928</v>
          </cell>
          <cell r="Z38">
            <v>4083</v>
          </cell>
          <cell r="AA38">
            <v>3981</v>
          </cell>
          <cell r="AB38">
            <v>3874</v>
          </cell>
          <cell r="AC38">
            <v>4051</v>
          </cell>
          <cell r="AD38">
            <v>4536</v>
          </cell>
          <cell r="AE38">
            <v>4876</v>
          </cell>
          <cell r="AF38">
            <v>5673</v>
          </cell>
          <cell r="AG38">
            <v>8587</v>
          </cell>
          <cell r="AH38">
            <v>13463</v>
          </cell>
          <cell r="AI38">
            <v>19136</v>
          </cell>
          <cell r="AJ38">
            <v>6137</v>
          </cell>
          <cell r="AK38">
            <v>7370</v>
          </cell>
          <cell r="AL38">
            <v>7905</v>
          </cell>
          <cell r="AM38">
            <v>7642</v>
          </cell>
          <cell r="AN38">
            <v>13507</v>
          </cell>
          <cell r="AO38">
            <v>21412</v>
          </cell>
          <cell r="AP38">
            <v>29054</v>
          </cell>
          <cell r="AQ38">
            <v>6913</v>
          </cell>
          <cell r="AR38">
            <v>8310</v>
          </cell>
          <cell r="AS38">
            <v>9442</v>
          </cell>
          <cell r="AT38">
            <v>9879</v>
          </cell>
          <cell r="AU38">
            <v>15223</v>
          </cell>
          <cell r="AV38">
            <v>24665</v>
          </cell>
          <cell r="AW38">
            <v>34544</v>
          </cell>
          <cell r="AX38">
            <v>9773</v>
          </cell>
          <cell r="AY38">
            <v>10826</v>
          </cell>
          <cell r="AZ38">
            <v>10825</v>
          </cell>
          <cell r="BA38">
            <v>10980</v>
          </cell>
          <cell r="BB38">
            <v>20599</v>
          </cell>
          <cell r="BC38">
            <v>31424</v>
          </cell>
          <cell r="BD38">
            <v>42404</v>
          </cell>
          <cell r="BE38">
            <v>10244</v>
          </cell>
          <cell r="BF38">
            <v>-3766</v>
          </cell>
          <cell r="BG38">
            <v>6478</v>
          </cell>
          <cell r="BH38">
            <v>3202</v>
          </cell>
          <cell r="BI38">
            <v>9680</v>
          </cell>
          <cell r="BJ38">
            <v>3759</v>
          </cell>
          <cell r="BK38">
            <v>13439</v>
          </cell>
          <cell r="BL38">
            <v>4077</v>
          </cell>
          <cell r="BM38">
            <v>3966</v>
          </cell>
          <cell r="BN38">
            <v>8043</v>
          </cell>
          <cell r="BO38">
            <v>4390</v>
          </cell>
          <cell r="BP38">
            <v>12433</v>
          </cell>
          <cell r="BQ38">
            <v>5046</v>
          </cell>
          <cell r="BR38">
            <v>17479</v>
          </cell>
          <cell r="BS38">
            <v>3456</v>
          </cell>
          <cell r="BT38">
            <v>4208</v>
          </cell>
          <cell r="BU38">
            <v>7664</v>
          </cell>
          <cell r="BV38">
            <v>5467</v>
          </cell>
          <cell r="BW38">
            <v>13131</v>
          </cell>
        </row>
        <row r="39">
          <cell r="B39" t="str">
            <v xml:space="preserve"> - Aluguéis</v>
          </cell>
          <cell r="C39" t="str">
            <v xml:space="preserve"> - Rentals</v>
          </cell>
          <cell r="D39">
            <v>2035</v>
          </cell>
          <cell r="E39">
            <v>696</v>
          </cell>
          <cell r="F39">
            <v>732</v>
          </cell>
          <cell r="G39">
            <v>699</v>
          </cell>
          <cell r="H39">
            <v>308</v>
          </cell>
          <cell r="I39">
            <v>659</v>
          </cell>
          <cell r="J39">
            <v>698</v>
          </cell>
          <cell r="K39">
            <v>811</v>
          </cell>
          <cell r="L39">
            <v>760</v>
          </cell>
          <cell r="M39">
            <v>900</v>
          </cell>
          <cell r="N39">
            <v>808</v>
          </cell>
          <cell r="O39">
            <v>1137</v>
          </cell>
          <cell r="P39">
            <v>1034</v>
          </cell>
          <cell r="Q39">
            <v>1149</v>
          </cell>
          <cell r="R39">
            <v>1151</v>
          </cell>
          <cell r="S39">
            <v>1064</v>
          </cell>
          <cell r="T39">
            <v>1255</v>
          </cell>
          <cell r="U39">
            <v>1455</v>
          </cell>
          <cell r="V39">
            <v>1347</v>
          </cell>
          <cell r="W39">
            <v>1497</v>
          </cell>
          <cell r="X39">
            <v>1534</v>
          </cell>
          <cell r="Y39">
            <v>1569</v>
          </cell>
          <cell r="Z39">
            <v>1545</v>
          </cell>
          <cell r="AA39">
            <v>1652</v>
          </cell>
          <cell r="AB39">
            <v>1659</v>
          </cell>
          <cell r="AC39">
            <v>1700</v>
          </cell>
          <cell r="AD39">
            <v>1795</v>
          </cell>
          <cell r="AE39">
            <v>1864</v>
          </cell>
          <cell r="AF39">
            <v>2158</v>
          </cell>
          <cell r="AG39">
            <v>3495</v>
          </cell>
          <cell r="AH39">
            <v>5359</v>
          </cell>
          <cell r="AI39">
            <v>7517</v>
          </cell>
          <cell r="AJ39">
            <v>2304</v>
          </cell>
          <cell r="AK39">
            <v>3141</v>
          </cell>
          <cell r="AL39">
            <v>2201</v>
          </cell>
          <cell r="AM39">
            <v>2262</v>
          </cell>
          <cell r="AN39">
            <v>5445</v>
          </cell>
          <cell r="AO39">
            <v>7646</v>
          </cell>
          <cell r="AP39">
            <v>9908</v>
          </cell>
          <cell r="AQ39">
            <v>2284</v>
          </cell>
          <cell r="AR39">
            <v>2310</v>
          </cell>
          <cell r="AS39">
            <v>2188</v>
          </cell>
          <cell r="AT39">
            <v>2497</v>
          </cell>
          <cell r="AU39">
            <v>4594</v>
          </cell>
          <cell r="AV39">
            <v>6782</v>
          </cell>
          <cell r="AW39">
            <v>9279</v>
          </cell>
          <cell r="AX39">
            <v>2318</v>
          </cell>
          <cell r="AY39">
            <v>2583</v>
          </cell>
          <cell r="AZ39">
            <v>2528</v>
          </cell>
          <cell r="BA39">
            <v>2703</v>
          </cell>
          <cell r="BB39">
            <v>4901</v>
          </cell>
          <cell r="BC39">
            <v>7429</v>
          </cell>
          <cell r="BD39">
            <v>10132</v>
          </cell>
          <cell r="BE39">
            <v>2073</v>
          </cell>
          <cell r="BF39">
            <v>2249</v>
          </cell>
          <cell r="BG39">
            <v>4322</v>
          </cell>
          <cell r="BH39">
            <v>1992</v>
          </cell>
          <cell r="BI39">
            <v>6314</v>
          </cell>
          <cell r="BJ39">
            <v>2183</v>
          </cell>
          <cell r="BK39">
            <v>8497</v>
          </cell>
          <cell r="BL39">
            <v>2183</v>
          </cell>
          <cell r="BM39">
            <v>2175</v>
          </cell>
          <cell r="BN39">
            <v>4358</v>
          </cell>
          <cell r="BO39">
            <v>2237</v>
          </cell>
          <cell r="BP39">
            <v>6595</v>
          </cell>
          <cell r="BQ39">
            <v>2654</v>
          </cell>
          <cell r="BR39">
            <v>9249</v>
          </cell>
          <cell r="BS39">
            <v>300</v>
          </cell>
          <cell r="BT39">
            <v>953</v>
          </cell>
          <cell r="BU39">
            <v>1253</v>
          </cell>
          <cell r="BV39">
            <v>847</v>
          </cell>
          <cell r="BW39">
            <v>2100</v>
          </cell>
        </row>
        <row r="40">
          <cell r="B40" t="str">
            <v xml:space="preserve"> - Despesas financeiras</v>
          </cell>
          <cell r="C40" t="str">
            <v xml:space="preserve"> - Financial expenses</v>
          </cell>
          <cell r="D40">
            <v>775</v>
          </cell>
          <cell r="E40">
            <v>267</v>
          </cell>
          <cell r="F40">
            <v>397</v>
          </cell>
          <cell r="G40">
            <v>410</v>
          </cell>
          <cell r="H40">
            <v>1056</v>
          </cell>
          <cell r="I40">
            <v>487</v>
          </cell>
          <cell r="J40">
            <v>621</v>
          </cell>
          <cell r="K40">
            <v>1537</v>
          </cell>
          <cell r="L40">
            <v>348</v>
          </cell>
          <cell r="M40">
            <v>408</v>
          </cell>
          <cell r="N40">
            <v>1419</v>
          </cell>
          <cell r="O40">
            <v>585</v>
          </cell>
          <cell r="P40">
            <v>816</v>
          </cell>
          <cell r="Q40">
            <v>1494</v>
          </cell>
          <cell r="R40">
            <v>1383</v>
          </cell>
          <cell r="S40">
            <v>1190</v>
          </cell>
          <cell r="T40">
            <v>1232</v>
          </cell>
          <cell r="U40">
            <v>1940</v>
          </cell>
          <cell r="V40">
            <v>1783</v>
          </cell>
          <cell r="W40">
            <v>2281</v>
          </cell>
          <cell r="X40">
            <v>2344</v>
          </cell>
          <cell r="Y40">
            <v>2359</v>
          </cell>
          <cell r="Z40">
            <v>2538</v>
          </cell>
          <cell r="AA40">
            <v>2329</v>
          </cell>
          <cell r="AB40">
            <v>2215</v>
          </cell>
          <cell r="AC40">
            <v>2351</v>
          </cell>
          <cell r="AD40">
            <v>2741</v>
          </cell>
          <cell r="AE40">
            <v>3012</v>
          </cell>
          <cell r="AF40">
            <v>3515</v>
          </cell>
          <cell r="AG40">
            <v>5092</v>
          </cell>
          <cell r="AH40">
            <v>8104</v>
          </cell>
          <cell r="AI40">
            <v>11619</v>
          </cell>
          <cell r="AJ40">
            <v>3833</v>
          </cell>
          <cell r="AK40">
            <v>4229</v>
          </cell>
          <cell r="AL40">
            <v>5704</v>
          </cell>
          <cell r="AM40">
            <v>5380</v>
          </cell>
          <cell r="AN40">
            <v>8062</v>
          </cell>
          <cell r="AO40">
            <v>13766</v>
          </cell>
          <cell r="AP40">
            <v>19146</v>
          </cell>
          <cell r="AQ40">
            <v>4629</v>
          </cell>
          <cell r="AR40">
            <v>6000</v>
          </cell>
          <cell r="AS40">
            <v>7254</v>
          </cell>
          <cell r="AT40">
            <v>7382</v>
          </cell>
          <cell r="AU40">
            <v>10629</v>
          </cell>
          <cell r="AV40">
            <v>17883</v>
          </cell>
          <cell r="AW40">
            <v>25265</v>
          </cell>
          <cell r="AX40">
            <v>7455</v>
          </cell>
          <cell r="AY40">
            <v>8243</v>
          </cell>
          <cell r="AZ40">
            <v>8297</v>
          </cell>
          <cell r="BA40">
            <v>8277</v>
          </cell>
          <cell r="BB40">
            <v>15698</v>
          </cell>
          <cell r="BC40">
            <v>23995</v>
          </cell>
          <cell r="BD40">
            <v>32272</v>
          </cell>
          <cell r="BE40">
            <v>8171</v>
          </cell>
          <cell r="BF40">
            <v>-6015</v>
          </cell>
          <cell r="BG40">
            <v>2156</v>
          </cell>
          <cell r="BH40">
            <v>1210</v>
          </cell>
          <cell r="BI40">
            <v>3366</v>
          </cell>
          <cell r="BJ40">
            <v>1576</v>
          </cell>
          <cell r="BK40">
            <v>4942</v>
          </cell>
          <cell r="BL40">
            <v>1894</v>
          </cell>
          <cell r="BM40">
            <v>1791</v>
          </cell>
          <cell r="BN40">
            <v>3685</v>
          </cell>
          <cell r="BO40">
            <v>2153</v>
          </cell>
          <cell r="BP40">
            <v>5838</v>
          </cell>
          <cell r="BQ40">
            <v>2392</v>
          </cell>
          <cell r="BR40">
            <v>8230</v>
          </cell>
          <cell r="BS40">
            <v>3156</v>
          </cell>
          <cell r="BT40">
            <v>3255</v>
          </cell>
          <cell r="BU40">
            <v>6411</v>
          </cell>
          <cell r="BV40">
            <v>4620</v>
          </cell>
          <cell r="BW40">
            <v>11031</v>
          </cell>
        </row>
        <row r="41">
          <cell r="B41" t="str">
            <v>Remuneração de capitais próprios</v>
          </cell>
          <cell r="C41" t="str">
            <v>Shareholders</v>
          </cell>
          <cell r="D41">
            <v>16911</v>
          </cell>
          <cell r="E41">
            <v>11875</v>
          </cell>
          <cell r="F41">
            <v>11338</v>
          </cell>
          <cell r="G41">
            <v>11374</v>
          </cell>
          <cell r="H41">
            <v>12991</v>
          </cell>
          <cell r="I41">
            <v>15755</v>
          </cell>
          <cell r="J41">
            <v>13307</v>
          </cell>
          <cell r="K41">
            <v>14303</v>
          </cell>
          <cell r="L41">
            <v>11786</v>
          </cell>
          <cell r="M41">
            <v>15483</v>
          </cell>
          <cell r="N41">
            <v>13916</v>
          </cell>
          <cell r="O41">
            <v>16977</v>
          </cell>
          <cell r="P41" t="e">
            <v>#VALUE!</v>
          </cell>
          <cell r="Q41">
            <v>16513</v>
          </cell>
          <cell r="R41">
            <v>21281</v>
          </cell>
          <cell r="S41">
            <v>150180</v>
          </cell>
          <cell r="T41">
            <v>31453</v>
          </cell>
          <cell r="U41">
            <v>36030</v>
          </cell>
          <cell r="V41">
            <v>34903</v>
          </cell>
          <cell r="W41">
            <v>39157</v>
          </cell>
          <cell r="X41">
            <v>35580</v>
          </cell>
          <cell r="Y41">
            <v>42428</v>
          </cell>
          <cell r="Z41">
            <v>42013</v>
          </cell>
          <cell r="AA41">
            <v>34245</v>
          </cell>
          <cell r="AB41">
            <v>27077</v>
          </cell>
          <cell r="AC41">
            <v>58599</v>
          </cell>
          <cell r="AD41">
            <v>39453</v>
          </cell>
          <cell r="AE41">
            <v>43265</v>
          </cell>
          <cell r="AF41">
            <v>47119</v>
          </cell>
          <cell r="AG41">
            <v>98052</v>
          </cell>
          <cell r="AH41">
            <v>141317</v>
          </cell>
          <cell r="AI41">
            <v>188436</v>
          </cell>
          <cell r="AJ41">
            <v>58457</v>
          </cell>
          <cell r="AK41">
            <v>47854</v>
          </cell>
          <cell r="AL41">
            <v>45325</v>
          </cell>
          <cell r="AM41">
            <v>43356</v>
          </cell>
          <cell r="AN41">
            <v>106311</v>
          </cell>
          <cell r="AO41">
            <v>151636</v>
          </cell>
          <cell r="AP41">
            <v>194992</v>
          </cell>
          <cell r="AQ41">
            <v>67875</v>
          </cell>
          <cell r="AR41">
            <v>49671</v>
          </cell>
          <cell r="AS41">
            <v>43592</v>
          </cell>
          <cell r="AT41">
            <v>60024</v>
          </cell>
          <cell r="AU41">
            <v>117546</v>
          </cell>
          <cell r="AV41">
            <v>161138</v>
          </cell>
          <cell r="AW41">
            <v>221162</v>
          </cell>
          <cell r="AX41">
            <v>68907</v>
          </cell>
          <cell r="AY41">
            <v>43869</v>
          </cell>
          <cell r="AZ41">
            <v>44408</v>
          </cell>
          <cell r="BA41">
            <v>58866</v>
          </cell>
          <cell r="BB41">
            <v>112776</v>
          </cell>
          <cell r="BC41">
            <v>157184</v>
          </cell>
          <cell r="BD41">
            <v>216050</v>
          </cell>
          <cell r="BE41">
            <v>69032</v>
          </cell>
          <cell r="BF41">
            <v>252505</v>
          </cell>
          <cell r="BG41">
            <v>321537</v>
          </cell>
          <cell r="BH41">
            <v>65202</v>
          </cell>
          <cell r="BI41">
            <v>386739</v>
          </cell>
          <cell r="BJ41">
            <v>116091</v>
          </cell>
          <cell r="BK41">
            <v>502830</v>
          </cell>
          <cell r="BL41">
            <v>81835</v>
          </cell>
          <cell r="BM41">
            <v>60491</v>
          </cell>
          <cell r="BN41">
            <v>142326</v>
          </cell>
          <cell r="BO41">
            <v>65208</v>
          </cell>
          <cell r="BP41">
            <v>207534</v>
          </cell>
          <cell r="BQ41">
            <v>77743</v>
          </cell>
          <cell r="BR41">
            <v>285277</v>
          </cell>
          <cell r="BS41">
            <v>97683</v>
          </cell>
          <cell r="BT41">
            <v>62866</v>
          </cell>
          <cell r="BU41">
            <v>160549</v>
          </cell>
          <cell r="BV41">
            <v>53640</v>
          </cell>
          <cell r="BW41">
            <v>214189</v>
          </cell>
        </row>
        <row r="42">
          <cell r="B42" t="str">
            <v xml:space="preserve"> - Juros sobre capital próprio</v>
          </cell>
          <cell r="C42" t="str">
            <v xml:space="preserve"> - Interest on capital </v>
          </cell>
          <cell r="D42">
            <v>0</v>
          </cell>
          <cell r="E42">
            <v>0</v>
          </cell>
          <cell r="F42">
            <v>0</v>
          </cell>
          <cell r="G42">
            <v>6277</v>
          </cell>
          <cell r="H42">
            <v>5980</v>
          </cell>
          <cell r="I42">
            <v>0</v>
          </cell>
          <cell r="J42">
            <v>0</v>
          </cell>
          <cell r="K42">
            <v>8160</v>
          </cell>
          <cell r="L42">
            <v>5889</v>
          </cell>
          <cell r="M42">
            <v>0</v>
          </cell>
          <cell r="N42">
            <v>0</v>
          </cell>
          <cell r="O42">
            <v>10006</v>
          </cell>
          <cell r="P42">
            <v>34439</v>
          </cell>
          <cell r="Q42">
            <v>0</v>
          </cell>
          <cell r="R42">
            <v>0</v>
          </cell>
          <cell r="S42">
            <v>0</v>
          </cell>
          <cell r="T42">
            <v>32692</v>
          </cell>
          <cell r="U42">
            <v>0</v>
          </cell>
          <cell r="V42">
            <v>0</v>
          </cell>
          <cell r="W42">
            <v>23508</v>
          </cell>
          <cell r="X42">
            <v>16957</v>
          </cell>
          <cell r="Y42">
            <v>0</v>
          </cell>
          <cell r="Z42">
            <v>14761</v>
          </cell>
          <cell r="AA42">
            <v>9216</v>
          </cell>
          <cell r="AB42">
            <v>8667</v>
          </cell>
          <cell r="AC42">
            <v>8316</v>
          </cell>
          <cell r="AD42">
            <v>8238</v>
          </cell>
          <cell r="AE42">
            <v>0</v>
          </cell>
          <cell r="AF42">
            <v>16655</v>
          </cell>
          <cell r="AG42">
            <v>16554</v>
          </cell>
          <cell r="AH42">
            <v>16554</v>
          </cell>
          <cell r="AI42">
            <v>33209</v>
          </cell>
          <cell r="AJ42">
            <v>8545</v>
          </cell>
          <cell r="AK42">
            <v>8671</v>
          </cell>
          <cell r="AL42">
            <v>7832</v>
          </cell>
          <cell r="AM42">
            <v>7793</v>
          </cell>
          <cell r="AN42">
            <v>17216</v>
          </cell>
          <cell r="AO42">
            <v>25048</v>
          </cell>
          <cell r="AP42">
            <v>32841</v>
          </cell>
          <cell r="AQ42">
            <v>7884</v>
          </cell>
          <cell r="AR42">
            <v>9881</v>
          </cell>
          <cell r="AS42">
            <v>9674</v>
          </cell>
          <cell r="AT42">
            <v>10696</v>
          </cell>
          <cell r="AU42">
            <v>17765</v>
          </cell>
          <cell r="AV42">
            <v>27439</v>
          </cell>
          <cell r="AW42">
            <v>38135</v>
          </cell>
          <cell r="AX42">
            <v>11902</v>
          </cell>
          <cell r="AY42">
            <v>11402</v>
          </cell>
          <cell r="AZ42">
            <v>11337</v>
          </cell>
          <cell r="BA42">
            <v>11797</v>
          </cell>
          <cell r="BB42">
            <v>23304</v>
          </cell>
          <cell r="BC42">
            <v>34641</v>
          </cell>
          <cell r="BD42">
            <v>46438</v>
          </cell>
          <cell r="BE42">
            <v>12664</v>
          </cell>
          <cell r="BF42">
            <v>11363</v>
          </cell>
          <cell r="BG42">
            <v>24027</v>
          </cell>
          <cell r="BH42">
            <v>11675</v>
          </cell>
          <cell r="BI42">
            <v>35702</v>
          </cell>
          <cell r="BJ42">
            <v>11945</v>
          </cell>
          <cell r="BK42">
            <v>47647</v>
          </cell>
          <cell r="BL42">
            <v>15096</v>
          </cell>
          <cell r="BM42">
            <v>14331</v>
          </cell>
          <cell r="BN42">
            <v>29427</v>
          </cell>
          <cell r="BO42">
            <v>14465</v>
          </cell>
          <cell r="BP42">
            <v>43892</v>
          </cell>
          <cell r="BQ42">
            <v>15735</v>
          </cell>
          <cell r="BR42">
            <v>59627</v>
          </cell>
          <cell r="BS42">
            <v>17636</v>
          </cell>
          <cell r="BT42">
            <v>15831</v>
          </cell>
          <cell r="BU42">
            <v>33467</v>
          </cell>
          <cell r="BV42">
            <v>14893</v>
          </cell>
          <cell r="BW42">
            <v>48360</v>
          </cell>
        </row>
        <row r="43">
          <cell r="B43" t="str">
            <v xml:space="preserve"> - Dividendos</v>
          </cell>
          <cell r="C43" t="str">
            <v xml:space="preserve"> - Dividends</v>
          </cell>
          <cell r="D43">
            <v>16240</v>
          </cell>
          <cell r="E43">
            <v>0</v>
          </cell>
          <cell r="F43">
            <v>0</v>
          </cell>
          <cell r="G43">
            <v>0</v>
          </cell>
          <cell r="H43">
            <v>4040</v>
          </cell>
          <cell r="I43">
            <v>0</v>
          </cell>
          <cell r="J43">
            <v>0</v>
          </cell>
          <cell r="K43">
            <v>0</v>
          </cell>
          <cell r="L43">
            <v>14344</v>
          </cell>
          <cell r="M43">
            <v>0</v>
          </cell>
          <cell r="N43">
            <v>0</v>
          </cell>
          <cell r="O43">
            <v>0</v>
          </cell>
          <cell r="P43" t="e">
            <v>#VALUE!</v>
          </cell>
          <cell r="Q43">
            <v>0</v>
          </cell>
          <cell r="R43">
            <v>0</v>
          </cell>
          <cell r="S43">
            <v>0</v>
          </cell>
          <cell r="T43">
            <v>71336</v>
          </cell>
          <cell r="U43">
            <v>0</v>
          </cell>
          <cell r="V43">
            <v>0</v>
          </cell>
          <cell r="W43">
            <v>47221</v>
          </cell>
          <cell r="X43">
            <v>50359</v>
          </cell>
          <cell r="Y43">
            <v>0</v>
          </cell>
          <cell r="Z43">
            <v>27625</v>
          </cell>
          <cell r="AA43">
            <v>32735</v>
          </cell>
          <cell r="AB43">
            <v>45284</v>
          </cell>
          <cell r="AC43">
            <v>0</v>
          </cell>
          <cell r="AD43">
            <v>50268</v>
          </cell>
          <cell r="AE43">
            <v>31114</v>
          </cell>
          <cell r="AF43">
            <v>33558</v>
          </cell>
          <cell r="AG43">
            <v>50268</v>
          </cell>
          <cell r="AH43">
            <v>81382</v>
          </cell>
          <cell r="AI43">
            <v>114940</v>
          </cell>
          <cell r="AJ43">
            <v>0</v>
          </cell>
          <cell r="AK43">
            <v>49809</v>
          </cell>
          <cell r="AL43">
            <v>39104</v>
          </cell>
          <cell r="AM43">
            <v>37333</v>
          </cell>
          <cell r="AN43">
            <v>49809</v>
          </cell>
          <cell r="AO43">
            <v>88913</v>
          </cell>
          <cell r="AP43">
            <v>126246</v>
          </cell>
          <cell r="AQ43">
            <v>0</v>
          </cell>
          <cell r="AR43">
            <v>59932</v>
          </cell>
          <cell r="AS43">
            <v>39740</v>
          </cell>
          <cell r="AT43">
            <v>33808</v>
          </cell>
          <cell r="AU43">
            <v>59932</v>
          </cell>
          <cell r="AV43">
            <v>99672</v>
          </cell>
          <cell r="AW43">
            <v>133480</v>
          </cell>
          <cell r="AX43">
            <v>0</v>
          </cell>
          <cell r="AY43">
            <v>43115</v>
          </cell>
          <cell r="AZ43">
            <v>23779</v>
          </cell>
          <cell r="BA43">
            <v>23998</v>
          </cell>
          <cell r="BB43">
            <v>43115</v>
          </cell>
          <cell r="BC43">
            <v>66894</v>
          </cell>
          <cell r="BD43">
            <v>90892</v>
          </cell>
          <cell r="BE43">
            <v>0</v>
          </cell>
          <cell r="BF43">
            <v>42507</v>
          </cell>
          <cell r="BG43">
            <v>42507</v>
          </cell>
          <cell r="BH43">
            <v>100000</v>
          </cell>
          <cell r="BI43">
            <v>142507</v>
          </cell>
          <cell r="BJ43">
            <v>56514</v>
          </cell>
          <cell r="BK43">
            <v>199021</v>
          </cell>
          <cell r="BL43">
            <v>0</v>
          </cell>
          <cell r="BM43">
            <v>0</v>
          </cell>
          <cell r="BN43">
            <v>0</v>
          </cell>
          <cell r="BO43">
            <v>27909</v>
          </cell>
          <cell r="BP43">
            <v>27909</v>
          </cell>
          <cell r="BQ43">
            <v>75222</v>
          </cell>
          <cell r="BR43">
            <v>103131</v>
          </cell>
          <cell r="BS43">
            <v>0</v>
          </cell>
          <cell r="BT43">
            <v>50565</v>
          </cell>
          <cell r="BU43">
            <v>50565</v>
          </cell>
          <cell r="BV43">
            <v>27761</v>
          </cell>
          <cell r="BW43">
            <v>78326</v>
          </cell>
        </row>
        <row r="44">
          <cell r="B44" t="str">
            <v xml:space="preserve"> - Lucro retido no período</v>
          </cell>
          <cell r="C44" t="str">
            <v xml:space="preserve"> -Retained earnings</v>
          </cell>
          <cell r="D44">
            <v>671</v>
          </cell>
          <cell r="E44">
            <v>11875</v>
          </cell>
          <cell r="F44">
            <v>11338</v>
          </cell>
          <cell r="G44">
            <v>5097</v>
          </cell>
          <cell r="H44">
            <v>2971</v>
          </cell>
          <cell r="I44">
            <v>15755</v>
          </cell>
          <cell r="J44">
            <v>13307</v>
          </cell>
          <cell r="K44">
            <v>6168</v>
          </cell>
          <cell r="L44">
            <v>-8470</v>
          </cell>
          <cell r="M44">
            <v>15508</v>
          </cell>
          <cell r="N44">
            <v>13823</v>
          </cell>
          <cell r="O44">
            <v>6920</v>
          </cell>
          <cell r="P44">
            <v>-21720</v>
          </cell>
          <cell r="Q44">
            <v>16400</v>
          </cell>
          <cell r="R44">
            <v>21133</v>
          </cell>
          <cell r="S44">
            <v>150123</v>
          </cell>
          <cell r="T44">
            <v>-72679</v>
          </cell>
          <cell r="U44">
            <v>35887</v>
          </cell>
          <cell r="V44">
            <v>34842</v>
          </cell>
          <cell r="W44">
            <v>-31638</v>
          </cell>
          <cell r="X44">
            <v>-31825</v>
          </cell>
          <cell r="Y44">
            <v>42386</v>
          </cell>
          <cell r="Z44">
            <v>-435</v>
          </cell>
          <cell r="AA44">
            <v>-7777</v>
          </cell>
          <cell r="AB44">
            <v>-26896</v>
          </cell>
          <cell r="AC44">
            <v>50268</v>
          </cell>
          <cell r="AD44">
            <v>-19154</v>
          </cell>
          <cell r="AE44">
            <v>11909</v>
          </cell>
          <cell r="AF44">
            <v>-3081</v>
          </cell>
          <cell r="AG44">
            <v>31114</v>
          </cell>
          <cell r="AH44">
            <v>43023</v>
          </cell>
          <cell r="AI44">
            <v>39942</v>
          </cell>
          <cell r="AJ44">
            <v>49808</v>
          </cell>
          <cell r="AK44">
            <v>-10704</v>
          </cell>
          <cell r="AL44">
            <v>-1771</v>
          </cell>
          <cell r="AM44">
            <v>-1711</v>
          </cell>
          <cell r="AN44">
            <v>39104</v>
          </cell>
          <cell r="AO44">
            <v>37333</v>
          </cell>
          <cell r="AP44">
            <v>35622</v>
          </cell>
          <cell r="AQ44">
            <v>59933</v>
          </cell>
          <cell r="AR44">
            <v>-20193</v>
          </cell>
          <cell r="AS44">
            <v>-5932</v>
          </cell>
          <cell r="AT44">
            <v>15523</v>
          </cell>
          <cell r="AU44">
            <v>39740</v>
          </cell>
          <cell r="AV44">
            <v>33808</v>
          </cell>
          <cell r="AW44">
            <v>49331</v>
          </cell>
          <cell r="AX44">
            <v>56870</v>
          </cell>
          <cell r="AY44">
            <v>-10541</v>
          </cell>
          <cell r="AZ44">
            <v>9052</v>
          </cell>
          <cell r="BA44">
            <v>23279</v>
          </cell>
          <cell r="BB44">
            <v>46329</v>
          </cell>
          <cell r="BC44">
            <v>55381</v>
          </cell>
          <cell r="BD44">
            <v>78660</v>
          </cell>
          <cell r="BE44">
            <v>56300</v>
          </cell>
          <cell r="BF44">
            <v>198586</v>
          </cell>
          <cell r="BG44">
            <v>254886</v>
          </cell>
          <cell r="BH44">
            <v>-46455</v>
          </cell>
          <cell r="BI44">
            <v>208431</v>
          </cell>
          <cell r="BJ44">
            <v>47820</v>
          </cell>
          <cell r="BK44">
            <v>256251</v>
          </cell>
          <cell r="BL44">
            <v>66870</v>
          </cell>
          <cell r="BM44">
            <v>46013</v>
          </cell>
          <cell r="BN44">
            <v>112883</v>
          </cell>
          <cell r="BO44">
            <v>22663</v>
          </cell>
          <cell r="BP44">
            <v>135546</v>
          </cell>
          <cell r="BQ44">
            <v>-13511</v>
          </cell>
          <cell r="BR44">
            <v>122035</v>
          </cell>
          <cell r="BS44">
            <v>79794</v>
          </cell>
          <cell r="BT44">
            <v>-4122</v>
          </cell>
          <cell r="BU44">
            <v>75672</v>
          </cell>
          <cell r="BV44">
            <v>10722</v>
          </cell>
          <cell r="BW44">
            <v>86394</v>
          </cell>
        </row>
        <row r="45">
          <cell r="B45" t="str">
            <v xml:space="preserve"> - Participação de não controladores nos lucros retidos</v>
          </cell>
          <cell r="C45" t="str">
            <v>- Participation of minoritary shareholders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-25</v>
          </cell>
          <cell r="L45">
            <v>23</v>
          </cell>
          <cell r="M45">
            <v>-25</v>
          </cell>
          <cell r="N45">
            <v>93</v>
          </cell>
          <cell r="O45">
            <v>51</v>
          </cell>
          <cell r="P45">
            <v>33</v>
          </cell>
          <cell r="Q45">
            <v>113</v>
          </cell>
          <cell r="R45">
            <v>148</v>
          </cell>
          <cell r="S45">
            <v>57</v>
          </cell>
          <cell r="T45">
            <v>104</v>
          </cell>
          <cell r="U45">
            <v>143</v>
          </cell>
          <cell r="V45">
            <v>61</v>
          </cell>
          <cell r="W45">
            <v>66</v>
          </cell>
          <cell r="X45">
            <v>89</v>
          </cell>
          <cell r="Y45">
            <v>42</v>
          </cell>
          <cell r="Z45">
            <v>62</v>
          </cell>
          <cell r="AA45">
            <v>71</v>
          </cell>
          <cell r="AB45">
            <v>22</v>
          </cell>
          <cell r="AC45">
            <v>15</v>
          </cell>
          <cell r="AD45">
            <v>101</v>
          </cell>
          <cell r="AE45">
            <v>242</v>
          </cell>
          <cell r="AF45">
            <v>-13</v>
          </cell>
          <cell r="AG45">
            <v>116</v>
          </cell>
          <cell r="AH45">
            <v>358</v>
          </cell>
          <cell r="AI45">
            <v>345</v>
          </cell>
          <cell r="AJ45">
            <v>104</v>
          </cell>
          <cell r="AK45">
            <v>78</v>
          </cell>
          <cell r="AL45">
            <v>160</v>
          </cell>
          <cell r="AM45">
            <v>-59</v>
          </cell>
          <cell r="AN45">
            <v>182</v>
          </cell>
          <cell r="AO45">
            <v>342</v>
          </cell>
          <cell r="AP45">
            <v>283</v>
          </cell>
          <cell r="AQ45">
            <v>58</v>
          </cell>
          <cell r="AR45">
            <v>51</v>
          </cell>
          <cell r="AS45">
            <v>110</v>
          </cell>
          <cell r="AT45">
            <v>-3</v>
          </cell>
          <cell r="AU45">
            <v>109</v>
          </cell>
          <cell r="AV45">
            <v>219</v>
          </cell>
          <cell r="AW45">
            <v>216</v>
          </cell>
          <cell r="AX45">
            <v>135</v>
          </cell>
          <cell r="AY45">
            <v>-107</v>
          </cell>
          <cell r="AZ45">
            <v>240</v>
          </cell>
          <cell r="BA45">
            <v>-208</v>
          </cell>
          <cell r="BB45">
            <v>28</v>
          </cell>
          <cell r="BC45">
            <v>268</v>
          </cell>
          <cell r="BD45">
            <v>60</v>
          </cell>
          <cell r="BE45">
            <v>68</v>
          </cell>
          <cell r="BF45">
            <v>49</v>
          </cell>
          <cell r="BG45">
            <v>117</v>
          </cell>
          <cell r="BH45">
            <v>-18</v>
          </cell>
          <cell r="BI45">
            <v>99</v>
          </cell>
          <cell r="BJ45">
            <v>-188</v>
          </cell>
          <cell r="BK45">
            <v>-89</v>
          </cell>
          <cell r="BL45">
            <v>-131</v>
          </cell>
          <cell r="BM45">
            <v>147</v>
          </cell>
          <cell r="BN45">
            <v>16</v>
          </cell>
          <cell r="BO45">
            <v>171</v>
          </cell>
          <cell r="BP45">
            <v>187</v>
          </cell>
          <cell r="BQ45">
            <v>297</v>
          </cell>
          <cell r="BR45">
            <v>484</v>
          </cell>
          <cell r="BS45">
            <v>253</v>
          </cell>
          <cell r="BT45">
            <v>592</v>
          </cell>
          <cell r="BU45">
            <v>845</v>
          </cell>
          <cell r="BV45">
            <v>264</v>
          </cell>
          <cell r="BW45">
            <v>1109</v>
          </cell>
        </row>
        <row r="46">
          <cell r="B46" t="str">
            <v>Outorga de opção de ações</v>
          </cell>
          <cell r="C46" t="str">
            <v>Stock option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1720</v>
          </cell>
          <cell r="M46">
            <v>480</v>
          </cell>
          <cell r="N46">
            <v>630</v>
          </cell>
          <cell r="O46">
            <v>502</v>
          </cell>
          <cell r="P46">
            <v>418</v>
          </cell>
          <cell r="Q46">
            <v>993</v>
          </cell>
          <cell r="R46">
            <v>993</v>
          </cell>
          <cell r="S46">
            <v>1195</v>
          </cell>
          <cell r="T46">
            <v>2558</v>
          </cell>
          <cell r="U46">
            <v>794</v>
          </cell>
          <cell r="V46">
            <v>628</v>
          </cell>
          <cell r="W46">
            <v>495</v>
          </cell>
          <cell r="X46">
            <v>946</v>
          </cell>
          <cell r="Y46">
            <v>946</v>
          </cell>
          <cell r="Z46">
            <v>733</v>
          </cell>
          <cell r="AA46">
            <v>735</v>
          </cell>
          <cell r="AB46">
            <v>1210</v>
          </cell>
          <cell r="AC46">
            <v>1210</v>
          </cell>
          <cell r="AD46">
            <v>1211</v>
          </cell>
          <cell r="AE46">
            <v>2271</v>
          </cell>
          <cell r="AF46">
            <v>1658</v>
          </cell>
          <cell r="AG46">
            <v>2421</v>
          </cell>
          <cell r="AH46">
            <v>4692</v>
          </cell>
          <cell r="AI46">
            <v>6350</v>
          </cell>
          <cell r="AJ46">
            <v>1658</v>
          </cell>
          <cell r="AK46">
            <v>1740</v>
          </cell>
          <cell r="AL46">
            <v>3070</v>
          </cell>
          <cell r="AM46">
            <v>1270</v>
          </cell>
          <cell r="AN46">
            <v>3398</v>
          </cell>
          <cell r="AO46">
            <v>6468</v>
          </cell>
          <cell r="AP46">
            <v>7738</v>
          </cell>
          <cell r="AQ46">
            <v>1270</v>
          </cell>
          <cell r="AR46">
            <v>1549</v>
          </cell>
          <cell r="AS46">
            <v>2651</v>
          </cell>
          <cell r="AT46">
            <v>1881</v>
          </cell>
          <cell r="AU46">
            <v>2819</v>
          </cell>
          <cell r="AV46">
            <v>5470</v>
          </cell>
          <cell r="AW46">
            <v>7351</v>
          </cell>
          <cell r="AX46">
            <v>2403</v>
          </cell>
          <cell r="AY46">
            <v>2403</v>
          </cell>
          <cell r="AZ46">
            <v>2091</v>
          </cell>
          <cell r="BA46">
            <v>2392</v>
          </cell>
          <cell r="BB46">
            <v>4806</v>
          </cell>
          <cell r="BC46">
            <v>6897</v>
          </cell>
          <cell r="BD46">
            <v>9289</v>
          </cell>
          <cell r="BE46">
            <v>2634</v>
          </cell>
          <cell r="BF46">
            <v>2593</v>
          </cell>
          <cell r="BG46">
            <v>5227</v>
          </cell>
          <cell r="BH46">
            <v>2593</v>
          </cell>
          <cell r="BI46">
            <v>7820</v>
          </cell>
          <cell r="BJ46">
            <v>2593</v>
          </cell>
          <cell r="BK46">
            <v>10413</v>
          </cell>
          <cell r="BL46">
            <v>2593</v>
          </cell>
          <cell r="BM46">
            <v>2523</v>
          </cell>
          <cell r="BN46">
            <v>5116</v>
          </cell>
          <cell r="BO46">
            <v>1767</v>
          </cell>
          <cell r="BP46">
            <v>6883</v>
          </cell>
          <cell r="BQ46">
            <v>1679</v>
          </cell>
          <cell r="BR46">
            <v>8562</v>
          </cell>
          <cell r="BS46">
            <v>985</v>
          </cell>
          <cell r="BT46">
            <v>712</v>
          </cell>
          <cell r="BU46">
            <v>1697</v>
          </cell>
          <cell r="BV46">
            <v>787</v>
          </cell>
          <cell r="BW46">
            <v>2484</v>
          </cell>
        </row>
      </sheetData>
      <sheetData sheetId="46"/>
      <sheetData sheetId="47"/>
      <sheetData sheetId="48">
        <row r="2">
          <cell r="B2" t="str">
            <v>NÃO MEXER</v>
          </cell>
          <cell r="C2" t="str">
            <v>ATIVO (em R$mil)</v>
          </cell>
          <cell r="D2">
            <v>0</v>
          </cell>
          <cell r="E2">
            <v>43830</v>
          </cell>
          <cell r="F2">
            <v>43738</v>
          </cell>
          <cell r="G2">
            <v>43646</v>
          </cell>
          <cell r="H2">
            <v>43555</v>
          </cell>
          <cell r="I2">
            <v>43465</v>
          </cell>
          <cell r="J2">
            <v>43373</v>
          </cell>
          <cell r="K2">
            <v>43281</v>
          </cell>
          <cell r="L2">
            <v>43190</v>
          </cell>
          <cell r="M2">
            <v>43100</v>
          </cell>
          <cell r="N2">
            <v>43008</v>
          </cell>
          <cell r="O2">
            <v>42916</v>
          </cell>
          <cell r="P2">
            <v>42825</v>
          </cell>
          <cell r="Q2">
            <v>42735</v>
          </cell>
          <cell r="R2">
            <v>42643</v>
          </cell>
          <cell r="S2">
            <v>42551</v>
          </cell>
          <cell r="T2">
            <v>42460</v>
          </cell>
          <cell r="U2">
            <v>42369</v>
          </cell>
          <cell r="V2">
            <v>42277</v>
          </cell>
          <cell r="W2">
            <v>42185</v>
          </cell>
          <cell r="X2">
            <v>42094</v>
          </cell>
          <cell r="Y2">
            <v>42004</v>
          </cell>
          <cell r="Z2">
            <v>41912</v>
          </cell>
          <cell r="AA2">
            <v>41820</v>
          </cell>
          <cell r="AB2">
            <v>41729</v>
          </cell>
          <cell r="AC2">
            <v>41639</v>
          </cell>
          <cell r="AD2">
            <v>41547</v>
          </cell>
          <cell r="AE2">
            <v>41455</v>
          </cell>
          <cell r="AF2">
            <v>41364</v>
          </cell>
          <cell r="AG2">
            <v>41274</v>
          </cell>
          <cell r="AH2">
            <v>41182</v>
          </cell>
          <cell r="AI2">
            <v>41090</v>
          </cell>
        </row>
        <row r="3">
          <cell r="B3">
            <v>0</v>
          </cell>
          <cell r="C3">
            <v>0</v>
          </cell>
          <cell r="D3" t="str">
            <v>ASSETS (R$000)</v>
          </cell>
          <cell r="E3" t="str">
            <v>12/31/2019</v>
          </cell>
          <cell r="F3" t="str">
            <v>09/30/2019</v>
          </cell>
          <cell r="G3" t="str">
            <v>06/30/2019</v>
          </cell>
          <cell r="H3" t="str">
            <v>03/31/2019</v>
          </cell>
          <cell r="I3" t="str">
            <v>12/31/2018</v>
          </cell>
          <cell r="J3" t="str">
            <v>09/30/2018</v>
          </cell>
          <cell r="K3" t="str">
            <v>06/30/2018</v>
          </cell>
          <cell r="L3" t="str">
            <v>03/31/2018</v>
          </cell>
          <cell r="M3" t="str">
            <v>12/31/2017</v>
          </cell>
          <cell r="N3" t="str">
            <v>09/30/2017</v>
          </cell>
          <cell r="O3" t="str">
            <v>06/30/2017</v>
          </cell>
          <cell r="P3" t="str">
            <v>03/31/2017</v>
          </cell>
          <cell r="Q3" t="str">
            <v>12/31/2016</v>
          </cell>
          <cell r="R3" t="str">
            <v>09/30/2016</v>
          </cell>
          <cell r="S3" t="str">
            <v>06/30/2016</v>
          </cell>
          <cell r="T3" t="str">
            <v>03/31/2016</v>
          </cell>
          <cell r="U3" t="str">
            <v>12/31/2015</v>
          </cell>
          <cell r="V3" t="str">
            <v>09/30/2015</v>
          </cell>
          <cell r="W3" t="str">
            <v>06/30/2015</v>
          </cell>
          <cell r="X3" t="str">
            <v>03/31/2015</v>
          </cell>
          <cell r="Y3" t="str">
            <v>12/31/2014</v>
          </cell>
          <cell r="Z3" t="str">
            <v>09/30/2014</v>
          </cell>
          <cell r="AA3" t="str">
            <v>06/30/2014</v>
          </cell>
          <cell r="AB3" t="str">
            <v>03/31/2014</v>
          </cell>
          <cell r="AC3" t="str">
            <v>12/31/2013</v>
          </cell>
          <cell r="AD3" t="str">
            <v>09/30/2013</v>
          </cell>
          <cell r="AE3" t="str">
            <v>06/30/2013</v>
          </cell>
          <cell r="AF3" t="str">
            <v>03/31/2013</v>
          </cell>
          <cell r="AG3">
            <v>41274</v>
          </cell>
          <cell r="AH3">
            <v>41182</v>
          </cell>
          <cell r="AI3">
            <v>41090</v>
          </cell>
        </row>
        <row r="4">
          <cell r="B4" t="str">
            <v>ATIVOCirculante</v>
          </cell>
          <cell r="C4" t="str">
            <v>Circulante</v>
          </cell>
          <cell r="D4" t="str">
            <v>CURRENT ASSETS</v>
          </cell>
          <cell r="E4">
            <v>817580</v>
          </cell>
          <cell r="F4">
            <v>771282</v>
          </cell>
          <cell r="G4">
            <v>710902</v>
          </cell>
          <cell r="H4">
            <v>755887</v>
          </cell>
          <cell r="I4">
            <v>702255</v>
          </cell>
          <cell r="J4">
            <v>639170</v>
          </cell>
          <cell r="K4">
            <v>673086</v>
          </cell>
          <cell r="L4">
            <v>703719</v>
          </cell>
          <cell r="M4">
            <v>626227</v>
          </cell>
          <cell r="N4">
            <v>661588</v>
          </cell>
          <cell r="O4">
            <v>666182</v>
          </cell>
          <cell r="P4">
            <v>658962</v>
          </cell>
          <cell r="Q4">
            <v>582291</v>
          </cell>
          <cell r="R4">
            <v>558338</v>
          </cell>
          <cell r="S4">
            <v>515615</v>
          </cell>
          <cell r="T4">
            <v>550496</v>
          </cell>
          <cell r="U4">
            <v>479853</v>
          </cell>
          <cell r="V4">
            <v>451080</v>
          </cell>
          <cell r="W4">
            <v>419427</v>
          </cell>
          <cell r="X4">
            <v>472446</v>
          </cell>
          <cell r="Y4">
            <v>399989</v>
          </cell>
          <cell r="Z4">
            <v>397404</v>
          </cell>
          <cell r="AA4">
            <v>384667</v>
          </cell>
          <cell r="AB4">
            <v>449362</v>
          </cell>
          <cell r="AC4">
            <v>378782</v>
          </cell>
          <cell r="AD4">
            <v>372400</v>
          </cell>
          <cell r="AE4">
            <v>340881</v>
          </cell>
          <cell r="AF4">
            <v>384819</v>
          </cell>
          <cell r="AG4">
            <v>348577</v>
          </cell>
          <cell r="AH4">
            <v>322722</v>
          </cell>
          <cell r="AI4">
            <v>313121</v>
          </cell>
        </row>
        <row r="5">
          <cell r="B5" t="str">
            <v>ATIVODisponível</v>
          </cell>
          <cell r="C5" t="str">
            <v>Disponível</v>
          </cell>
          <cell r="D5" t="str">
            <v>Cash and banks</v>
          </cell>
          <cell r="E5">
            <v>27067</v>
          </cell>
          <cell r="F5">
            <v>27541</v>
          </cell>
          <cell r="G5">
            <v>25926</v>
          </cell>
          <cell r="H5">
            <v>21975</v>
          </cell>
          <cell r="I5">
            <v>21142</v>
          </cell>
          <cell r="J5">
            <v>21788</v>
          </cell>
          <cell r="K5">
            <v>21869</v>
          </cell>
          <cell r="L5">
            <v>17818</v>
          </cell>
          <cell r="M5">
            <v>17674</v>
          </cell>
          <cell r="N5">
            <v>16961</v>
          </cell>
          <cell r="O5">
            <v>17525</v>
          </cell>
          <cell r="P5">
            <v>15561</v>
          </cell>
          <cell r="Q5">
            <v>22040</v>
          </cell>
          <cell r="R5">
            <v>19394</v>
          </cell>
          <cell r="S5">
            <v>16675</v>
          </cell>
          <cell r="T5">
            <v>15124</v>
          </cell>
          <cell r="U5">
            <v>16358</v>
          </cell>
          <cell r="V5">
            <v>16072</v>
          </cell>
          <cell r="W5">
            <v>14876</v>
          </cell>
          <cell r="X5">
            <v>10637</v>
          </cell>
          <cell r="Y5">
            <v>12613</v>
          </cell>
          <cell r="Z5">
            <v>19288</v>
          </cell>
          <cell r="AA5">
            <v>11275</v>
          </cell>
          <cell r="AB5">
            <v>6439</v>
          </cell>
          <cell r="AC5">
            <v>10266</v>
          </cell>
          <cell r="AD5">
            <v>10072</v>
          </cell>
          <cell r="AE5">
            <v>4938</v>
          </cell>
          <cell r="AF5">
            <v>5300</v>
          </cell>
          <cell r="AG5">
            <v>4418</v>
          </cell>
          <cell r="AH5">
            <v>4313</v>
          </cell>
          <cell r="AI5">
            <v>5486</v>
          </cell>
        </row>
        <row r="6">
          <cell r="B6" t="str">
            <v>ATIVOCaixa e equivalentes de caixa</v>
          </cell>
          <cell r="C6" t="str">
            <v>Caixa e equivalentes de caixa</v>
          </cell>
          <cell r="D6" t="str">
            <v>Cash and cash equivalents</v>
          </cell>
          <cell r="E6">
            <v>27067</v>
          </cell>
          <cell r="F6">
            <v>27541</v>
          </cell>
          <cell r="G6">
            <v>25926</v>
          </cell>
          <cell r="H6">
            <v>21975</v>
          </cell>
          <cell r="I6">
            <v>21142</v>
          </cell>
          <cell r="J6">
            <v>21788</v>
          </cell>
          <cell r="K6">
            <v>21869</v>
          </cell>
          <cell r="L6">
            <v>17818</v>
          </cell>
          <cell r="M6">
            <v>17674</v>
          </cell>
          <cell r="N6">
            <v>16961</v>
          </cell>
          <cell r="O6">
            <v>17525</v>
          </cell>
          <cell r="P6">
            <v>15561</v>
          </cell>
          <cell r="Q6">
            <v>22040</v>
          </cell>
          <cell r="R6">
            <v>19394</v>
          </cell>
          <cell r="S6">
            <v>16675</v>
          </cell>
          <cell r="T6">
            <v>15124</v>
          </cell>
          <cell r="U6">
            <v>16358</v>
          </cell>
          <cell r="V6">
            <v>16072</v>
          </cell>
          <cell r="W6">
            <v>14876</v>
          </cell>
          <cell r="X6">
            <v>10637</v>
          </cell>
          <cell r="Y6">
            <v>12613</v>
          </cell>
          <cell r="Z6">
            <v>19288</v>
          </cell>
          <cell r="AA6">
            <v>11275</v>
          </cell>
          <cell r="AB6">
            <v>6439</v>
          </cell>
          <cell r="AC6">
            <v>10266</v>
          </cell>
          <cell r="AD6">
            <v>10072</v>
          </cell>
          <cell r="AE6">
            <v>4938</v>
          </cell>
          <cell r="AF6">
            <v>5300</v>
          </cell>
          <cell r="AG6">
            <v>4418</v>
          </cell>
          <cell r="AH6">
            <v>4313</v>
          </cell>
          <cell r="AI6">
            <v>5486</v>
          </cell>
        </row>
        <row r="7">
          <cell r="B7" t="str">
            <v>ATIVOAplicações Financeiras</v>
          </cell>
          <cell r="C7" t="str">
            <v>Aplicações Financeiras</v>
          </cell>
          <cell r="D7" t="str">
            <v>Cash Investments</v>
          </cell>
          <cell r="E7">
            <v>517210</v>
          </cell>
          <cell r="F7">
            <v>473559</v>
          </cell>
          <cell r="G7">
            <v>433784</v>
          </cell>
          <cell r="H7">
            <v>493142</v>
          </cell>
          <cell r="I7">
            <v>460394</v>
          </cell>
          <cell r="J7">
            <v>392793</v>
          </cell>
          <cell r="K7">
            <v>452911</v>
          </cell>
          <cell r="L7">
            <v>489207</v>
          </cell>
          <cell r="M7">
            <v>418782</v>
          </cell>
          <cell r="N7">
            <v>483756</v>
          </cell>
          <cell r="O7">
            <v>482627</v>
          </cell>
          <cell r="P7">
            <v>493432</v>
          </cell>
          <cell r="Q7">
            <v>406337</v>
          </cell>
          <cell r="R7">
            <v>384040</v>
          </cell>
          <cell r="S7">
            <v>348207</v>
          </cell>
          <cell r="T7">
            <v>393404</v>
          </cell>
          <cell r="U7">
            <v>317994</v>
          </cell>
          <cell r="V7">
            <v>296002</v>
          </cell>
          <cell r="W7">
            <v>272006</v>
          </cell>
          <cell r="X7">
            <v>333816</v>
          </cell>
          <cell r="Y7">
            <v>253095</v>
          </cell>
          <cell r="Z7">
            <v>249436</v>
          </cell>
          <cell r="AA7">
            <v>251010</v>
          </cell>
          <cell r="AB7">
            <v>315979</v>
          </cell>
          <cell r="AC7">
            <v>246856</v>
          </cell>
          <cell r="AD7">
            <v>235469</v>
          </cell>
          <cell r="AE7">
            <v>207583</v>
          </cell>
          <cell r="AF7">
            <v>249542</v>
          </cell>
          <cell r="AG7">
            <v>213512</v>
          </cell>
          <cell r="AH7">
            <v>196278</v>
          </cell>
          <cell r="AI7">
            <v>181630</v>
          </cell>
        </row>
        <row r="8">
          <cell r="B8" t="str">
            <v>ATIVOAplicações financeiras vinculadas as provisões técnicas (garantidoras)</v>
          </cell>
          <cell r="C8" t="str">
            <v>Aplicações financeiras vinculadas as provisões técnicas (garantidoras)</v>
          </cell>
          <cell r="D8" t="str">
            <v>Cash collateral related to technical provisions</v>
          </cell>
          <cell r="E8">
            <v>131620</v>
          </cell>
          <cell r="F8">
            <v>129716</v>
          </cell>
          <cell r="G8">
            <v>126985</v>
          </cell>
          <cell r="H8">
            <v>123641</v>
          </cell>
          <cell r="I8">
            <v>121838</v>
          </cell>
          <cell r="J8">
            <v>136311</v>
          </cell>
          <cell r="K8">
            <v>47387</v>
          </cell>
          <cell r="L8">
            <v>106587</v>
          </cell>
          <cell r="M8">
            <v>46843</v>
          </cell>
          <cell r="N8">
            <v>104816</v>
          </cell>
          <cell r="O8">
            <v>100315</v>
          </cell>
          <cell r="P8">
            <v>74052</v>
          </cell>
          <cell r="Q8">
            <v>75270</v>
          </cell>
          <cell r="R8">
            <v>69774</v>
          </cell>
          <cell r="S8">
            <v>74073</v>
          </cell>
          <cell r="T8">
            <v>0</v>
          </cell>
          <cell r="U8">
            <v>79178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B9" t="str">
            <v>ATIVOAplicações financeiras não vinculadas</v>
          </cell>
          <cell r="C9" t="str">
            <v>Aplicações financeiras não vinculadas</v>
          </cell>
          <cell r="D9" t="str">
            <v>Short-term investments</v>
          </cell>
          <cell r="E9">
            <v>385590</v>
          </cell>
          <cell r="F9">
            <v>343843</v>
          </cell>
          <cell r="G9">
            <v>306799</v>
          </cell>
          <cell r="H9">
            <v>369501</v>
          </cell>
          <cell r="I9">
            <v>338556</v>
          </cell>
          <cell r="J9">
            <v>256482</v>
          </cell>
          <cell r="K9">
            <v>405524</v>
          </cell>
          <cell r="L9">
            <v>382620</v>
          </cell>
          <cell r="M9">
            <v>371939</v>
          </cell>
          <cell r="N9">
            <v>378940</v>
          </cell>
          <cell r="O9">
            <v>382312</v>
          </cell>
          <cell r="P9">
            <v>419380</v>
          </cell>
          <cell r="Q9">
            <v>331067</v>
          </cell>
          <cell r="R9">
            <v>314266</v>
          </cell>
          <cell r="S9">
            <v>274134</v>
          </cell>
          <cell r="T9">
            <v>393404</v>
          </cell>
          <cell r="U9">
            <v>238816</v>
          </cell>
          <cell r="V9">
            <v>296002</v>
          </cell>
          <cell r="W9">
            <v>272006</v>
          </cell>
          <cell r="X9">
            <v>333816</v>
          </cell>
          <cell r="Y9">
            <v>253095</v>
          </cell>
          <cell r="Z9">
            <v>249436</v>
          </cell>
          <cell r="AA9">
            <v>251010</v>
          </cell>
          <cell r="AB9">
            <v>315979</v>
          </cell>
          <cell r="AC9">
            <v>246856</v>
          </cell>
          <cell r="AD9">
            <v>235469</v>
          </cell>
          <cell r="AE9">
            <v>207583</v>
          </cell>
          <cell r="AF9">
            <v>249542</v>
          </cell>
          <cell r="AG9">
            <v>213512</v>
          </cell>
          <cell r="AH9">
            <v>196278</v>
          </cell>
          <cell r="AI9">
            <v>181630</v>
          </cell>
        </row>
        <row r="10">
          <cell r="B10" t="str">
            <v>ATIVOCréditos de operações com planos de assistência à saúde</v>
          </cell>
          <cell r="C10" t="str">
            <v>Créditos de operações com planos de assistência à saúde</v>
          </cell>
          <cell r="D10" t="str">
            <v>Healthcare receivables</v>
          </cell>
          <cell r="E10">
            <v>161666</v>
          </cell>
          <cell r="F10">
            <v>171861</v>
          </cell>
          <cell r="G10">
            <v>175696</v>
          </cell>
          <cell r="H10">
            <v>165497</v>
          </cell>
          <cell r="I10">
            <v>154697</v>
          </cell>
          <cell r="J10">
            <v>152891</v>
          </cell>
          <cell r="K10">
            <v>139544</v>
          </cell>
          <cell r="L10">
            <v>135014</v>
          </cell>
          <cell r="M10">
            <v>131036</v>
          </cell>
          <cell r="N10">
            <v>125529</v>
          </cell>
          <cell r="O10">
            <v>119707</v>
          </cell>
          <cell r="P10">
            <v>115738</v>
          </cell>
          <cell r="Q10">
            <v>119191</v>
          </cell>
          <cell r="R10">
            <v>118719</v>
          </cell>
          <cell r="S10">
            <v>118441</v>
          </cell>
          <cell r="T10">
            <v>109013</v>
          </cell>
          <cell r="U10">
            <v>111563</v>
          </cell>
          <cell r="V10">
            <v>104361</v>
          </cell>
          <cell r="W10">
            <v>99095</v>
          </cell>
          <cell r="X10">
            <v>93505</v>
          </cell>
          <cell r="Y10">
            <v>99117</v>
          </cell>
          <cell r="Z10">
            <v>91536</v>
          </cell>
          <cell r="AA10">
            <v>84969</v>
          </cell>
          <cell r="AB10">
            <v>91782</v>
          </cell>
          <cell r="AC10">
            <v>85627</v>
          </cell>
          <cell r="AD10">
            <v>94795</v>
          </cell>
          <cell r="AE10">
            <v>95951</v>
          </cell>
          <cell r="AF10">
            <v>98273</v>
          </cell>
          <cell r="AG10">
            <v>100305</v>
          </cell>
          <cell r="AH10">
            <v>91925</v>
          </cell>
          <cell r="AI10">
            <v>88874</v>
          </cell>
        </row>
        <row r="11">
          <cell r="B11" t="str">
            <v>ATIVOContraprestações pecuniárias a receber</v>
          </cell>
          <cell r="C11" t="str">
            <v>Contraprestações pecuniárias a receber</v>
          </cell>
          <cell r="D11" t="str">
            <v>Healthcare receivables</v>
          </cell>
          <cell r="E11">
            <v>180185</v>
          </cell>
          <cell r="F11">
            <v>185651</v>
          </cell>
          <cell r="G11">
            <v>190666</v>
          </cell>
          <cell r="H11">
            <v>192425</v>
          </cell>
          <cell r="I11">
            <v>178608</v>
          </cell>
          <cell r="J11">
            <v>175233</v>
          </cell>
          <cell r="K11">
            <v>169590</v>
          </cell>
          <cell r="L11">
            <v>170691</v>
          </cell>
          <cell r="M11">
            <v>166463</v>
          </cell>
          <cell r="N11">
            <v>162896</v>
          </cell>
          <cell r="O11">
            <v>159357</v>
          </cell>
          <cell r="P11">
            <v>159989</v>
          </cell>
          <cell r="Q11">
            <v>161285</v>
          </cell>
          <cell r="R11">
            <v>155067</v>
          </cell>
          <cell r="S11">
            <v>150973</v>
          </cell>
          <cell r="T11">
            <v>144039</v>
          </cell>
          <cell r="U11">
            <v>143354</v>
          </cell>
          <cell r="V11">
            <v>132641</v>
          </cell>
          <cell r="W11">
            <v>133298</v>
          </cell>
          <cell r="X11">
            <v>128668</v>
          </cell>
          <cell r="Y11">
            <v>132320</v>
          </cell>
          <cell r="Z11">
            <v>126386</v>
          </cell>
          <cell r="AA11">
            <v>123059</v>
          </cell>
          <cell r="AB11">
            <v>128728</v>
          </cell>
          <cell r="AC11">
            <v>121438</v>
          </cell>
          <cell r="AD11">
            <v>128658</v>
          </cell>
          <cell r="AE11">
            <v>125850</v>
          </cell>
          <cell r="AF11">
            <v>125140</v>
          </cell>
          <cell r="AG11">
            <v>125345</v>
          </cell>
          <cell r="AH11">
            <v>115843</v>
          </cell>
          <cell r="AI11">
            <v>116235</v>
          </cell>
        </row>
        <row r="12">
          <cell r="B12" t="str">
            <v>ATIVOProvisão para perdas sobre créditos</v>
          </cell>
          <cell r="C12" t="str">
            <v>Provisão para perdas sobre créditos</v>
          </cell>
          <cell r="D12" t="str">
            <v>Allowance for doubtful accounts</v>
          </cell>
          <cell r="E12">
            <v>-47075</v>
          </cell>
          <cell r="F12">
            <v>-50067</v>
          </cell>
          <cell r="G12">
            <v>-49217</v>
          </cell>
          <cell r="H12">
            <v>-54933</v>
          </cell>
          <cell r="I12">
            <v>-51211</v>
          </cell>
          <cell r="J12">
            <v>-49010</v>
          </cell>
          <cell r="K12">
            <v>-47964</v>
          </cell>
          <cell r="L12">
            <v>-46974</v>
          </cell>
          <cell r="M12">
            <v>-46950</v>
          </cell>
          <cell r="N12">
            <v>-45678</v>
          </cell>
          <cell r="O12">
            <v>-46669</v>
          </cell>
          <cell r="P12">
            <v>-49289</v>
          </cell>
          <cell r="Q12">
            <v>-48449</v>
          </cell>
          <cell r="R12">
            <v>-43867</v>
          </cell>
          <cell r="S12">
            <v>-39950</v>
          </cell>
          <cell r="T12">
            <v>-36171</v>
          </cell>
          <cell r="U12">
            <v>-32716</v>
          </cell>
          <cell r="V12">
            <v>-30057</v>
          </cell>
          <cell r="W12">
            <v>-36449</v>
          </cell>
          <cell r="X12">
            <v>-36797</v>
          </cell>
          <cell r="Y12">
            <v>-35357</v>
          </cell>
          <cell r="Z12">
            <v>-36495</v>
          </cell>
          <cell r="AA12">
            <v>-39789</v>
          </cell>
          <cell r="AB12">
            <v>-38334</v>
          </cell>
          <cell r="AC12">
            <v>-37168</v>
          </cell>
          <cell r="AD12">
            <v>-35689</v>
          </cell>
          <cell r="AE12">
            <v>-31694</v>
          </cell>
          <cell r="AF12">
            <v>-28223</v>
          </cell>
          <cell r="AG12">
            <v>-26523</v>
          </cell>
          <cell r="AH12">
            <v>-25617</v>
          </cell>
          <cell r="AI12">
            <v>-28255</v>
          </cell>
        </row>
        <row r="13">
          <cell r="B13" t="str">
            <v>ATIVOParticipação de beneficiários em eventos/sinistros indenizáveis</v>
          </cell>
          <cell r="C13" t="str">
            <v>Participação de beneficiários em eventos/sinistros indenizáveis</v>
          </cell>
          <cell r="D13" t="str">
            <v>Participation of beneficiaries on indemnifiable events/claims</v>
          </cell>
          <cell r="E13">
            <v>1669</v>
          </cell>
          <cell r="F13">
            <v>3420</v>
          </cell>
          <cell r="G13">
            <v>3670</v>
          </cell>
          <cell r="H13">
            <v>1687</v>
          </cell>
          <cell r="I13">
            <v>3339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B14" t="str">
            <v>ATIVOOperadoras de planos de assistência à saúde</v>
          </cell>
          <cell r="C14" t="str">
            <v>Operadoras de planos de assistência à saúde</v>
          </cell>
          <cell r="D14" t="str">
            <v>Healthcare plan operators</v>
          </cell>
          <cell r="E14">
            <v>7920</v>
          </cell>
          <cell r="F14">
            <v>9036</v>
          </cell>
          <cell r="G14">
            <v>9073</v>
          </cell>
          <cell r="H14">
            <v>8892</v>
          </cell>
          <cell r="I14">
            <v>8327</v>
          </cell>
          <cell r="J14">
            <v>4829</v>
          </cell>
          <cell r="K14">
            <v>4278</v>
          </cell>
          <cell r="L14">
            <v>3771</v>
          </cell>
          <cell r="M14">
            <v>4364</v>
          </cell>
          <cell r="N14">
            <v>0</v>
          </cell>
          <cell r="O14" t="str">
            <v>-</v>
          </cell>
          <cell r="P14" t="str">
            <v>-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ATIVOOutros Créditos de Operações com Planos de Assistência à Saúde</v>
          </cell>
          <cell r="C15" t="str">
            <v>Outros Créditos de Operações com Planos de Assistência à Saúde</v>
          </cell>
          <cell r="D15" t="str">
            <v>Other credits from healthcare plan operations</v>
          </cell>
          <cell r="E15">
            <v>18967</v>
          </cell>
          <cell r="F15">
            <v>23821</v>
          </cell>
          <cell r="G15">
            <v>21504</v>
          </cell>
          <cell r="H15">
            <v>17426</v>
          </cell>
          <cell r="I15">
            <v>15634</v>
          </cell>
          <cell r="J15">
            <v>21839</v>
          </cell>
          <cell r="K15">
            <v>13640</v>
          </cell>
          <cell r="L15">
            <v>7526</v>
          </cell>
          <cell r="M15">
            <v>7159</v>
          </cell>
          <cell r="N15">
            <v>8311</v>
          </cell>
          <cell r="O15">
            <v>7019</v>
          </cell>
          <cell r="P15">
            <v>5038</v>
          </cell>
          <cell r="Q15">
            <v>6355</v>
          </cell>
          <cell r="R15">
            <v>7519</v>
          </cell>
          <cell r="S15">
            <v>7418</v>
          </cell>
          <cell r="T15">
            <v>1145</v>
          </cell>
          <cell r="U15">
            <v>925</v>
          </cell>
          <cell r="V15">
            <v>1777</v>
          </cell>
          <cell r="W15">
            <v>2246</v>
          </cell>
          <cell r="X15">
            <v>1634</v>
          </cell>
          <cell r="Y15">
            <v>2154</v>
          </cell>
          <cell r="Z15">
            <v>1645</v>
          </cell>
          <cell r="AA15">
            <v>1699</v>
          </cell>
          <cell r="AB15">
            <v>1388</v>
          </cell>
          <cell r="AC15">
            <v>1357</v>
          </cell>
          <cell r="AD15">
            <v>1826</v>
          </cell>
          <cell r="AE15">
            <v>1795</v>
          </cell>
          <cell r="AF15">
            <v>1356</v>
          </cell>
          <cell r="AG15">
            <v>1483</v>
          </cell>
          <cell r="AH15">
            <v>1699</v>
          </cell>
          <cell r="AI15">
            <v>894</v>
          </cell>
        </row>
        <row r="16">
          <cell r="B16" t="str">
            <v>ATIVOOutras contas a receber</v>
          </cell>
          <cell r="C16" t="str">
            <v>Outras contas a receber</v>
          </cell>
          <cell r="D16" t="str">
            <v>Notes receivable</v>
          </cell>
          <cell r="E16">
            <v>14932</v>
          </cell>
          <cell r="F16">
            <v>12495</v>
          </cell>
          <cell r="G16">
            <v>13212</v>
          </cell>
          <cell r="H16">
            <v>15358</v>
          </cell>
          <cell r="I16">
            <v>12146</v>
          </cell>
          <cell r="J16">
            <v>15746</v>
          </cell>
          <cell r="K16">
            <v>7653</v>
          </cell>
          <cell r="L16">
            <v>12391</v>
          </cell>
          <cell r="M16">
            <v>11284</v>
          </cell>
          <cell r="N16">
            <v>7126</v>
          </cell>
          <cell r="O16">
            <v>7467</v>
          </cell>
          <cell r="P16">
            <v>7665</v>
          </cell>
          <cell r="Q16">
            <v>7871</v>
          </cell>
          <cell r="R16">
            <v>9316</v>
          </cell>
          <cell r="S16">
            <v>7857</v>
          </cell>
          <cell r="T16">
            <v>9724</v>
          </cell>
          <cell r="U16">
            <v>9552</v>
          </cell>
          <cell r="V16">
            <v>8254</v>
          </cell>
          <cell r="W16">
            <v>6525</v>
          </cell>
          <cell r="X16">
            <v>8546</v>
          </cell>
          <cell r="Y16">
            <v>8971</v>
          </cell>
          <cell r="Z16">
            <v>7396</v>
          </cell>
          <cell r="AA16">
            <v>9704</v>
          </cell>
          <cell r="AB16">
            <v>11071</v>
          </cell>
          <cell r="AC16">
            <v>11321</v>
          </cell>
          <cell r="AD16">
            <v>9603</v>
          </cell>
          <cell r="AE16">
            <v>9695</v>
          </cell>
          <cell r="AF16">
            <v>10348</v>
          </cell>
          <cell r="AG16">
            <v>9499</v>
          </cell>
          <cell r="AH16">
            <v>8431</v>
          </cell>
          <cell r="AI16">
            <v>8208</v>
          </cell>
        </row>
        <row r="17">
          <cell r="B17" t="str">
            <v>ATIVOAdiantamentos a fornecedores</v>
          </cell>
          <cell r="C17" t="str">
            <v>Adiantamentos a fornecedores</v>
          </cell>
          <cell r="D17" t="str">
            <v>Advances to suppliers</v>
          </cell>
          <cell r="E17">
            <v>2007</v>
          </cell>
          <cell r="F17">
            <v>3373</v>
          </cell>
          <cell r="G17">
            <v>3417</v>
          </cell>
          <cell r="H17">
            <v>3189</v>
          </cell>
          <cell r="I17">
            <v>587</v>
          </cell>
          <cell r="J17">
            <v>3561</v>
          </cell>
          <cell r="K17">
            <v>1521</v>
          </cell>
          <cell r="L17">
            <v>1704</v>
          </cell>
          <cell r="M17">
            <v>1448</v>
          </cell>
          <cell r="N17">
            <v>1574</v>
          </cell>
          <cell r="O17">
            <v>1418</v>
          </cell>
          <cell r="P17">
            <v>1332</v>
          </cell>
          <cell r="Q17">
            <v>1445</v>
          </cell>
          <cell r="R17">
            <v>2040</v>
          </cell>
          <cell r="S17">
            <v>1478</v>
          </cell>
          <cell r="T17">
            <v>1052</v>
          </cell>
          <cell r="U17">
            <v>1593</v>
          </cell>
          <cell r="V17">
            <v>1121</v>
          </cell>
          <cell r="W17">
            <v>1047</v>
          </cell>
          <cell r="X17">
            <v>1047</v>
          </cell>
          <cell r="Y17">
            <v>892</v>
          </cell>
          <cell r="Z17">
            <v>2698</v>
          </cell>
          <cell r="AA17">
            <v>2049</v>
          </cell>
          <cell r="AB17">
            <v>1675</v>
          </cell>
          <cell r="AC17">
            <v>1694</v>
          </cell>
          <cell r="AD17">
            <v>1684</v>
          </cell>
          <cell r="AE17">
            <v>1586</v>
          </cell>
          <cell r="AF17">
            <v>1555</v>
          </cell>
          <cell r="AG17">
            <v>1538</v>
          </cell>
          <cell r="AH17">
            <v>1537</v>
          </cell>
          <cell r="AI17">
            <v>1522</v>
          </cell>
        </row>
        <row r="18">
          <cell r="B18" t="str">
            <v>ATIVOAdiantamentos a funcionários</v>
          </cell>
          <cell r="C18" t="str">
            <v>Adiantamentos a funcionários</v>
          </cell>
          <cell r="D18" t="str">
            <v>Advances to employees</v>
          </cell>
          <cell r="E18">
            <v>6902</v>
          </cell>
          <cell r="F18">
            <v>688</v>
          </cell>
          <cell r="G18">
            <v>719</v>
          </cell>
          <cell r="H18">
            <v>5890</v>
          </cell>
          <cell r="I18">
            <v>6132</v>
          </cell>
          <cell r="J18">
            <v>3092</v>
          </cell>
          <cell r="K18">
            <v>650</v>
          </cell>
          <cell r="L18">
            <v>5275</v>
          </cell>
          <cell r="M18">
            <v>5551</v>
          </cell>
          <cell r="N18">
            <v>695</v>
          </cell>
          <cell r="O18">
            <v>661</v>
          </cell>
          <cell r="P18">
            <v>387</v>
          </cell>
          <cell r="Q18">
            <v>597</v>
          </cell>
          <cell r="R18">
            <v>650</v>
          </cell>
          <cell r="S18">
            <v>677</v>
          </cell>
          <cell r="T18">
            <v>3122</v>
          </cell>
          <cell r="U18">
            <v>3317</v>
          </cell>
          <cell r="V18">
            <v>497</v>
          </cell>
          <cell r="W18">
            <v>454</v>
          </cell>
          <cell r="X18">
            <v>2846</v>
          </cell>
          <cell r="Y18">
            <v>3190</v>
          </cell>
          <cell r="Z18">
            <v>590</v>
          </cell>
          <cell r="AA18">
            <v>586</v>
          </cell>
          <cell r="AB18">
            <v>2428</v>
          </cell>
          <cell r="AC18">
            <v>2460</v>
          </cell>
          <cell r="AD18">
            <v>957</v>
          </cell>
          <cell r="AE18">
            <v>916</v>
          </cell>
          <cell r="AF18">
            <v>2035</v>
          </cell>
          <cell r="AG18">
            <v>2453</v>
          </cell>
          <cell r="AH18">
            <v>870</v>
          </cell>
          <cell r="AI18">
            <v>804</v>
          </cell>
        </row>
        <row r="19">
          <cell r="B19" t="str">
            <v>ATIVODemais créditos a receber</v>
          </cell>
          <cell r="C19" t="str">
            <v>Demais créditos a receber</v>
          </cell>
          <cell r="D19" t="str">
            <v>Other receivables</v>
          </cell>
          <cell r="E19">
            <v>6023</v>
          </cell>
          <cell r="F19">
            <v>8434</v>
          </cell>
          <cell r="G19">
            <v>9076</v>
          </cell>
          <cell r="H19">
            <v>6279</v>
          </cell>
          <cell r="I19">
            <v>5427</v>
          </cell>
          <cell r="J19">
            <v>9093</v>
          </cell>
          <cell r="K19">
            <v>5482</v>
          </cell>
          <cell r="L19">
            <v>5412</v>
          </cell>
          <cell r="M19">
            <v>4285</v>
          </cell>
          <cell r="N19">
            <v>4857</v>
          </cell>
          <cell r="O19">
            <v>5388</v>
          </cell>
          <cell r="P19">
            <v>5946</v>
          </cell>
          <cell r="Q19">
            <v>5829</v>
          </cell>
          <cell r="R19">
            <v>6626</v>
          </cell>
          <cell r="S19">
            <v>5702</v>
          </cell>
          <cell r="T19">
            <v>5550</v>
          </cell>
          <cell r="U19">
            <v>4642</v>
          </cell>
          <cell r="V19">
            <v>6636</v>
          </cell>
          <cell r="W19">
            <v>5024</v>
          </cell>
          <cell r="X19">
            <v>4653</v>
          </cell>
          <cell r="Y19">
            <v>4889</v>
          </cell>
          <cell r="Z19">
            <v>4108</v>
          </cell>
          <cell r="AA19">
            <v>7069</v>
          </cell>
          <cell r="AB19">
            <v>6968</v>
          </cell>
          <cell r="AC19">
            <v>7167</v>
          </cell>
          <cell r="AD19">
            <v>6962</v>
          </cell>
          <cell r="AE19">
            <v>7193</v>
          </cell>
          <cell r="AF19">
            <v>6758</v>
          </cell>
          <cell r="AG19">
            <v>5508</v>
          </cell>
          <cell r="AH19">
            <v>6024</v>
          </cell>
          <cell r="AI19">
            <v>5882</v>
          </cell>
        </row>
        <row r="20">
          <cell r="B20" t="str">
            <v>ATIVODividendo adicional proposto a receber</v>
          </cell>
          <cell r="C20" t="str">
            <v>Dividendo adicional proposto a receber</v>
          </cell>
          <cell r="D20" t="str">
            <v>Proposed additional dividend receivable</v>
          </cell>
          <cell r="E20">
            <v>3113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B21" t="str">
            <v>ATIVOEstoques</v>
          </cell>
          <cell r="C21" t="str">
            <v>Estoques</v>
          </cell>
          <cell r="D21" t="str">
            <v>Inventories</v>
          </cell>
          <cell r="E21">
            <v>3443</v>
          </cell>
          <cell r="F21">
            <v>3089</v>
          </cell>
          <cell r="G21">
            <v>3345</v>
          </cell>
          <cell r="H21">
            <v>2708</v>
          </cell>
          <cell r="I21">
            <v>3112</v>
          </cell>
          <cell r="J21">
            <v>2952</v>
          </cell>
          <cell r="K21">
            <v>3628</v>
          </cell>
          <cell r="L21">
            <v>4035</v>
          </cell>
          <cell r="M21">
            <v>2986</v>
          </cell>
          <cell r="N21">
            <v>2516</v>
          </cell>
          <cell r="O21">
            <v>2617</v>
          </cell>
          <cell r="P21">
            <v>2300</v>
          </cell>
          <cell r="Q21">
            <v>2015</v>
          </cell>
          <cell r="R21">
            <v>1320</v>
          </cell>
          <cell r="S21">
            <v>1483</v>
          </cell>
          <cell r="T21">
            <v>1009</v>
          </cell>
          <cell r="U21">
            <v>323</v>
          </cell>
          <cell r="V21">
            <v>897</v>
          </cell>
          <cell r="W21">
            <v>1749</v>
          </cell>
          <cell r="X21">
            <v>804</v>
          </cell>
          <cell r="Y21">
            <v>932</v>
          </cell>
          <cell r="Z21">
            <v>1002</v>
          </cell>
          <cell r="AA21">
            <v>874</v>
          </cell>
          <cell r="AB21">
            <v>771</v>
          </cell>
          <cell r="AC21">
            <v>954</v>
          </cell>
          <cell r="AD21">
            <v>506</v>
          </cell>
          <cell r="AE21">
            <v>716</v>
          </cell>
          <cell r="AF21">
            <v>995</v>
          </cell>
          <cell r="AG21">
            <v>987</v>
          </cell>
          <cell r="AH21">
            <v>987</v>
          </cell>
          <cell r="AI21">
            <v>569</v>
          </cell>
        </row>
        <row r="22">
          <cell r="B22" t="str">
            <v>ATIVOTributos correntes a recuperar</v>
          </cell>
          <cell r="C22" t="str">
            <v>Tributos correntes a recuperar</v>
          </cell>
          <cell r="D22" t="str">
            <v>Prepaid taxes</v>
          </cell>
          <cell r="E22">
            <v>62401</v>
          </cell>
          <cell r="F22">
            <v>56111</v>
          </cell>
          <cell r="G22">
            <v>33387</v>
          </cell>
          <cell r="H22">
            <v>33262</v>
          </cell>
          <cell r="I22">
            <v>26036</v>
          </cell>
          <cell r="J22">
            <v>29470</v>
          </cell>
          <cell r="K22">
            <v>26405</v>
          </cell>
          <cell r="L22">
            <v>28298</v>
          </cell>
          <cell r="M22">
            <v>27789</v>
          </cell>
          <cell r="N22">
            <v>9056</v>
          </cell>
          <cell r="O22">
            <v>19938</v>
          </cell>
          <cell r="P22">
            <v>9121</v>
          </cell>
          <cell r="Q22">
            <v>9969</v>
          </cell>
          <cell r="R22">
            <v>10386</v>
          </cell>
          <cell r="S22">
            <v>10817</v>
          </cell>
          <cell r="T22">
            <v>10678</v>
          </cell>
          <cell r="U22">
            <v>11278</v>
          </cell>
          <cell r="V22">
            <v>11614</v>
          </cell>
          <cell r="W22">
            <v>12028</v>
          </cell>
          <cell r="X22">
            <v>12078</v>
          </cell>
          <cell r="Y22">
            <v>12990</v>
          </cell>
          <cell r="Z22">
            <v>17345</v>
          </cell>
          <cell r="AA22">
            <v>16741</v>
          </cell>
          <cell r="AB22">
            <v>13469</v>
          </cell>
          <cell r="AC22">
            <v>13535</v>
          </cell>
          <cell r="AD22">
            <v>12430</v>
          </cell>
          <cell r="AE22">
            <v>13154</v>
          </cell>
          <cell r="AF22">
            <v>11416</v>
          </cell>
          <cell r="AG22">
            <v>11059</v>
          </cell>
          <cell r="AH22">
            <v>12225</v>
          </cell>
          <cell r="AI22">
            <v>19398</v>
          </cell>
        </row>
        <row r="23">
          <cell r="B23" t="str">
            <v>ATIVOCréditos tributários e previdenciários</v>
          </cell>
          <cell r="C23" t="str">
            <v>Créditos tributários e previdenciários</v>
          </cell>
          <cell r="D23" t="str">
            <v>Social security fiscal Credits</v>
          </cell>
          <cell r="E23">
            <v>62401</v>
          </cell>
          <cell r="F23">
            <v>56111</v>
          </cell>
          <cell r="G23">
            <v>33387</v>
          </cell>
          <cell r="H23">
            <v>33262</v>
          </cell>
          <cell r="I23">
            <v>26036</v>
          </cell>
          <cell r="J23">
            <v>29470</v>
          </cell>
          <cell r="K23">
            <v>26405</v>
          </cell>
          <cell r="L23">
            <v>28298</v>
          </cell>
          <cell r="M23">
            <v>27789</v>
          </cell>
          <cell r="N23">
            <v>9056</v>
          </cell>
          <cell r="O23">
            <v>19938</v>
          </cell>
          <cell r="P23">
            <v>9121</v>
          </cell>
          <cell r="Q23">
            <v>9969</v>
          </cell>
          <cell r="R23">
            <v>10386</v>
          </cell>
          <cell r="S23">
            <v>10817</v>
          </cell>
          <cell r="T23">
            <v>10678</v>
          </cell>
          <cell r="U23">
            <v>11278</v>
          </cell>
          <cell r="V23">
            <v>11614</v>
          </cell>
          <cell r="W23">
            <v>12028</v>
          </cell>
          <cell r="X23">
            <v>12078</v>
          </cell>
          <cell r="Y23">
            <v>12990</v>
          </cell>
          <cell r="Z23">
            <v>17345</v>
          </cell>
          <cell r="AA23">
            <v>16741</v>
          </cell>
          <cell r="AB23">
            <v>13649</v>
          </cell>
          <cell r="AC23">
            <v>13535</v>
          </cell>
          <cell r="AD23">
            <v>12430</v>
          </cell>
          <cell r="AE23">
            <v>13154</v>
          </cell>
          <cell r="AF23">
            <v>11416</v>
          </cell>
          <cell r="AG23">
            <v>11059</v>
          </cell>
          <cell r="AH23">
            <v>12225</v>
          </cell>
          <cell r="AI23">
            <v>19398</v>
          </cell>
        </row>
        <row r="24">
          <cell r="B24" t="str">
            <v>ATIVODespesas antecipadas</v>
          </cell>
          <cell r="C24" t="str">
            <v>Despesas antecipadas</v>
          </cell>
          <cell r="D24" t="str">
            <v>Prepaid expenses</v>
          </cell>
          <cell r="E24">
            <v>30861</v>
          </cell>
          <cell r="F24">
            <v>26626</v>
          </cell>
          <cell r="G24">
            <v>25552</v>
          </cell>
          <cell r="H24">
            <v>23945</v>
          </cell>
          <cell r="I24">
            <v>24728</v>
          </cell>
          <cell r="J24">
            <v>23530</v>
          </cell>
          <cell r="K24">
            <v>21076</v>
          </cell>
          <cell r="L24">
            <v>16956</v>
          </cell>
          <cell r="M24">
            <v>16676</v>
          </cell>
          <cell r="N24">
            <v>16644</v>
          </cell>
          <cell r="O24">
            <v>16301</v>
          </cell>
          <cell r="P24">
            <v>15145</v>
          </cell>
          <cell r="Q24">
            <v>14868</v>
          </cell>
          <cell r="R24">
            <v>15163</v>
          </cell>
          <cell r="S24">
            <v>12135</v>
          </cell>
          <cell r="T24">
            <v>11544</v>
          </cell>
          <cell r="U24">
            <v>12785</v>
          </cell>
          <cell r="V24">
            <v>13880</v>
          </cell>
          <cell r="W24">
            <v>13148</v>
          </cell>
          <cell r="X24">
            <v>13060</v>
          </cell>
          <cell r="Y24">
            <v>12271</v>
          </cell>
          <cell r="Z24">
            <v>11401</v>
          </cell>
          <cell r="AA24">
            <v>10094</v>
          </cell>
          <cell r="AB24">
            <v>9851</v>
          </cell>
          <cell r="AC24">
            <v>10223</v>
          </cell>
          <cell r="AD24">
            <v>9525</v>
          </cell>
          <cell r="AE24">
            <v>8844</v>
          </cell>
          <cell r="AF24">
            <v>8945</v>
          </cell>
          <cell r="AG24">
            <v>8797</v>
          </cell>
          <cell r="AH24">
            <v>8563</v>
          </cell>
          <cell r="AI24">
            <v>8956</v>
          </cell>
        </row>
        <row r="25">
          <cell r="B25" t="str">
            <v>ATIVODespesas de comercialização diferidas</v>
          </cell>
          <cell r="C25" t="str">
            <v>Despesas de comercialização diferidas</v>
          </cell>
          <cell r="D25" t="str">
            <v>Deferred selling expenses</v>
          </cell>
          <cell r="E25">
            <v>28394</v>
          </cell>
          <cell r="F25">
            <v>23669</v>
          </cell>
          <cell r="G25">
            <v>22810</v>
          </cell>
          <cell r="H25">
            <v>21664</v>
          </cell>
          <cell r="I25">
            <v>22280</v>
          </cell>
          <cell r="J25">
            <v>21065</v>
          </cell>
          <cell r="K25">
            <v>19733</v>
          </cell>
          <cell r="L25">
            <v>15438</v>
          </cell>
          <cell r="M25">
            <v>15092</v>
          </cell>
          <cell r="N25">
            <v>14917</v>
          </cell>
          <cell r="O25">
            <v>14232</v>
          </cell>
          <cell r="P25">
            <v>13861</v>
          </cell>
          <cell r="Q25">
            <v>13518</v>
          </cell>
          <cell r="R25">
            <v>13558</v>
          </cell>
          <cell r="S25">
            <v>10470</v>
          </cell>
          <cell r="T25">
            <v>10496</v>
          </cell>
          <cell r="U25">
            <v>11689</v>
          </cell>
          <cell r="V25">
            <v>12009</v>
          </cell>
          <cell r="W25">
            <v>11870</v>
          </cell>
          <cell r="X25">
            <v>12260</v>
          </cell>
          <cell r="Y25">
            <v>11398</v>
          </cell>
          <cell r="Z25">
            <v>9918</v>
          </cell>
          <cell r="AA25">
            <v>9640</v>
          </cell>
          <cell r="AB25">
            <v>9300</v>
          </cell>
          <cell r="AC25">
            <v>9401</v>
          </cell>
          <cell r="AD25">
            <v>8681</v>
          </cell>
          <cell r="AE25">
            <v>8504</v>
          </cell>
          <cell r="AF25">
            <v>8570</v>
          </cell>
          <cell r="AG25">
            <v>8288</v>
          </cell>
          <cell r="AH25">
            <v>8199</v>
          </cell>
          <cell r="AI25">
            <v>8414</v>
          </cell>
        </row>
        <row r="26">
          <cell r="B26" t="str">
            <v>ATIVOOutras</v>
          </cell>
          <cell r="C26" t="str">
            <v>Outras Despesas</v>
          </cell>
          <cell r="D26" t="str">
            <v>Others</v>
          </cell>
          <cell r="E26">
            <v>2467</v>
          </cell>
          <cell r="F26">
            <v>2957</v>
          </cell>
          <cell r="G26">
            <v>2742</v>
          </cell>
          <cell r="H26">
            <v>2281</v>
          </cell>
          <cell r="I26">
            <v>2448</v>
          </cell>
          <cell r="J26">
            <v>2465</v>
          </cell>
          <cell r="K26">
            <v>1343</v>
          </cell>
          <cell r="L26">
            <v>1518</v>
          </cell>
          <cell r="M26">
            <v>1584</v>
          </cell>
          <cell r="N26">
            <v>1727</v>
          </cell>
          <cell r="O26">
            <v>2069</v>
          </cell>
          <cell r="P26">
            <v>1284</v>
          </cell>
          <cell r="Q26">
            <v>1350</v>
          </cell>
          <cell r="R26">
            <v>1605</v>
          </cell>
          <cell r="S26">
            <v>1665</v>
          </cell>
          <cell r="T26">
            <v>1048</v>
          </cell>
          <cell r="U26">
            <v>1096</v>
          </cell>
          <cell r="V26">
            <v>1871</v>
          </cell>
          <cell r="W26">
            <v>1278</v>
          </cell>
          <cell r="X26">
            <v>800</v>
          </cell>
          <cell r="Y26">
            <v>873</v>
          </cell>
          <cell r="Z26">
            <v>1483</v>
          </cell>
          <cell r="AA26">
            <v>454</v>
          </cell>
          <cell r="AB26">
            <v>551</v>
          </cell>
          <cell r="AC26">
            <v>822</v>
          </cell>
          <cell r="AD26">
            <v>844</v>
          </cell>
          <cell r="AE26">
            <v>340</v>
          </cell>
          <cell r="AF26">
            <v>375</v>
          </cell>
          <cell r="AG26">
            <v>509</v>
          </cell>
          <cell r="AH26">
            <v>364</v>
          </cell>
          <cell r="AI26">
            <v>542</v>
          </cell>
        </row>
        <row r="27">
          <cell r="B27" t="str">
            <v>ATIVONão circulante</v>
          </cell>
          <cell r="C27" t="str">
            <v>Não circulante</v>
          </cell>
          <cell r="D27" t="str">
            <v>NON-CURRENT ASSETS</v>
          </cell>
          <cell r="E27">
            <v>950272</v>
          </cell>
          <cell r="F27">
            <v>969715</v>
          </cell>
          <cell r="G27">
            <v>984599</v>
          </cell>
          <cell r="H27">
            <v>980833</v>
          </cell>
          <cell r="I27">
            <v>945329</v>
          </cell>
          <cell r="J27">
            <v>943083</v>
          </cell>
          <cell r="K27">
            <v>768200</v>
          </cell>
          <cell r="L27">
            <v>708332</v>
          </cell>
          <cell r="M27">
            <v>763341</v>
          </cell>
          <cell r="N27">
            <v>632308</v>
          </cell>
          <cell r="O27">
            <v>667717</v>
          </cell>
          <cell r="P27">
            <v>779413</v>
          </cell>
          <cell r="Q27">
            <v>769095</v>
          </cell>
          <cell r="R27">
            <v>761668</v>
          </cell>
          <cell r="S27">
            <v>735420</v>
          </cell>
          <cell r="T27">
            <v>728111</v>
          </cell>
          <cell r="U27">
            <v>715797</v>
          </cell>
          <cell r="V27">
            <v>704989</v>
          </cell>
          <cell r="W27">
            <v>701919</v>
          </cell>
          <cell r="X27">
            <v>704076</v>
          </cell>
          <cell r="Y27">
            <v>702684</v>
          </cell>
          <cell r="Z27">
            <v>703400</v>
          </cell>
          <cell r="AA27">
            <v>702282</v>
          </cell>
          <cell r="AB27">
            <v>696818</v>
          </cell>
          <cell r="AC27">
            <v>695103</v>
          </cell>
          <cell r="AD27">
            <v>693773</v>
          </cell>
          <cell r="AE27">
            <v>694267</v>
          </cell>
          <cell r="AF27">
            <v>693620</v>
          </cell>
          <cell r="AG27">
            <v>687344</v>
          </cell>
          <cell r="AH27">
            <v>692416</v>
          </cell>
          <cell r="AI27">
            <v>693837</v>
          </cell>
        </row>
        <row r="28">
          <cell r="B28" t="str">
            <v>ATIVORealizável a longo prazo</v>
          </cell>
          <cell r="C28" t="str">
            <v>Realizável a longo prazo</v>
          </cell>
          <cell r="D28" t="str">
            <v>Long-term assets</v>
          </cell>
          <cell r="E28">
            <v>113890</v>
          </cell>
          <cell r="F28">
            <v>133128</v>
          </cell>
          <cell r="G28">
            <v>160258</v>
          </cell>
          <cell r="H28">
            <v>158202</v>
          </cell>
          <cell r="I28">
            <v>160593</v>
          </cell>
          <cell r="J28">
            <v>155693</v>
          </cell>
          <cell r="K28">
            <v>188487</v>
          </cell>
          <cell r="L28">
            <v>129747</v>
          </cell>
          <cell r="M28">
            <v>189688</v>
          </cell>
          <cell r="N28">
            <v>60864</v>
          </cell>
          <cell r="O28">
            <v>96893</v>
          </cell>
          <cell r="P28">
            <v>212494</v>
          </cell>
          <cell r="Q28">
            <v>204284</v>
          </cell>
          <cell r="R28">
            <v>198055</v>
          </cell>
          <cell r="S28">
            <v>174510</v>
          </cell>
          <cell r="T28">
            <v>168038</v>
          </cell>
          <cell r="U28">
            <v>159043</v>
          </cell>
          <cell r="V28">
            <v>150072</v>
          </cell>
          <cell r="W28">
            <v>147751</v>
          </cell>
          <cell r="X28">
            <v>150781</v>
          </cell>
          <cell r="Y28">
            <v>151760</v>
          </cell>
          <cell r="Z28">
            <v>152469</v>
          </cell>
          <cell r="AA28">
            <v>153738</v>
          </cell>
          <cell r="AB28">
            <v>156608</v>
          </cell>
          <cell r="AC28">
            <v>157533</v>
          </cell>
          <cell r="AD28">
            <v>158214</v>
          </cell>
          <cell r="AE28">
            <v>159138</v>
          </cell>
          <cell r="AF28">
            <v>160483</v>
          </cell>
          <cell r="AG28">
            <v>162397</v>
          </cell>
          <cell r="AH28">
            <v>167913</v>
          </cell>
          <cell r="AI28">
            <v>170972</v>
          </cell>
        </row>
        <row r="29">
          <cell r="B29" t="str">
            <v xml:space="preserve">ATIVOAplicações financeiras avaliadas ao valor justo </v>
          </cell>
          <cell r="C29" t="str">
            <v xml:space="preserve">Aplicações financeiras avaliadas ao valor justo </v>
          </cell>
          <cell r="D29" t="str">
            <v xml:space="preserve">Financial investments at fair value </v>
          </cell>
          <cell r="E29">
            <v>64608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58990</v>
          </cell>
          <cell r="L29">
            <v>0</v>
          </cell>
          <cell r="M29">
            <v>57049</v>
          </cell>
          <cell r="N29">
            <v>0</v>
          </cell>
          <cell r="O29" t="str">
            <v>-</v>
          </cell>
          <cell r="P29" t="str">
            <v>-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/>
        </row>
        <row r="30">
          <cell r="B30" t="str">
            <v>ATIVOAplicações financeiras garantidoras de provisões técnicas</v>
          </cell>
          <cell r="C30" t="str">
            <v>Aplicações financeiras garantidoras de provisões técnicas</v>
          </cell>
          <cell r="D30" t="str">
            <v>Financial investments for technical provisions</v>
          </cell>
          <cell r="E30">
            <v>15227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58990</v>
          </cell>
          <cell r="L30">
            <v>0</v>
          </cell>
          <cell r="M30">
            <v>57049</v>
          </cell>
          <cell r="N30">
            <v>0</v>
          </cell>
          <cell r="O30" t="str">
            <v>-</v>
          </cell>
          <cell r="P30" t="str">
            <v>-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/>
        </row>
        <row r="31">
          <cell r="B31" t="str">
            <v>ATIVOAtivos financeiros de longo prazo, a serem mantidos até o vencimento</v>
          </cell>
          <cell r="C31" t="str">
            <v>Ativos financeiros de longo prazo, a serem mantidos até o vencimento</v>
          </cell>
          <cell r="D31" t="str">
            <v>Long-term financial assets, held to maturity</v>
          </cell>
          <cell r="E31">
            <v>15824</v>
          </cell>
          <cell r="F31">
            <v>15702</v>
          </cell>
          <cell r="G31">
            <v>15577</v>
          </cell>
          <cell r="H31">
            <v>15453</v>
          </cell>
          <cell r="I31">
            <v>15227</v>
          </cell>
          <cell r="J31">
            <v>15194</v>
          </cell>
          <cell r="K31">
            <v>14966</v>
          </cell>
          <cell r="L31">
            <v>14832</v>
          </cell>
          <cell r="M31">
            <v>14636</v>
          </cell>
          <cell r="N31">
            <v>14555</v>
          </cell>
          <cell r="O31">
            <v>14448</v>
          </cell>
          <cell r="P31">
            <v>14432</v>
          </cell>
          <cell r="Q31">
            <v>14235</v>
          </cell>
          <cell r="R31">
            <v>14204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B32" t="str">
            <v>ATIVOTitulos mantidos até o vencimento</v>
          </cell>
          <cell r="C32" t="str">
            <v>Titulos mantidos até o vencimento</v>
          </cell>
          <cell r="D32" t="str">
            <v>Long-term financial assets, held to maturity</v>
          </cell>
          <cell r="E32">
            <v>15824</v>
          </cell>
          <cell r="F32">
            <v>15702</v>
          </cell>
          <cell r="G32">
            <v>15577</v>
          </cell>
          <cell r="H32">
            <v>15453</v>
          </cell>
          <cell r="I32">
            <v>15227</v>
          </cell>
          <cell r="J32">
            <v>15194</v>
          </cell>
          <cell r="K32">
            <v>14966</v>
          </cell>
          <cell r="L32">
            <v>14832</v>
          </cell>
          <cell r="M32">
            <v>14636</v>
          </cell>
          <cell r="N32">
            <v>14555</v>
          </cell>
          <cell r="O32">
            <v>14448</v>
          </cell>
          <cell r="P32">
            <v>14432</v>
          </cell>
          <cell r="Q32">
            <v>14235</v>
          </cell>
          <cell r="R32">
            <v>14204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B33" t="str">
            <v>ATIVOTributos direridos</v>
          </cell>
          <cell r="C33" t="str">
            <v>Tributos direridos</v>
          </cell>
          <cell r="D33" t="str">
            <v>Deferred taxes</v>
          </cell>
          <cell r="E33">
            <v>41508</v>
          </cell>
          <cell r="F33">
            <v>41776</v>
          </cell>
          <cell r="G33">
            <v>41253</v>
          </cell>
          <cell r="H33">
            <v>40936</v>
          </cell>
          <cell r="I33">
            <v>44742</v>
          </cell>
          <cell r="J33">
            <v>40380</v>
          </cell>
          <cell r="K33">
            <v>36876</v>
          </cell>
          <cell r="L33">
            <v>34618</v>
          </cell>
          <cell r="M33">
            <v>37594</v>
          </cell>
          <cell r="N33">
            <v>35717</v>
          </cell>
          <cell r="O33">
            <v>26962</v>
          </cell>
          <cell r="P33">
            <v>143427</v>
          </cell>
          <cell r="Q33">
            <v>136276</v>
          </cell>
          <cell r="R33">
            <v>130842</v>
          </cell>
          <cell r="S33">
            <v>122672</v>
          </cell>
          <cell r="T33">
            <v>117291</v>
          </cell>
          <cell r="U33">
            <v>109416</v>
          </cell>
          <cell r="V33">
            <v>101720</v>
          </cell>
          <cell r="W33">
            <v>100690</v>
          </cell>
          <cell r="X33">
            <v>104473</v>
          </cell>
          <cell r="Y33">
            <v>106472</v>
          </cell>
          <cell r="Z33">
            <v>107872</v>
          </cell>
          <cell r="AA33">
            <v>110081</v>
          </cell>
          <cell r="AB33">
            <v>113680</v>
          </cell>
          <cell r="AC33">
            <v>115333</v>
          </cell>
          <cell r="AD33">
            <v>116252</v>
          </cell>
          <cell r="AE33">
            <v>117816</v>
          </cell>
          <cell r="AF33">
            <v>119592</v>
          </cell>
          <cell r="AG33">
            <v>123427</v>
          </cell>
          <cell r="AH33">
            <v>128802</v>
          </cell>
          <cell r="AI33">
            <v>132188</v>
          </cell>
        </row>
        <row r="34">
          <cell r="B34" t="str">
            <v>ATIVOImposto de Renda e Contribuição Social Diferidos</v>
          </cell>
          <cell r="C34" t="str">
            <v>Imposto de Renda e Contribuição Social Diferidos</v>
          </cell>
          <cell r="D34" t="str">
            <v>Deferred income tax &amp; social contribution</v>
          </cell>
          <cell r="E34">
            <v>41508</v>
          </cell>
          <cell r="F34">
            <v>41776</v>
          </cell>
          <cell r="G34">
            <v>41253</v>
          </cell>
          <cell r="H34">
            <v>40936</v>
          </cell>
          <cell r="I34">
            <v>44742</v>
          </cell>
          <cell r="J34">
            <v>40380</v>
          </cell>
          <cell r="K34">
            <v>36876</v>
          </cell>
          <cell r="L34">
            <v>34618</v>
          </cell>
          <cell r="M34">
            <v>37594</v>
          </cell>
          <cell r="N34">
            <v>35717</v>
          </cell>
          <cell r="O34">
            <v>26962</v>
          </cell>
          <cell r="P34">
            <v>143427</v>
          </cell>
          <cell r="Q34">
            <v>136276</v>
          </cell>
          <cell r="R34">
            <v>130842</v>
          </cell>
          <cell r="S34">
            <v>122672</v>
          </cell>
          <cell r="T34">
            <v>117291</v>
          </cell>
          <cell r="U34">
            <v>109416</v>
          </cell>
          <cell r="V34">
            <v>101720</v>
          </cell>
          <cell r="W34">
            <v>100690</v>
          </cell>
          <cell r="X34">
            <v>104473</v>
          </cell>
          <cell r="Y34">
            <v>106472</v>
          </cell>
          <cell r="Z34">
            <v>107872</v>
          </cell>
          <cell r="AA34">
            <v>110081</v>
          </cell>
          <cell r="AB34">
            <v>113680</v>
          </cell>
          <cell r="AC34">
            <v>115333</v>
          </cell>
          <cell r="AD34">
            <v>116252</v>
          </cell>
          <cell r="AE34">
            <v>117816</v>
          </cell>
          <cell r="AF34">
            <v>119592</v>
          </cell>
          <cell r="AG34">
            <v>123427</v>
          </cell>
          <cell r="AH34">
            <v>128802</v>
          </cell>
          <cell r="AI34">
            <v>132188</v>
          </cell>
        </row>
        <row r="35">
          <cell r="B35" t="str">
            <v>ATIVOOutros ativos não circulantes</v>
          </cell>
          <cell r="C35" t="str">
            <v>Outros ativos não circulantes</v>
          </cell>
          <cell r="D35" t="str">
            <v>Other non current assets</v>
          </cell>
          <cell r="E35">
            <v>56558</v>
          </cell>
          <cell r="F35">
            <v>75650</v>
          </cell>
          <cell r="G35">
            <v>103428</v>
          </cell>
          <cell r="H35">
            <v>101813</v>
          </cell>
          <cell r="I35">
            <v>100624</v>
          </cell>
          <cell r="J35">
            <v>100119</v>
          </cell>
          <cell r="K35">
            <v>77655</v>
          </cell>
          <cell r="L35">
            <v>80297</v>
          </cell>
          <cell r="M35">
            <v>80409</v>
          </cell>
          <cell r="N35">
            <v>10592</v>
          </cell>
          <cell r="O35">
            <v>55483</v>
          </cell>
          <cell r="P35">
            <v>54635</v>
          </cell>
          <cell r="Q35">
            <v>53773</v>
          </cell>
          <cell r="R35">
            <v>53009</v>
          </cell>
          <cell r="S35">
            <v>51838</v>
          </cell>
          <cell r="T35">
            <v>50747</v>
          </cell>
          <cell r="U35">
            <v>49627</v>
          </cell>
          <cell r="V35">
            <v>48352</v>
          </cell>
          <cell r="W35">
            <v>47061</v>
          </cell>
          <cell r="X35">
            <v>46308</v>
          </cell>
          <cell r="Y35">
            <v>45288</v>
          </cell>
          <cell r="Z35">
            <v>44597</v>
          </cell>
          <cell r="AA35">
            <v>43657</v>
          </cell>
          <cell r="AB35">
            <v>42928</v>
          </cell>
          <cell r="AC35">
            <v>42200</v>
          </cell>
          <cell r="AD35">
            <v>41962</v>
          </cell>
          <cell r="AE35">
            <v>41322</v>
          </cell>
          <cell r="AF35">
            <v>40891</v>
          </cell>
          <cell r="AG35">
            <v>38970</v>
          </cell>
          <cell r="AH35">
            <v>39111</v>
          </cell>
          <cell r="AI35">
            <v>38784</v>
          </cell>
        </row>
        <row r="36">
          <cell r="B36" t="str">
            <v>ATIVODepósitos judiciais</v>
          </cell>
          <cell r="C36" t="str">
            <v>Depósitos judiciais</v>
          </cell>
          <cell r="D36" t="str">
            <v>Escrow deposits</v>
          </cell>
          <cell r="E36">
            <v>15944</v>
          </cell>
          <cell r="F36">
            <v>15581</v>
          </cell>
          <cell r="G36">
            <v>16211</v>
          </cell>
          <cell r="H36">
            <v>14956</v>
          </cell>
          <cell r="I36">
            <v>14245</v>
          </cell>
          <cell r="J36">
            <v>14231</v>
          </cell>
          <cell r="K36">
            <v>7521</v>
          </cell>
          <cell r="L36">
            <v>7599</v>
          </cell>
          <cell r="M36">
            <v>7496</v>
          </cell>
          <cell r="N36">
            <v>7329</v>
          </cell>
          <cell r="O36">
            <v>52716</v>
          </cell>
          <cell r="P36">
            <v>51868</v>
          </cell>
          <cell r="Q36">
            <v>51006</v>
          </cell>
          <cell r="R36">
            <v>50300</v>
          </cell>
          <cell r="S36">
            <v>49129</v>
          </cell>
          <cell r="T36">
            <v>48081</v>
          </cell>
          <cell r="U36">
            <v>46984</v>
          </cell>
          <cell r="V36">
            <v>45735</v>
          </cell>
          <cell r="W36">
            <v>44529</v>
          </cell>
          <cell r="X36">
            <v>43776</v>
          </cell>
          <cell r="Y36">
            <v>42884</v>
          </cell>
          <cell r="Z36">
            <v>41995</v>
          </cell>
          <cell r="AA36">
            <v>41056</v>
          </cell>
          <cell r="AB36">
            <v>40327</v>
          </cell>
          <cell r="AC36">
            <v>39600</v>
          </cell>
          <cell r="AD36">
            <v>38786</v>
          </cell>
          <cell r="AE36">
            <v>38089</v>
          </cell>
          <cell r="AF36">
            <v>37658</v>
          </cell>
          <cell r="AG36">
            <v>37060</v>
          </cell>
          <cell r="AH36">
            <v>36287</v>
          </cell>
          <cell r="AI36">
            <v>35633</v>
          </cell>
        </row>
        <row r="37">
          <cell r="B37" t="str">
            <v>ATIVOOutros créditos a receber</v>
          </cell>
          <cell r="C37" t="str">
            <v>Outros créditos a receber</v>
          </cell>
          <cell r="D37" t="str">
            <v>Other receivables</v>
          </cell>
          <cell r="E37">
            <v>16266</v>
          </cell>
          <cell r="F37">
            <v>18528</v>
          </cell>
          <cell r="G37">
            <v>20412</v>
          </cell>
          <cell r="H37">
            <v>20544</v>
          </cell>
          <cell r="I37">
            <v>20544</v>
          </cell>
          <cell r="J37">
            <v>20544</v>
          </cell>
          <cell r="K37">
            <v>3044</v>
          </cell>
          <cell r="L37">
            <v>3044</v>
          </cell>
          <cell r="M37">
            <v>3044</v>
          </cell>
          <cell r="N37">
            <v>3184</v>
          </cell>
          <cell r="O37">
            <v>2688</v>
          </cell>
          <cell r="P37">
            <v>2688</v>
          </cell>
          <cell r="Q37">
            <v>2688</v>
          </cell>
          <cell r="R37">
            <v>2630</v>
          </cell>
          <cell r="S37">
            <v>2630</v>
          </cell>
          <cell r="T37">
            <v>2587</v>
          </cell>
          <cell r="U37">
            <v>2564</v>
          </cell>
          <cell r="V37">
            <v>2536</v>
          </cell>
          <cell r="W37">
            <v>2444</v>
          </cell>
          <cell r="X37">
            <v>2444</v>
          </cell>
          <cell r="Y37">
            <v>2315</v>
          </cell>
          <cell r="Z37">
            <v>2512</v>
          </cell>
          <cell r="AA37">
            <v>2512</v>
          </cell>
          <cell r="AB37">
            <v>2512</v>
          </cell>
          <cell r="AC37">
            <v>2512</v>
          </cell>
          <cell r="AD37">
            <v>3089</v>
          </cell>
          <cell r="AE37">
            <v>3146</v>
          </cell>
          <cell r="AF37">
            <v>3146</v>
          </cell>
          <cell r="AG37">
            <v>1823</v>
          </cell>
          <cell r="AH37">
            <v>2737</v>
          </cell>
          <cell r="AI37">
            <v>3066</v>
          </cell>
        </row>
        <row r="38">
          <cell r="B38" t="str">
            <v>ATIVOTítulos e créditos a receber</v>
          </cell>
          <cell r="C38" t="str">
            <v>Títulos e créditos a receber</v>
          </cell>
          <cell r="D38" t="str">
            <v>Notes receivables</v>
          </cell>
          <cell r="E38">
            <v>100</v>
          </cell>
          <cell r="F38">
            <v>100</v>
          </cell>
          <cell r="G38">
            <v>100</v>
          </cell>
          <cell r="H38">
            <v>100</v>
          </cell>
          <cell r="I38">
            <v>100</v>
          </cell>
          <cell r="J38">
            <v>101</v>
          </cell>
          <cell r="K38">
            <v>79</v>
          </cell>
          <cell r="L38">
            <v>79</v>
          </cell>
          <cell r="M38">
            <v>79</v>
          </cell>
          <cell r="N38">
            <v>79</v>
          </cell>
          <cell r="O38">
            <v>79</v>
          </cell>
          <cell r="P38">
            <v>79</v>
          </cell>
          <cell r="Q38">
            <v>79</v>
          </cell>
          <cell r="R38">
            <v>79</v>
          </cell>
          <cell r="S38">
            <v>79</v>
          </cell>
          <cell r="T38">
            <v>79</v>
          </cell>
          <cell r="U38">
            <v>79</v>
          </cell>
          <cell r="V38">
            <v>81</v>
          </cell>
          <cell r="W38">
            <v>88</v>
          </cell>
          <cell r="X38">
            <v>88</v>
          </cell>
          <cell r="Y38">
            <v>89</v>
          </cell>
          <cell r="Z38">
            <v>90</v>
          </cell>
          <cell r="AA38">
            <v>89</v>
          </cell>
          <cell r="AB38">
            <v>89</v>
          </cell>
          <cell r="AC38">
            <v>88</v>
          </cell>
          <cell r="AD38">
            <v>87</v>
          </cell>
          <cell r="AE38">
            <v>87</v>
          </cell>
          <cell r="AF38">
            <v>87</v>
          </cell>
          <cell r="AG38">
            <v>87</v>
          </cell>
          <cell r="AH38">
            <v>87</v>
          </cell>
          <cell r="AI38">
            <v>85</v>
          </cell>
        </row>
        <row r="39">
          <cell r="B39" t="str">
            <v>ATIVOCréditos tributários e prividenciários</v>
          </cell>
          <cell r="C39" t="str">
            <v>Créditos tributários e prividenciários</v>
          </cell>
          <cell r="D39" t="str">
            <v xml:space="preserve">Tax and social security credits </v>
          </cell>
          <cell r="E39">
            <v>24248</v>
          </cell>
          <cell r="F39">
            <v>41441</v>
          </cell>
          <cell r="G39">
            <v>66705</v>
          </cell>
          <cell r="H39">
            <v>66213</v>
          </cell>
          <cell r="I39">
            <v>65735</v>
          </cell>
          <cell r="J39">
            <v>65243</v>
          </cell>
          <cell r="K39">
            <v>67011</v>
          </cell>
          <cell r="L39">
            <v>69575</v>
          </cell>
          <cell r="M39">
            <v>69790</v>
          </cell>
          <cell r="N39">
            <v>0</v>
          </cell>
          <cell r="O39" t="str">
            <v>-</v>
          </cell>
          <cell r="P39" t="str">
            <v>-</v>
          </cell>
          <cell r="Q39">
            <v>0</v>
          </cell>
          <cell r="R39">
            <v>5758</v>
          </cell>
          <cell r="S39">
            <v>6496</v>
          </cell>
          <cell r="T39">
            <v>6642</v>
          </cell>
          <cell r="U39">
            <v>6174</v>
          </cell>
          <cell r="V39">
            <v>5146</v>
          </cell>
          <cell r="W39">
            <v>4778</v>
          </cell>
          <cell r="X39">
            <v>3500</v>
          </cell>
          <cell r="Y39">
            <v>3750</v>
          </cell>
          <cell r="Z39">
            <v>3003</v>
          </cell>
          <cell r="AA39">
            <v>2941</v>
          </cell>
          <cell r="AB39">
            <v>2436</v>
          </cell>
          <cell r="AC39">
            <v>1030</v>
          </cell>
          <cell r="AD39">
            <v>1214</v>
          </cell>
          <cell r="AE39">
            <v>678</v>
          </cell>
          <cell r="AF39">
            <v>353</v>
          </cell>
          <cell r="AG39">
            <v>0</v>
          </cell>
          <cell r="AH39">
            <v>0</v>
          </cell>
          <cell r="AI39"/>
        </row>
        <row r="40">
          <cell r="B40" t="str">
            <v>ATIVOInvestimentos</v>
          </cell>
          <cell r="C40" t="str">
            <v>Investimentos</v>
          </cell>
          <cell r="D40" t="str">
            <v>Investments</v>
          </cell>
          <cell r="E40">
            <v>9461</v>
          </cell>
          <cell r="F40">
            <v>11364</v>
          </cell>
          <cell r="G40">
            <v>10720</v>
          </cell>
          <cell r="H40">
            <v>9711</v>
          </cell>
          <cell r="I40">
            <v>8054</v>
          </cell>
          <cell r="J40">
            <v>9848</v>
          </cell>
          <cell r="K40">
            <v>8894</v>
          </cell>
          <cell r="L40">
            <v>10153</v>
          </cell>
          <cell r="M40">
            <v>8573</v>
          </cell>
          <cell r="N40">
            <v>7532</v>
          </cell>
          <cell r="O40">
            <v>7508</v>
          </cell>
          <cell r="P40">
            <v>6754</v>
          </cell>
          <cell r="Q40">
            <v>6289</v>
          </cell>
          <cell r="R40">
            <v>6111</v>
          </cell>
          <cell r="S40">
            <v>5438</v>
          </cell>
          <cell r="T40">
            <v>6892</v>
          </cell>
          <cell r="U40">
            <v>6080</v>
          </cell>
          <cell r="V40">
            <v>5758</v>
          </cell>
          <cell r="W40">
            <v>6496</v>
          </cell>
          <cell r="X40">
            <v>6642</v>
          </cell>
          <cell r="Y40">
            <v>6174</v>
          </cell>
          <cell r="Z40">
            <v>5146</v>
          </cell>
          <cell r="AA40">
            <v>4778</v>
          </cell>
          <cell r="AB40">
            <v>3500</v>
          </cell>
          <cell r="AC40">
            <v>3750</v>
          </cell>
          <cell r="AD40">
            <v>3003</v>
          </cell>
          <cell r="AE40">
            <v>2941</v>
          </cell>
          <cell r="AF40">
            <v>2436</v>
          </cell>
          <cell r="AG40">
            <v>1030</v>
          </cell>
          <cell r="AH40">
            <v>1214</v>
          </cell>
          <cell r="AI40">
            <v>678</v>
          </cell>
        </row>
        <row r="41">
          <cell r="B41" t="str">
            <v>ATIVOParticipações em coligadas</v>
          </cell>
          <cell r="C41" t="str">
            <v>Participações em coligadas</v>
          </cell>
          <cell r="D41" t="str">
            <v>Equity participation on affiliates</v>
          </cell>
          <cell r="E41">
            <v>143</v>
          </cell>
          <cell r="F41">
            <v>1434</v>
          </cell>
          <cell r="G41">
            <v>197</v>
          </cell>
          <cell r="H41">
            <v>399</v>
          </cell>
          <cell r="I41">
            <v>514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</row>
        <row r="42">
          <cell r="B42" t="str">
            <v>ATIVOParticipações em controladas em conjunto</v>
          </cell>
          <cell r="C42" t="str">
            <v>Participações em controladas em conjunto</v>
          </cell>
          <cell r="D42" t="str">
            <v>Investment in joint ventures</v>
          </cell>
          <cell r="E42">
            <v>9318</v>
          </cell>
          <cell r="F42">
            <v>9930</v>
          </cell>
          <cell r="G42">
            <v>10523</v>
          </cell>
          <cell r="H42">
            <v>9312</v>
          </cell>
          <cell r="I42">
            <v>7540</v>
          </cell>
          <cell r="J42">
            <v>9848</v>
          </cell>
          <cell r="K42">
            <v>8894</v>
          </cell>
          <cell r="L42">
            <v>10153</v>
          </cell>
          <cell r="M42">
            <v>8573</v>
          </cell>
          <cell r="N42">
            <v>7532</v>
          </cell>
          <cell r="O42">
            <v>7508</v>
          </cell>
          <cell r="P42">
            <v>6754</v>
          </cell>
          <cell r="Q42">
            <v>6289</v>
          </cell>
          <cell r="R42">
            <v>6111</v>
          </cell>
          <cell r="S42">
            <v>5438</v>
          </cell>
          <cell r="T42">
            <v>6892</v>
          </cell>
          <cell r="U42">
            <v>6080</v>
          </cell>
          <cell r="V42">
            <v>5758</v>
          </cell>
          <cell r="W42">
            <v>6496</v>
          </cell>
          <cell r="X42">
            <v>6642</v>
          </cell>
          <cell r="Y42">
            <v>6174</v>
          </cell>
          <cell r="Z42">
            <v>5146</v>
          </cell>
          <cell r="AA42">
            <v>4778</v>
          </cell>
          <cell r="AB42">
            <v>3500</v>
          </cell>
          <cell r="AC42">
            <v>3750</v>
          </cell>
          <cell r="AD42">
            <v>3003</v>
          </cell>
          <cell r="AE42">
            <v>2941</v>
          </cell>
          <cell r="AF42">
            <v>2436</v>
          </cell>
          <cell r="AG42">
            <v>1030</v>
          </cell>
          <cell r="AH42">
            <v>1214</v>
          </cell>
          <cell r="AI42">
            <v>678</v>
          </cell>
        </row>
        <row r="43">
          <cell r="B43" t="str">
            <v>ATIVOImobilizado</v>
          </cell>
          <cell r="C43" t="str">
            <v>Imobilizado</v>
          </cell>
          <cell r="D43" t="str">
            <v>Property and equipment</v>
          </cell>
          <cell r="E43">
            <v>68188</v>
          </cell>
          <cell r="F43">
            <v>68624</v>
          </cell>
          <cell r="G43">
            <v>59203</v>
          </cell>
          <cell r="H43">
            <v>60764</v>
          </cell>
          <cell r="I43">
            <v>24314</v>
          </cell>
          <cell r="J43">
            <v>23420</v>
          </cell>
          <cell r="K43">
            <v>17447</v>
          </cell>
          <cell r="L43">
            <v>18360</v>
          </cell>
          <cell r="M43">
            <v>19215</v>
          </cell>
          <cell r="N43">
            <v>19811</v>
          </cell>
          <cell r="O43">
            <v>20816</v>
          </cell>
          <cell r="P43">
            <v>20189</v>
          </cell>
          <cell r="Q43">
            <v>20488</v>
          </cell>
          <cell r="R43">
            <v>20875</v>
          </cell>
          <cell r="S43">
            <v>20171</v>
          </cell>
          <cell r="T43">
            <v>20417</v>
          </cell>
          <cell r="U43">
            <v>19483</v>
          </cell>
          <cell r="V43">
            <v>17612</v>
          </cell>
          <cell r="W43">
            <v>17623</v>
          </cell>
          <cell r="X43">
            <v>18371</v>
          </cell>
          <cell r="Y43">
            <v>17026</v>
          </cell>
          <cell r="Z43">
            <v>17345</v>
          </cell>
          <cell r="AA43">
            <v>16370</v>
          </cell>
          <cell r="AB43">
            <v>12072</v>
          </cell>
          <cell r="AC43">
            <v>9924</v>
          </cell>
          <cell r="AD43">
            <v>9624</v>
          </cell>
          <cell r="AE43">
            <v>9944</v>
          </cell>
          <cell r="AF43">
            <v>9981</v>
          </cell>
          <cell r="AG43">
            <v>9589</v>
          </cell>
          <cell r="AH43">
            <v>9232</v>
          </cell>
          <cell r="AI43"/>
        </row>
        <row r="44">
          <cell r="B44" t="str">
            <v>ATIVOIntangível</v>
          </cell>
          <cell r="C44" t="str">
            <v>Intangível</v>
          </cell>
          <cell r="D44" t="str">
            <v>Intangible</v>
          </cell>
          <cell r="E44">
            <v>758733</v>
          </cell>
          <cell r="F44">
            <v>756599</v>
          </cell>
          <cell r="G44">
            <v>754418</v>
          </cell>
          <cell r="H44">
            <v>752156</v>
          </cell>
          <cell r="I44">
            <v>752368</v>
          </cell>
          <cell r="J44">
            <v>754122</v>
          </cell>
          <cell r="K44">
            <v>553372</v>
          </cell>
          <cell r="L44">
            <v>550072</v>
          </cell>
          <cell r="M44">
            <v>545865</v>
          </cell>
          <cell r="N44">
            <v>544101</v>
          </cell>
          <cell r="O44">
            <v>542500</v>
          </cell>
          <cell r="P44">
            <v>539976</v>
          </cell>
          <cell r="Q44">
            <v>538034</v>
          </cell>
          <cell r="R44">
            <v>536627</v>
          </cell>
          <cell r="S44">
            <v>535301</v>
          </cell>
          <cell r="T44">
            <v>532764</v>
          </cell>
          <cell r="U44">
            <v>531191</v>
          </cell>
          <cell r="V44">
            <v>531547</v>
          </cell>
          <cell r="W44">
            <v>530049</v>
          </cell>
          <cell r="X44">
            <v>528282</v>
          </cell>
          <cell r="Y44">
            <v>527724</v>
          </cell>
          <cell r="Z44">
            <v>528440</v>
          </cell>
          <cell r="AA44">
            <v>527396</v>
          </cell>
          <cell r="AB44">
            <v>524638</v>
          </cell>
          <cell r="AC44">
            <v>523896</v>
          </cell>
          <cell r="AD44">
            <v>522932</v>
          </cell>
          <cell r="AE44">
            <v>522244</v>
          </cell>
          <cell r="AF44">
            <v>520720</v>
          </cell>
          <cell r="AG44">
            <v>514328</v>
          </cell>
          <cell r="AH44">
            <v>514057</v>
          </cell>
          <cell r="AI44">
            <v>8919</v>
          </cell>
        </row>
        <row r="45">
          <cell r="B45" t="str">
            <v>ATIVOÁgio na aquisição de investimentos</v>
          </cell>
          <cell r="C45" t="str">
            <v>Ágio na aquisição de investimentos</v>
          </cell>
          <cell r="D45" t="str">
            <v>Goodwill on acquisition of investments</v>
          </cell>
          <cell r="E45">
            <v>647390</v>
          </cell>
          <cell r="F45">
            <v>647390</v>
          </cell>
          <cell r="G45">
            <v>647390</v>
          </cell>
          <cell r="H45">
            <v>647390</v>
          </cell>
          <cell r="I45">
            <v>647390</v>
          </cell>
          <cell r="J45">
            <v>647390</v>
          </cell>
          <cell r="K45">
            <v>501597</v>
          </cell>
          <cell r="L45">
            <v>501597</v>
          </cell>
          <cell r="M45">
            <v>501597</v>
          </cell>
          <cell r="N45">
            <v>501597</v>
          </cell>
          <cell r="O45">
            <v>501597</v>
          </cell>
          <cell r="P45">
            <v>501597</v>
          </cell>
          <cell r="Q45">
            <v>500296</v>
          </cell>
          <cell r="R45">
            <v>500296</v>
          </cell>
          <cell r="S45">
            <v>500296</v>
          </cell>
          <cell r="T45">
            <v>500296</v>
          </cell>
          <cell r="U45">
            <v>500296</v>
          </cell>
          <cell r="V45">
            <v>500296</v>
          </cell>
          <cell r="W45">
            <v>500296</v>
          </cell>
          <cell r="X45">
            <v>500296</v>
          </cell>
          <cell r="Y45">
            <v>500296</v>
          </cell>
          <cell r="Z45">
            <v>500296</v>
          </cell>
          <cell r="AA45">
            <v>500296</v>
          </cell>
          <cell r="AB45">
            <v>500296</v>
          </cell>
          <cell r="AC45">
            <v>500296</v>
          </cell>
          <cell r="AD45">
            <v>500296</v>
          </cell>
          <cell r="AE45">
            <v>500250</v>
          </cell>
          <cell r="AF45">
            <v>500154</v>
          </cell>
          <cell r="AG45">
            <v>495589</v>
          </cell>
          <cell r="AH45">
            <v>495589</v>
          </cell>
          <cell r="AI45">
            <v>513268</v>
          </cell>
        </row>
        <row r="46">
          <cell r="B46" t="str">
            <v>ATIVODesenvolvimento de sistemas e licença de uso de softwares e outros</v>
          </cell>
          <cell r="C46" t="str">
            <v>Desenvolvimento de sistemas e licença de uso de softwares e outros</v>
          </cell>
          <cell r="D46" t="str">
            <v>System development, software licenses and other</v>
          </cell>
          <cell r="E46">
            <v>111343</v>
          </cell>
          <cell r="F46">
            <v>109209</v>
          </cell>
          <cell r="G46">
            <v>107028</v>
          </cell>
          <cell r="H46">
            <v>104766</v>
          </cell>
          <cell r="I46">
            <v>104978</v>
          </cell>
          <cell r="J46">
            <v>106732</v>
          </cell>
          <cell r="K46">
            <v>51775</v>
          </cell>
          <cell r="L46">
            <v>48475</v>
          </cell>
          <cell r="M46">
            <v>44268</v>
          </cell>
          <cell r="N46">
            <v>42504</v>
          </cell>
          <cell r="O46">
            <v>40903</v>
          </cell>
          <cell r="P46">
            <v>38379</v>
          </cell>
          <cell r="Q46">
            <v>37738</v>
          </cell>
          <cell r="R46">
            <v>36331</v>
          </cell>
          <cell r="S46">
            <v>35005</v>
          </cell>
          <cell r="T46">
            <v>32468</v>
          </cell>
          <cell r="U46">
            <v>30895</v>
          </cell>
          <cell r="V46">
            <v>31251</v>
          </cell>
          <cell r="W46">
            <v>29753</v>
          </cell>
          <cell r="X46">
            <v>27986</v>
          </cell>
          <cell r="Y46">
            <v>27428</v>
          </cell>
          <cell r="Z46">
            <v>28144</v>
          </cell>
          <cell r="AA46">
            <v>27100</v>
          </cell>
          <cell r="AB46">
            <v>24342</v>
          </cell>
          <cell r="AC46">
            <v>23600</v>
          </cell>
          <cell r="AD46">
            <v>22636</v>
          </cell>
          <cell r="AE46">
            <v>21994</v>
          </cell>
          <cell r="AF46">
            <v>20566</v>
          </cell>
          <cell r="AG46">
            <v>18739</v>
          </cell>
          <cell r="AH46">
            <v>18468</v>
          </cell>
          <cell r="AI46">
            <v>495255</v>
          </cell>
        </row>
        <row r="47">
          <cell r="B47" t="str">
            <v>ATIVOTOTAL DO ATIVO</v>
          </cell>
          <cell r="C47" t="str">
            <v>TOTAL DO ATIVO</v>
          </cell>
          <cell r="D47" t="str">
            <v>TOTAL ASSETS</v>
          </cell>
          <cell r="E47">
            <v>1767852</v>
          </cell>
          <cell r="F47">
            <v>1740997</v>
          </cell>
          <cell r="G47">
            <v>1695501</v>
          </cell>
          <cell r="H47">
            <v>1736720</v>
          </cell>
          <cell r="I47">
            <v>1647584</v>
          </cell>
          <cell r="J47">
            <v>1582253</v>
          </cell>
          <cell r="K47">
            <v>1441286</v>
          </cell>
          <cell r="L47">
            <v>1412051</v>
          </cell>
          <cell r="M47">
            <v>1389568</v>
          </cell>
          <cell r="N47">
            <v>1293896</v>
          </cell>
          <cell r="O47">
            <v>1333899</v>
          </cell>
          <cell r="P47">
            <v>1438375</v>
          </cell>
          <cell r="Q47">
            <v>1351386</v>
          </cell>
          <cell r="R47">
            <v>1320006</v>
          </cell>
          <cell r="S47">
            <v>1251035</v>
          </cell>
          <cell r="T47">
            <v>1278607</v>
          </cell>
          <cell r="U47">
            <v>1195650</v>
          </cell>
          <cell r="V47">
            <v>1156069</v>
          </cell>
          <cell r="W47">
            <v>1121346</v>
          </cell>
          <cell r="X47">
            <v>1176522</v>
          </cell>
          <cell r="Y47">
            <v>1102673</v>
          </cell>
          <cell r="Z47">
            <v>1100804</v>
          </cell>
          <cell r="AA47">
            <v>1086949</v>
          </cell>
          <cell r="AB47">
            <v>1146180</v>
          </cell>
          <cell r="AC47">
            <v>1073885</v>
          </cell>
          <cell r="AD47">
            <v>1066173</v>
          </cell>
          <cell r="AE47">
            <v>1035148</v>
          </cell>
          <cell r="AF47">
            <v>1078439</v>
          </cell>
          <cell r="AG47">
            <v>1035921</v>
          </cell>
          <cell r="AH47">
            <v>1015138</v>
          </cell>
          <cell r="AI47">
            <v>18013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/>
        </row>
        <row r="49">
          <cell r="B49" t="str">
            <v>PASSIVO</v>
          </cell>
          <cell r="C49" t="str">
            <v>PASSIVO E PATRIMÔNIO LÍQUIDO (em R$ mil)</v>
          </cell>
          <cell r="D49">
            <v>0</v>
          </cell>
          <cell r="E49">
            <v>43830</v>
          </cell>
          <cell r="F49">
            <v>43738</v>
          </cell>
          <cell r="G49">
            <v>43646</v>
          </cell>
          <cell r="H49">
            <v>43555</v>
          </cell>
          <cell r="I49">
            <v>43465</v>
          </cell>
          <cell r="J49">
            <v>43373</v>
          </cell>
          <cell r="K49">
            <v>43281</v>
          </cell>
          <cell r="L49">
            <v>43190</v>
          </cell>
          <cell r="M49">
            <v>43100</v>
          </cell>
          <cell r="N49">
            <v>43008</v>
          </cell>
          <cell r="O49">
            <v>42916</v>
          </cell>
          <cell r="P49">
            <v>42825</v>
          </cell>
          <cell r="Q49">
            <v>42735</v>
          </cell>
          <cell r="R49">
            <v>42643</v>
          </cell>
          <cell r="S49">
            <v>42551</v>
          </cell>
          <cell r="T49">
            <v>42460</v>
          </cell>
          <cell r="U49">
            <v>42369</v>
          </cell>
          <cell r="V49">
            <v>42277</v>
          </cell>
          <cell r="W49">
            <v>42185</v>
          </cell>
          <cell r="X49">
            <v>42094</v>
          </cell>
          <cell r="Y49">
            <v>42004</v>
          </cell>
          <cell r="Z49">
            <v>41912</v>
          </cell>
          <cell r="AA49">
            <v>41820</v>
          </cell>
          <cell r="AB49">
            <v>41729</v>
          </cell>
          <cell r="AC49">
            <v>41639</v>
          </cell>
          <cell r="AD49">
            <v>41547</v>
          </cell>
          <cell r="AE49">
            <v>41455</v>
          </cell>
          <cell r="AF49">
            <v>41364</v>
          </cell>
          <cell r="AG49">
            <v>41274</v>
          </cell>
          <cell r="AH49">
            <v>41182</v>
          </cell>
          <cell r="AI49">
            <v>1006958</v>
          </cell>
        </row>
        <row r="50">
          <cell r="B50" t="str">
            <v>PASSIVO</v>
          </cell>
          <cell r="C50" t="str">
            <v>Circulante</v>
          </cell>
          <cell r="D50" t="str">
            <v>LIABILITIES AND SHAREHOLDER'S EQUITY (R$ 000)</v>
          </cell>
          <cell r="E50">
            <v>517086</v>
          </cell>
          <cell r="F50" t="str">
            <v>09/30/2019</v>
          </cell>
          <cell r="G50" t="str">
            <v>06/30/2019</v>
          </cell>
          <cell r="H50" t="str">
            <v>03/31/2019</v>
          </cell>
          <cell r="I50" t="str">
            <v>12/31/2018</v>
          </cell>
          <cell r="J50" t="str">
            <v>09/30/2018</v>
          </cell>
          <cell r="K50" t="str">
            <v>06/30/2018</v>
          </cell>
          <cell r="L50" t="str">
            <v>03/31/2018</v>
          </cell>
          <cell r="M50" t="str">
            <v>12/31/2017</v>
          </cell>
          <cell r="N50" t="str">
            <v>09/30/2017</v>
          </cell>
          <cell r="O50" t="str">
            <v>06/30/2017</v>
          </cell>
          <cell r="P50" t="str">
            <v>03/31/2017</v>
          </cell>
          <cell r="Q50" t="str">
            <v>12/31/2016</v>
          </cell>
          <cell r="R50" t="str">
            <v>09/30/2016</v>
          </cell>
          <cell r="S50" t="str">
            <v>06/30/2016</v>
          </cell>
          <cell r="T50" t="str">
            <v>03/31/2016</v>
          </cell>
          <cell r="U50" t="str">
            <v>12/31/2015</v>
          </cell>
          <cell r="V50" t="str">
            <v>09/30/2015</v>
          </cell>
          <cell r="W50" t="str">
            <v>06/30/2015</v>
          </cell>
          <cell r="X50" t="str">
            <v>03/31/2015</v>
          </cell>
          <cell r="Y50" t="str">
            <v>12/31/2014</v>
          </cell>
          <cell r="Z50" t="str">
            <v>09/30/2014</v>
          </cell>
          <cell r="AA50" t="str">
            <v>06/30/2014</v>
          </cell>
          <cell r="AB50" t="str">
            <v>03/31/2014</v>
          </cell>
          <cell r="AC50" t="str">
            <v>12/31/2013</v>
          </cell>
          <cell r="AD50" t="str">
            <v>09/30/2013</v>
          </cell>
          <cell r="AE50" t="str">
            <v>06/30/2013</v>
          </cell>
          <cell r="AF50" t="str">
            <v>03/31/2013</v>
          </cell>
          <cell r="AG50">
            <v>41274</v>
          </cell>
          <cell r="AH50">
            <v>41182</v>
          </cell>
          <cell r="AI50"/>
        </row>
        <row r="51">
          <cell r="B51" t="str">
            <v>PASSIVOCirculante</v>
          </cell>
          <cell r="C51" t="str">
            <v>Circulante</v>
          </cell>
          <cell r="D51" t="str">
            <v>CURRENT LIABILITIES</v>
          </cell>
          <cell r="E51">
            <v>499055</v>
          </cell>
          <cell r="F51">
            <v>510678</v>
          </cell>
          <cell r="G51">
            <v>482174</v>
          </cell>
          <cell r="H51">
            <v>488368</v>
          </cell>
          <cell r="I51">
            <v>517085</v>
          </cell>
          <cell r="J51">
            <v>473852</v>
          </cell>
          <cell r="K51">
            <v>402927</v>
          </cell>
          <cell r="L51">
            <v>414254</v>
          </cell>
          <cell r="M51">
            <v>425923</v>
          </cell>
          <cell r="N51">
            <v>384773</v>
          </cell>
          <cell r="O51">
            <v>381769</v>
          </cell>
          <cell r="P51">
            <v>354951</v>
          </cell>
          <cell r="Q51">
            <v>307352</v>
          </cell>
          <cell r="R51">
            <v>313327</v>
          </cell>
          <cell r="S51">
            <v>293703</v>
          </cell>
          <cell r="T51">
            <v>285690</v>
          </cell>
          <cell r="U51">
            <v>277316</v>
          </cell>
          <cell r="V51">
            <v>275628</v>
          </cell>
          <cell r="W51">
            <v>256185</v>
          </cell>
          <cell r="X51">
            <v>251598</v>
          </cell>
          <cell r="Y51">
            <v>252147</v>
          </cell>
          <cell r="Z51">
            <v>249032</v>
          </cell>
          <cell r="AA51">
            <v>225498</v>
          </cell>
          <cell r="AB51">
            <v>229025</v>
          </cell>
          <cell r="AC51">
            <v>219839</v>
          </cell>
          <cell r="AD51">
            <v>220008</v>
          </cell>
          <cell r="AE51">
            <v>223507</v>
          </cell>
          <cell r="AF51">
            <v>218071</v>
          </cell>
          <cell r="AG51">
            <v>219251</v>
          </cell>
          <cell r="AH51">
            <v>201961</v>
          </cell>
          <cell r="AI51">
            <v>41090</v>
          </cell>
        </row>
        <row r="52">
          <cell r="B52" t="str">
            <v>PASSIVOObrigações Sociais e Trabalhistas</v>
          </cell>
          <cell r="C52" t="str">
            <v>Obrigações Sociais e Trabalhistas</v>
          </cell>
          <cell r="D52" t="str">
            <v>Payroll charges &amp; Labour related fees</v>
          </cell>
          <cell r="E52">
            <v>44462</v>
          </cell>
          <cell r="F52">
            <v>44091</v>
          </cell>
          <cell r="G52">
            <v>34988</v>
          </cell>
          <cell r="H52">
            <v>45189</v>
          </cell>
          <cell r="I52">
            <v>33897</v>
          </cell>
          <cell r="J52">
            <v>38575</v>
          </cell>
          <cell r="K52">
            <v>26827</v>
          </cell>
          <cell r="L52">
            <v>36818</v>
          </cell>
          <cell r="M52">
            <v>31721</v>
          </cell>
          <cell r="N52">
            <v>31899</v>
          </cell>
          <cell r="O52">
            <v>25803</v>
          </cell>
          <cell r="P52">
            <v>31886</v>
          </cell>
          <cell r="Q52">
            <v>26756</v>
          </cell>
          <cell r="R52">
            <v>28917</v>
          </cell>
          <cell r="S52">
            <v>24306</v>
          </cell>
          <cell r="T52">
            <v>29180</v>
          </cell>
          <cell r="U52">
            <v>25067</v>
          </cell>
          <cell r="V52">
            <v>25751</v>
          </cell>
          <cell r="W52">
            <v>22277</v>
          </cell>
          <cell r="X52">
            <v>27139</v>
          </cell>
          <cell r="Y52">
            <v>23681</v>
          </cell>
          <cell r="Z52">
            <v>24222</v>
          </cell>
          <cell r="AA52">
            <v>19196</v>
          </cell>
          <cell r="AB52">
            <v>21256</v>
          </cell>
          <cell r="AC52">
            <v>19183</v>
          </cell>
          <cell r="AD52">
            <v>20772</v>
          </cell>
          <cell r="AE52">
            <v>17114</v>
          </cell>
          <cell r="AF52">
            <v>16679</v>
          </cell>
          <cell r="AG52">
            <v>17588</v>
          </cell>
          <cell r="AH52">
            <v>18324</v>
          </cell>
          <cell r="AI52">
            <v>41090</v>
          </cell>
        </row>
        <row r="53">
          <cell r="B53" t="str">
            <v>PASSIVOObrigações sociais</v>
          </cell>
          <cell r="C53" t="str">
            <v>Obrigações sociais</v>
          </cell>
          <cell r="D53" t="str">
            <v>Payroll charges</v>
          </cell>
          <cell r="E53">
            <v>5855</v>
          </cell>
          <cell r="F53">
            <v>5227</v>
          </cell>
          <cell r="G53">
            <v>5153</v>
          </cell>
          <cell r="H53">
            <v>4932</v>
          </cell>
          <cell r="I53">
            <v>5068</v>
          </cell>
          <cell r="J53">
            <v>5954</v>
          </cell>
          <cell r="K53">
            <v>4327</v>
          </cell>
          <cell r="L53">
            <v>4272</v>
          </cell>
          <cell r="M53">
            <v>4596</v>
          </cell>
          <cell r="N53">
            <v>4334</v>
          </cell>
          <cell r="O53">
            <v>4559</v>
          </cell>
          <cell r="P53">
            <v>7568</v>
          </cell>
          <cell r="Q53">
            <v>7704</v>
          </cell>
          <cell r="R53">
            <v>7159</v>
          </cell>
          <cell r="S53">
            <v>6916</v>
          </cell>
          <cell r="T53">
            <v>6299</v>
          </cell>
          <cell r="U53">
            <v>6601</v>
          </cell>
          <cell r="V53">
            <v>6567</v>
          </cell>
          <cell r="W53">
            <v>6580</v>
          </cell>
          <cell r="X53">
            <v>6386</v>
          </cell>
          <cell r="Y53">
            <v>7539</v>
          </cell>
          <cell r="Z53">
            <v>7288</v>
          </cell>
          <cell r="AA53">
            <v>6279</v>
          </cell>
          <cell r="AB53">
            <v>6063</v>
          </cell>
          <cell r="AC53">
            <v>6798</v>
          </cell>
          <cell r="AD53">
            <v>6409</v>
          </cell>
          <cell r="AE53">
            <v>7407</v>
          </cell>
          <cell r="AF53">
            <v>7361</v>
          </cell>
          <cell r="AG53">
            <v>8000</v>
          </cell>
          <cell r="AH53">
            <v>7667</v>
          </cell>
          <cell r="AI53">
            <v>198988</v>
          </cell>
        </row>
        <row r="54">
          <cell r="B54" t="str">
            <v>PASSIVOEncargos a Recolher</v>
          </cell>
          <cell r="C54" t="str">
            <v>Encargos a Recolher</v>
          </cell>
          <cell r="D54" t="str">
            <v>Charges payable</v>
          </cell>
          <cell r="E54">
            <v>5855</v>
          </cell>
          <cell r="F54">
            <v>5227</v>
          </cell>
          <cell r="G54">
            <v>5153</v>
          </cell>
          <cell r="H54">
            <v>4932</v>
          </cell>
          <cell r="I54">
            <v>5068</v>
          </cell>
          <cell r="J54">
            <v>5954</v>
          </cell>
          <cell r="K54">
            <v>4327</v>
          </cell>
          <cell r="L54">
            <v>4272</v>
          </cell>
          <cell r="M54">
            <v>4596</v>
          </cell>
          <cell r="N54">
            <v>4334</v>
          </cell>
          <cell r="O54">
            <v>4559</v>
          </cell>
          <cell r="P54">
            <v>7568</v>
          </cell>
          <cell r="Q54">
            <v>7704</v>
          </cell>
          <cell r="R54">
            <v>7159</v>
          </cell>
          <cell r="S54">
            <v>6916</v>
          </cell>
          <cell r="T54">
            <v>6299</v>
          </cell>
          <cell r="U54">
            <v>6601</v>
          </cell>
          <cell r="V54">
            <v>6567</v>
          </cell>
          <cell r="W54">
            <v>6580</v>
          </cell>
          <cell r="X54">
            <v>6386</v>
          </cell>
          <cell r="Y54">
            <v>7539</v>
          </cell>
          <cell r="Z54">
            <v>7288</v>
          </cell>
          <cell r="AA54">
            <v>6279</v>
          </cell>
          <cell r="AB54">
            <v>6063</v>
          </cell>
          <cell r="AC54">
            <v>6798</v>
          </cell>
          <cell r="AD54">
            <v>6409</v>
          </cell>
          <cell r="AE54">
            <v>7407</v>
          </cell>
          <cell r="AF54">
            <v>7361</v>
          </cell>
          <cell r="AG54">
            <v>8000</v>
          </cell>
          <cell r="AH54">
            <v>7667</v>
          </cell>
          <cell r="AI54">
            <v>16767</v>
          </cell>
        </row>
        <row r="55">
          <cell r="B55" t="str">
            <v>PASSIVOObrigações trabalhistas</v>
          </cell>
          <cell r="C55" t="str">
            <v>Obrigações trabalhistas</v>
          </cell>
          <cell r="D55" t="str">
            <v>Labour related fees</v>
          </cell>
          <cell r="E55">
            <v>38607</v>
          </cell>
          <cell r="F55">
            <v>38864</v>
          </cell>
          <cell r="G55">
            <v>29835</v>
          </cell>
          <cell r="H55">
            <v>40257</v>
          </cell>
          <cell r="I55">
            <v>28829</v>
          </cell>
          <cell r="J55">
            <v>32621</v>
          </cell>
          <cell r="K55">
            <v>22500</v>
          </cell>
          <cell r="L55">
            <v>32546</v>
          </cell>
          <cell r="M55">
            <v>27125</v>
          </cell>
          <cell r="N55">
            <v>27565</v>
          </cell>
          <cell r="O55">
            <v>21244</v>
          </cell>
          <cell r="P55">
            <v>24318</v>
          </cell>
          <cell r="Q55">
            <v>19052</v>
          </cell>
          <cell r="R55">
            <v>21758</v>
          </cell>
          <cell r="S55">
            <v>17390</v>
          </cell>
          <cell r="T55">
            <v>22881</v>
          </cell>
          <cell r="U55">
            <v>18466</v>
          </cell>
          <cell r="V55">
            <v>19184</v>
          </cell>
          <cell r="W55">
            <v>15697</v>
          </cell>
          <cell r="X55">
            <v>20753</v>
          </cell>
          <cell r="Y55">
            <v>16142</v>
          </cell>
          <cell r="Z55">
            <v>16934</v>
          </cell>
          <cell r="AA55">
            <v>12917</v>
          </cell>
          <cell r="AB55">
            <v>15193</v>
          </cell>
          <cell r="AC55">
            <v>12385</v>
          </cell>
          <cell r="AD55">
            <v>14363</v>
          </cell>
          <cell r="AE55">
            <v>9707</v>
          </cell>
          <cell r="AF55">
            <v>9318</v>
          </cell>
          <cell r="AG55">
            <v>9588</v>
          </cell>
          <cell r="AH55">
            <v>10657</v>
          </cell>
          <cell r="AI55">
            <v>8357</v>
          </cell>
        </row>
        <row r="56">
          <cell r="B56" t="str">
            <v>PASSIVOSalários, férias e honorários</v>
          </cell>
          <cell r="C56" t="str">
            <v>Salários, férias e honorários</v>
          </cell>
          <cell r="D56" t="str">
            <v>Payroll, vacation and fees</v>
          </cell>
          <cell r="E56">
            <v>38607</v>
          </cell>
          <cell r="F56">
            <v>38864</v>
          </cell>
          <cell r="G56">
            <v>29835</v>
          </cell>
          <cell r="H56">
            <v>40257</v>
          </cell>
          <cell r="I56">
            <v>28829</v>
          </cell>
          <cell r="J56">
            <v>32621</v>
          </cell>
          <cell r="K56">
            <v>22500</v>
          </cell>
          <cell r="L56">
            <v>32546</v>
          </cell>
          <cell r="M56">
            <v>27125</v>
          </cell>
          <cell r="N56">
            <v>27565</v>
          </cell>
          <cell r="O56">
            <v>21244</v>
          </cell>
          <cell r="P56">
            <v>24318</v>
          </cell>
          <cell r="Q56">
            <v>19052</v>
          </cell>
          <cell r="R56">
            <v>21758</v>
          </cell>
          <cell r="S56">
            <v>17390</v>
          </cell>
          <cell r="T56">
            <v>22881</v>
          </cell>
          <cell r="U56">
            <v>18466</v>
          </cell>
          <cell r="V56">
            <v>19184</v>
          </cell>
          <cell r="W56">
            <v>15697</v>
          </cell>
          <cell r="X56">
            <v>20753</v>
          </cell>
          <cell r="Y56">
            <v>16142</v>
          </cell>
          <cell r="Z56">
            <v>16934</v>
          </cell>
          <cell r="AA56">
            <v>12917</v>
          </cell>
          <cell r="AB56">
            <v>15193</v>
          </cell>
          <cell r="AC56">
            <v>12385</v>
          </cell>
          <cell r="AD56">
            <v>14363</v>
          </cell>
          <cell r="AE56">
            <v>9707</v>
          </cell>
          <cell r="AF56">
            <v>9318</v>
          </cell>
          <cell r="AG56">
            <v>9588</v>
          </cell>
          <cell r="AH56">
            <v>10657</v>
          </cell>
          <cell r="AI56">
            <v>8357</v>
          </cell>
        </row>
        <row r="57">
          <cell r="B57" t="str">
            <v>PASSIVOFornecedores</v>
          </cell>
          <cell r="C57" t="str">
            <v>Fornecedores</v>
          </cell>
          <cell r="D57" t="str">
            <v>Suppliers</v>
          </cell>
          <cell r="E57">
            <v>15766</v>
          </cell>
          <cell r="F57">
            <v>20636</v>
          </cell>
          <cell r="G57">
            <v>23624</v>
          </cell>
          <cell r="H57">
            <v>24828</v>
          </cell>
          <cell r="I57">
            <v>19181</v>
          </cell>
          <cell r="J57">
            <v>21545</v>
          </cell>
          <cell r="K57">
            <v>15910</v>
          </cell>
          <cell r="L57">
            <v>20154</v>
          </cell>
          <cell r="M57">
            <v>17309</v>
          </cell>
          <cell r="N57">
            <v>13236</v>
          </cell>
          <cell r="O57">
            <v>28484</v>
          </cell>
          <cell r="P57">
            <v>13476</v>
          </cell>
          <cell r="Q57">
            <v>12890</v>
          </cell>
          <cell r="R57">
            <v>13311</v>
          </cell>
          <cell r="S57">
            <v>12743</v>
          </cell>
          <cell r="T57">
            <v>12734</v>
          </cell>
          <cell r="U57">
            <v>10602</v>
          </cell>
          <cell r="V57">
            <v>9998</v>
          </cell>
          <cell r="W57">
            <v>9974</v>
          </cell>
          <cell r="X57">
            <v>8880</v>
          </cell>
          <cell r="Y57">
            <v>10192</v>
          </cell>
          <cell r="Z57">
            <v>10377</v>
          </cell>
          <cell r="AA57">
            <v>10120</v>
          </cell>
          <cell r="AB57">
            <v>11220</v>
          </cell>
          <cell r="AC57">
            <v>14728</v>
          </cell>
          <cell r="AD57">
            <v>8112</v>
          </cell>
          <cell r="AE57">
            <v>8707</v>
          </cell>
          <cell r="AF57">
            <v>8205</v>
          </cell>
          <cell r="AG57">
            <v>8916</v>
          </cell>
          <cell r="AH57">
            <v>9510</v>
          </cell>
          <cell r="AI57">
            <v>8410</v>
          </cell>
        </row>
        <row r="58">
          <cell r="B58" t="str">
            <v>PASSIVOObrigações Fiscais</v>
          </cell>
          <cell r="C58" t="str">
            <v>Obrigações Fiscais</v>
          </cell>
          <cell r="D58" t="str">
            <v>Taxes payable</v>
          </cell>
          <cell r="E58">
            <v>32109</v>
          </cell>
          <cell r="F58">
            <v>28956</v>
          </cell>
          <cell r="G58">
            <v>28797</v>
          </cell>
          <cell r="H58">
            <v>39011</v>
          </cell>
          <cell r="I58">
            <v>34512</v>
          </cell>
          <cell r="J58">
            <v>32610</v>
          </cell>
          <cell r="K58">
            <v>26272</v>
          </cell>
          <cell r="L58">
            <v>34771</v>
          </cell>
          <cell r="M58">
            <v>49187</v>
          </cell>
          <cell r="N58">
            <v>21340</v>
          </cell>
          <cell r="O58">
            <v>13337</v>
          </cell>
          <cell r="P58">
            <v>22652</v>
          </cell>
          <cell r="Q58">
            <v>20665</v>
          </cell>
          <cell r="R58">
            <v>20709</v>
          </cell>
          <cell r="S58">
            <v>16760</v>
          </cell>
          <cell r="T58">
            <v>25084</v>
          </cell>
          <cell r="U58">
            <v>23145</v>
          </cell>
          <cell r="V58">
            <v>17740</v>
          </cell>
          <cell r="W58">
            <v>10164</v>
          </cell>
          <cell r="X58">
            <v>17323</v>
          </cell>
          <cell r="Y58">
            <v>13953</v>
          </cell>
          <cell r="Z58">
            <v>13213</v>
          </cell>
          <cell r="AA58">
            <v>14929</v>
          </cell>
          <cell r="AB58">
            <v>18299</v>
          </cell>
          <cell r="AC58">
            <v>11476</v>
          </cell>
          <cell r="AD58">
            <v>16341</v>
          </cell>
          <cell r="AE58">
            <v>11506</v>
          </cell>
          <cell r="AF58">
            <v>14092</v>
          </cell>
          <cell r="AG58">
            <v>8877</v>
          </cell>
          <cell r="AH58">
            <v>8668</v>
          </cell>
          <cell r="AI58">
            <v>8410</v>
          </cell>
        </row>
        <row r="59">
          <cell r="B59" t="str">
            <v>PASSIVOOutras Obrigações</v>
          </cell>
          <cell r="C59" t="str">
            <v>Outras Obrigações</v>
          </cell>
          <cell r="D59" t="str">
            <v>Other liabilities</v>
          </cell>
          <cell r="E59">
            <v>69105</v>
          </cell>
          <cell r="F59">
            <v>72273</v>
          </cell>
          <cell r="G59">
            <v>70168</v>
          </cell>
          <cell r="H59">
            <v>80640</v>
          </cell>
          <cell r="I59">
            <v>135637</v>
          </cell>
          <cell r="J59">
            <v>73536</v>
          </cell>
          <cell r="K59">
            <v>57199</v>
          </cell>
          <cell r="L59">
            <v>73497</v>
          </cell>
          <cell r="M59">
            <v>71380</v>
          </cell>
          <cell r="N59">
            <v>61639</v>
          </cell>
          <cell r="O59">
            <v>69634</v>
          </cell>
          <cell r="P59">
            <v>76894</v>
          </cell>
          <cell r="Q59">
            <v>41277</v>
          </cell>
          <cell r="R59">
            <v>35847</v>
          </cell>
          <cell r="S59">
            <v>36961</v>
          </cell>
          <cell r="T59">
            <v>38068</v>
          </cell>
          <cell r="U59">
            <v>33887</v>
          </cell>
          <cell r="V59">
            <v>37323</v>
          </cell>
          <cell r="W59">
            <v>37191</v>
          </cell>
          <cell r="X59">
            <v>31916</v>
          </cell>
          <cell r="Y59">
            <v>33556</v>
          </cell>
          <cell r="Z59">
            <v>42378</v>
          </cell>
          <cell r="AA59">
            <v>37629</v>
          </cell>
          <cell r="AB59">
            <v>35565</v>
          </cell>
          <cell r="AC59">
            <v>33703</v>
          </cell>
          <cell r="AD59">
            <v>25330</v>
          </cell>
          <cell r="AE59">
            <v>35463</v>
          </cell>
          <cell r="AF59">
            <v>32787</v>
          </cell>
          <cell r="AG59">
            <v>23185</v>
          </cell>
          <cell r="AH59">
            <v>25802</v>
          </cell>
          <cell r="AI59">
            <v>12072</v>
          </cell>
        </row>
        <row r="60">
          <cell r="B60" t="str">
            <v>PASSIVODividendos, juros sobre capital próprio e restituição de capital</v>
          </cell>
          <cell r="C60" t="str">
            <v>Dividendos, juros sobre capital próprio e restituição de capital</v>
          </cell>
          <cell r="D60" t="str">
            <v>Dividends, IOC and capital reduction</v>
          </cell>
          <cell r="E60">
            <v>12083</v>
          </cell>
          <cell r="F60">
            <v>12676</v>
          </cell>
          <cell r="G60">
            <v>13474</v>
          </cell>
          <cell r="H60">
            <v>15081</v>
          </cell>
          <cell r="I60">
            <v>71451</v>
          </cell>
          <cell r="J60">
            <v>12308</v>
          </cell>
          <cell r="K60">
            <v>12194</v>
          </cell>
          <cell r="L60">
            <v>15851</v>
          </cell>
          <cell r="M60">
            <v>10202</v>
          </cell>
          <cell r="N60">
            <v>9941</v>
          </cell>
          <cell r="O60">
            <v>9670</v>
          </cell>
          <cell r="P60">
            <v>46234</v>
          </cell>
          <cell r="Q60">
            <v>10035</v>
          </cell>
          <cell r="R60">
            <v>9643</v>
          </cell>
          <cell r="S60">
            <v>9716</v>
          </cell>
          <cell r="T60">
            <v>10132</v>
          </cell>
          <cell r="U60">
            <v>9104</v>
          </cell>
          <cell r="V60">
            <v>8235</v>
          </cell>
          <cell r="W60">
            <v>8425</v>
          </cell>
          <cell r="X60">
            <v>6702</v>
          </cell>
          <cell r="Y60">
            <v>6643</v>
          </cell>
          <cell r="Z60">
            <v>6653</v>
          </cell>
          <cell r="AA60">
            <v>7381</v>
          </cell>
          <cell r="AB60">
            <v>7261</v>
          </cell>
          <cell r="AC60">
            <v>6124</v>
          </cell>
          <cell r="AD60">
            <v>9</v>
          </cell>
          <cell r="AE60">
            <v>7098</v>
          </cell>
          <cell r="AF60">
            <v>7163</v>
          </cell>
          <cell r="AG60">
            <v>11</v>
          </cell>
          <cell r="AH60">
            <v>8</v>
          </cell>
          <cell r="AI60">
            <v>9660</v>
          </cell>
        </row>
        <row r="61">
          <cell r="B61" t="str">
            <v>PASSIVODividendo Minimo obrigatório a pagar</v>
          </cell>
          <cell r="C61" t="str">
            <v>Dividendo mínimo obrigatório a pagar</v>
          </cell>
          <cell r="D61" t="str">
            <v xml:space="preserve">Minimum statutary dividend payable </v>
          </cell>
          <cell r="E61">
            <v>0</v>
          </cell>
          <cell r="F61">
            <v>0</v>
          </cell>
          <cell r="G61" t="str">
            <v>-</v>
          </cell>
          <cell r="H61">
            <v>5741</v>
          </cell>
          <cell r="I61">
            <v>5741</v>
          </cell>
          <cell r="J61" t="str">
            <v>-</v>
          </cell>
          <cell r="K61" t="str">
            <v>-</v>
          </cell>
          <cell r="L61" t="str">
            <v>-</v>
          </cell>
          <cell r="M61">
            <v>2970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26374</v>
          </cell>
        </row>
        <row r="62">
          <cell r="B62" t="str">
            <v>PASSIVOAdiantamentos de clientes</v>
          </cell>
          <cell r="C62" t="str">
            <v>Adiantamentos de clientes</v>
          </cell>
          <cell r="D62" t="str">
            <v>Advances from customers</v>
          </cell>
          <cell r="E62">
            <v>1355</v>
          </cell>
          <cell r="F62">
            <v>945</v>
          </cell>
          <cell r="G62">
            <v>1446</v>
          </cell>
          <cell r="H62">
            <v>1064</v>
          </cell>
          <cell r="I62">
            <v>972</v>
          </cell>
          <cell r="J62">
            <v>2446</v>
          </cell>
          <cell r="K62">
            <v>1425</v>
          </cell>
          <cell r="L62">
            <v>1112</v>
          </cell>
          <cell r="M62">
            <v>442</v>
          </cell>
          <cell r="N62">
            <v>510</v>
          </cell>
          <cell r="O62">
            <v>567</v>
          </cell>
          <cell r="P62">
            <v>2871</v>
          </cell>
          <cell r="Q62">
            <v>3705</v>
          </cell>
          <cell r="R62">
            <v>2832</v>
          </cell>
          <cell r="S62">
            <v>3018</v>
          </cell>
          <cell r="T62">
            <v>2309</v>
          </cell>
          <cell r="U62">
            <v>2597</v>
          </cell>
          <cell r="V62">
            <v>2381</v>
          </cell>
          <cell r="W62">
            <v>2339</v>
          </cell>
          <cell r="X62">
            <v>3561</v>
          </cell>
          <cell r="Y62">
            <v>3805</v>
          </cell>
          <cell r="Z62">
            <v>4334</v>
          </cell>
          <cell r="AA62">
            <v>5294</v>
          </cell>
          <cell r="AB62">
            <v>4808</v>
          </cell>
          <cell r="AC62">
            <v>3293</v>
          </cell>
          <cell r="AD62">
            <v>4056</v>
          </cell>
          <cell r="AE62">
            <v>4113</v>
          </cell>
          <cell r="AF62">
            <v>3118</v>
          </cell>
          <cell r="AG62">
            <v>3043</v>
          </cell>
          <cell r="AH62">
            <v>4459</v>
          </cell>
          <cell r="AI62">
            <v>2</v>
          </cell>
        </row>
        <row r="63">
          <cell r="B63" t="str">
            <v>PASSIVOOutras contas a pagar</v>
          </cell>
          <cell r="C63" t="str">
            <v>Outras contas a pagar</v>
          </cell>
          <cell r="D63" t="str">
            <v>Other payables</v>
          </cell>
          <cell r="E63">
            <v>51676</v>
          </cell>
          <cell r="F63">
            <v>45603</v>
          </cell>
          <cell r="G63">
            <v>45276</v>
          </cell>
          <cell r="H63">
            <v>48782</v>
          </cell>
          <cell r="I63">
            <v>47447</v>
          </cell>
          <cell r="J63">
            <v>58782</v>
          </cell>
          <cell r="K63">
            <v>43580</v>
          </cell>
          <cell r="L63">
            <v>49365</v>
          </cell>
          <cell r="M63">
            <v>56748</v>
          </cell>
          <cell r="N63">
            <v>50208</v>
          </cell>
          <cell r="O63">
            <v>58576</v>
          </cell>
          <cell r="P63">
            <v>26952</v>
          </cell>
          <cell r="Q63">
            <v>26719</v>
          </cell>
          <cell r="R63">
            <v>23372</v>
          </cell>
          <cell r="S63">
            <v>24227</v>
          </cell>
          <cell r="T63">
            <v>25627</v>
          </cell>
          <cell r="U63">
            <v>22186</v>
          </cell>
          <cell r="V63">
            <v>26707</v>
          </cell>
          <cell r="W63">
            <v>26427</v>
          </cell>
          <cell r="X63">
            <v>21653</v>
          </cell>
          <cell r="Y63">
            <v>23108</v>
          </cell>
          <cell r="Z63">
            <v>20770</v>
          </cell>
          <cell r="AA63">
            <v>24954</v>
          </cell>
          <cell r="AB63">
            <v>23496</v>
          </cell>
          <cell r="AC63">
            <v>24286</v>
          </cell>
          <cell r="AD63">
            <v>21265</v>
          </cell>
          <cell r="AE63">
            <v>24252</v>
          </cell>
          <cell r="AF63">
            <v>22506</v>
          </cell>
          <cell r="AG63">
            <v>20131</v>
          </cell>
          <cell r="AH63">
            <v>21335</v>
          </cell>
          <cell r="AI63">
            <v>0</v>
          </cell>
        </row>
        <row r="64">
          <cell r="B64" t="str">
            <v>PASSIVORecebimento antecipado de contraprestações</v>
          </cell>
          <cell r="C64" t="str">
            <v>Receita antecipada de contraprestações/prêmios</v>
          </cell>
          <cell r="D64" t="str">
            <v xml:space="preserve">Antecipated revenues of payments </v>
          </cell>
          <cell r="E64">
            <v>0</v>
          </cell>
          <cell r="F64" t="str">
            <v>-</v>
          </cell>
          <cell r="G64" t="str">
            <v>-</v>
          </cell>
          <cell r="H64" t="str">
            <v>-</v>
          </cell>
          <cell r="I64">
            <v>54</v>
          </cell>
          <cell r="J64">
            <v>0</v>
          </cell>
          <cell r="K64" t="str">
            <v>-</v>
          </cell>
          <cell r="L64" t="str">
            <v>-</v>
          </cell>
          <cell r="M64">
            <v>1018</v>
          </cell>
          <cell r="N64">
            <v>980</v>
          </cell>
          <cell r="O64">
            <v>821</v>
          </cell>
          <cell r="P64">
            <v>837</v>
          </cell>
          <cell r="Q64">
            <v>818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3783</v>
          </cell>
        </row>
        <row r="65">
          <cell r="B65" t="str">
            <v>PASSIVOInvestimentos a pagar</v>
          </cell>
          <cell r="C65" t="str">
            <v>Investimentos a pagar</v>
          </cell>
          <cell r="D65" t="str">
            <v>Investments payable</v>
          </cell>
          <cell r="E65">
            <v>3991</v>
          </cell>
          <cell r="F65">
            <v>3576</v>
          </cell>
          <cell r="G65">
            <v>3500</v>
          </cell>
          <cell r="H65">
            <v>3500</v>
          </cell>
          <cell r="I65">
            <v>3500</v>
          </cell>
          <cell r="J65">
            <v>0</v>
          </cell>
          <cell r="K65" t="str">
            <v>-</v>
          </cell>
          <cell r="L65" t="str">
            <v>-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22589</v>
          </cell>
        </row>
        <row r="66">
          <cell r="B66" t="str">
            <v>PASSIVOContraprestações Contingentes</v>
          </cell>
          <cell r="C66" t="str">
            <v>Contraprestações Contingentes</v>
          </cell>
          <cell r="D66" t="str">
            <v>Contingent payments, net</v>
          </cell>
          <cell r="E66">
            <v>0</v>
          </cell>
          <cell r="F66">
            <v>9473</v>
          </cell>
          <cell r="G66">
            <v>6472</v>
          </cell>
          <cell r="H66">
            <v>6472</v>
          </cell>
          <cell r="I66">
            <v>6472</v>
          </cell>
          <cell r="J66">
            <v>0</v>
          </cell>
          <cell r="K66" t="str">
            <v>-</v>
          </cell>
          <cell r="L66" t="str">
            <v>-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</row>
        <row r="67">
          <cell r="B67" t="str">
            <v>PASSIVORecompra de ações a pagar</v>
          </cell>
          <cell r="C67" t="str">
            <v>Recompra de ações a pagar</v>
          </cell>
          <cell r="D67" t="str">
            <v>Share buyback payables</v>
          </cell>
          <cell r="E67">
            <v>293858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>
            <v>0</v>
          </cell>
          <cell r="K67" t="str">
            <v>-</v>
          </cell>
          <cell r="L67">
            <v>7169</v>
          </cell>
          <cell r="M67" t="str">
            <v>-</v>
          </cell>
          <cell r="N67">
            <v>0</v>
          </cell>
          <cell r="O67" t="str">
            <v>-</v>
          </cell>
          <cell r="P67" t="str">
            <v>-</v>
          </cell>
          <cell r="Q67">
            <v>0</v>
          </cell>
          <cell r="R67">
            <v>0</v>
          </cell>
          <cell r="S67">
            <v>0</v>
          </cell>
          <cell r="T67">
            <v>166340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10621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</row>
        <row r="68">
          <cell r="B68" t="str">
            <v>PASSIVOProvisões</v>
          </cell>
          <cell r="C68" t="str">
            <v>Provisões</v>
          </cell>
          <cell r="D68" t="str">
            <v>Technical provisions for contingencies</v>
          </cell>
          <cell r="E68">
            <v>337613</v>
          </cell>
          <cell r="F68">
            <v>344722</v>
          </cell>
          <cell r="G68">
            <v>324597</v>
          </cell>
          <cell r="H68">
            <v>298700</v>
          </cell>
          <cell r="I68">
            <v>293858</v>
          </cell>
          <cell r="J68">
            <v>307586</v>
          </cell>
          <cell r="K68">
            <v>276719</v>
          </cell>
          <cell r="L68">
            <v>249014</v>
          </cell>
          <cell r="M68">
            <v>256326</v>
          </cell>
          <cell r="N68">
            <v>256659</v>
          </cell>
          <cell r="O68">
            <v>244511</v>
          </cell>
          <cell r="P68">
            <v>210043</v>
          </cell>
          <cell r="Q68">
            <v>205764</v>
          </cell>
          <cell r="R68">
            <v>214543</v>
          </cell>
          <cell r="S68">
            <v>202933</v>
          </cell>
          <cell r="T68">
            <v>180624</v>
          </cell>
          <cell r="U68">
            <v>184615</v>
          </cell>
          <cell r="V68">
            <v>184816</v>
          </cell>
          <cell r="W68">
            <v>176579</v>
          </cell>
          <cell r="X68">
            <v>166340</v>
          </cell>
          <cell r="Y68">
            <v>170765</v>
          </cell>
          <cell r="Z68">
            <v>158842</v>
          </cell>
          <cell r="AA68">
            <v>143624</v>
          </cell>
          <cell r="AB68">
            <v>142685</v>
          </cell>
          <cell r="AC68">
            <v>140749</v>
          </cell>
          <cell r="AD68">
            <v>149453</v>
          </cell>
          <cell r="AE68">
            <v>150717</v>
          </cell>
          <cell r="AF68">
            <v>146308</v>
          </cell>
          <cell r="AG68">
            <v>160685</v>
          </cell>
          <cell r="AH68">
            <v>139657</v>
          </cell>
          <cell r="AI68">
            <v>0</v>
          </cell>
        </row>
        <row r="69">
          <cell r="B69" t="str">
            <v>PASSIVOProvisão de eventos/sinistros a liquidar (PESL)</v>
          </cell>
          <cell r="C69" t="str">
            <v>Provisão de eventos/sinistros a liquidar (PESL)</v>
          </cell>
          <cell r="D69" t="str">
            <v>Healthcare claims payable</v>
          </cell>
          <cell r="E69">
            <v>46349</v>
          </cell>
          <cell r="F69">
            <v>50996</v>
          </cell>
          <cell r="G69">
            <v>49534</v>
          </cell>
          <cell r="H69">
            <v>44678</v>
          </cell>
          <cell r="I69">
            <v>39568</v>
          </cell>
          <cell r="J69">
            <v>46331</v>
          </cell>
          <cell r="K69">
            <v>37118</v>
          </cell>
          <cell r="L69">
            <v>31341</v>
          </cell>
          <cell r="M69">
            <v>33292</v>
          </cell>
          <cell r="N69">
            <v>38130</v>
          </cell>
          <cell r="O69">
            <v>38041</v>
          </cell>
          <cell r="P69">
            <v>23751</v>
          </cell>
          <cell r="Q69">
            <v>19887</v>
          </cell>
          <cell r="R69">
            <v>21349</v>
          </cell>
          <cell r="S69">
            <v>16337</v>
          </cell>
          <cell r="T69">
            <v>17149</v>
          </cell>
          <cell r="U69">
            <v>14087</v>
          </cell>
          <cell r="V69">
            <v>14202</v>
          </cell>
          <cell r="W69">
            <v>15822</v>
          </cell>
          <cell r="X69">
            <v>16710</v>
          </cell>
          <cell r="Y69">
            <v>15021</v>
          </cell>
          <cell r="Z69">
            <v>15056</v>
          </cell>
          <cell r="AA69">
            <v>14160</v>
          </cell>
          <cell r="AB69">
            <v>16098</v>
          </cell>
          <cell r="AC69">
            <v>14308</v>
          </cell>
          <cell r="AD69">
            <v>14423</v>
          </cell>
          <cell r="AE69">
            <v>13861</v>
          </cell>
          <cell r="AF69">
            <v>13541</v>
          </cell>
          <cell r="AG69">
            <v>17888</v>
          </cell>
          <cell r="AH69">
            <v>13573</v>
          </cell>
          <cell r="AI69">
            <v>0</v>
          </cell>
        </row>
        <row r="70">
          <cell r="B70" t="str">
            <v>PASSIVOProvisão de eventos/sinistros ocorridos mas não avisados (PEONA)</v>
          </cell>
          <cell r="C70" t="str">
            <v>Provisão de eventos/sinistros ocorridos mas não avisados (PEONA)</v>
          </cell>
          <cell r="D70" t="str">
            <v>IBNR reserves – Incurred but not reported claims reserves</v>
          </cell>
          <cell r="E70">
            <v>95130</v>
          </cell>
          <cell r="F70">
            <v>93435</v>
          </cell>
          <cell r="G70">
            <v>84147</v>
          </cell>
          <cell r="H70">
            <v>73871</v>
          </cell>
          <cell r="I70">
            <v>83073</v>
          </cell>
          <cell r="J70">
            <v>85669</v>
          </cell>
          <cell r="K70">
            <v>80453</v>
          </cell>
          <cell r="L70">
            <v>70650</v>
          </cell>
          <cell r="M70">
            <v>82086</v>
          </cell>
          <cell r="N70">
            <v>78833</v>
          </cell>
          <cell r="O70">
            <v>76157</v>
          </cell>
          <cell r="P70">
            <v>63268</v>
          </cell>
          <cell r="Q70">
            <v>69267</v>
          </cell>
          <cell r="R70">
            <v>75891</v>
          </cell>
          <cell r="S70">
            <v>71679</v>
          </cell>
          <cell r="T70">
            <v>57076</v>
          </cell>
          <cell r="U70">
            <v>68005</v>
          </cell>
          <cell r="V70">
            <v>74010</v>
          </cell>
          <cell r="W70">
            <v>70445</v>
          </cell>
          <cell r="X70">
            <v>61086</v>
          </cell>
          <cell r="Y70">
            <v>67899</v>
          </cell>
          <cell r="Z70">
            <v>59208</v>
          </cell>
          <cell r="AA70">
            <v>58317</v>
          </cell>
          <cell r="AB70">
            <v>51235</v>
          </cell>
          <cell r="AC70">
            <v>52612</v>
          </cell>
          <cell r="AD70">
            <v>56131</v>
          </cell>
          <cell r="AE70">
            <v>59269</v>
          </cell>
          <cell r="AF70">
            <v>54901</v>
          </cell>
          <cell r="AG70">
            <v>61276</v>
          </cell>
          <cell r="AH70">
            <v>52431</v>
          </cell>
          <cell r="AI70">
            <v>134115</v>
          </cell>
        </row>
        <row r="71">
          <cell r="B71" t="str">
            <v>PASSIVOProvisão de Prêmios ou Contraprestações não Ganhos (PPCNG)</v>
          </cell>
          <cell r="C71" t="str">
            <v>Provisão de Prêmios ou Contraprestações não Ganhos (PPCNG)</v>
          </cell>
          <cell r="D71" t="str">
            <v>Unearned premiums reserves</v>
          </cell>
          <cell r="E71">
            <v>182196</v>
          </cell>
          <cell r="F71">
            <v>185793</v>
          </cell>
          <cell r="G71">
            <v>177542</v>
          </cell>
          <cell r="H71">
            <v>168588</v>
          </cell>
          <cell r="I71">
            <v>159878</v>
          </cell>
          <cell r="J71">
            <v>162146</v>
          </cell>
          <cell r="K71">
            <v>150962</v>
          </cell>
          <cell r="L71">
            <v>142096</v>
          </cell>
          <cell r="M71">
            <v>136608</v>
          </cell>
          <cell r="N71">
            <v>134608</v>
          </cell>
          <cell r="O71">
            <v>125871</v>
          </cell>
          <cell r="P71">
            <v>120081</v>
          </cell>
          <cell r="Q71">
            <v>113099</v>
          </cell>
          <cell r="R71">
            <v>113560</v>
          </cell>
          <cell r="S71">
            <v>110613</v>
          </cell>
          <cell r="T71">
            <v>106399</v>
          </cell>
          <cell r="U71">
            <v>102523</v>
          </cell>
          <cell r="V71">
            <v>96604</v>
          </cell>
          <cell r="W71">
            <v>90312</v>
          </cell>
          <cell r="X71">
            <v>88544</v>
          </cell>
          <cell r="Y71">
            <v>87845</v>
          </cell>
          <cell r="Z71">
            <v>84578</v>
          </cell>
          <cell r="AA71">
            <v>71147</v>
          </cell>
          <cell r="AB71">
            <v>75352</v>
          </cell>
          <cell r="AC71">
            <v>73829</v>
          </cell>
          <cell r="AD71">
            <v>78899</v>
          </cell>
          <cell r="AE71">
            <v>77587</v>
          </cell>
          <cell r="AF71">
            <v>77866</v>
          </cell>
          <cell r="AG71">
            <v>81521</v>
          </cell>
          <cell r="AH71">
            <v>73653</v>
          </cell>
          <cell r="AI71">
            <v>16361</v>
          </cell>
        </row>
        <row r="72">
          <cell r="B72" t="str">
            <v>PASSIVOProvisão de Seguros e Sinistros</v>
          </cell>
          <cell r="C72" t="str">
            <v>Provisão de Seguros e Sinistros</v>
          </cell>
          <cell r="D72" t="str">
            <v>Odontored - Claims reserves and provision for losses</v>
          </cell>
          <cell r="E72">
            <v>13938</v>
          </cell>
          <cell r="F72">
            <v>14498</v>
          </cell>
          <cell r="G72">
            <v>13374</v>
          </cell>
          <cell r="H72">
            <v>11563</v>
          </cell>
          <cell r="I72">
            <v>11339</v>
          </cell>
          <cell r="J72">
            <v>13440</v>
          </cell>
          <cell r="K72">
            <v>8186</v>
          </cell>
          <cell r="L72">
            <v>4927</v>
          </cell>
          <cell r="M72">
            <v>4340</v>
          </cell>
          <cell r="N72">
            <v>5088</v>
          </cell>
          <cell r="O72">
            <v>4442</v>
          </cell>
          <cell r="P72">
            <v>2943</v>
          </cell>
          <cell r="Q72">
            <v>3511</v>
          </cell>
          <cell r="R72">
            <v>3743</v>
          </cell>
          <cell r="S72">
            <v>4304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47141</v>
          </cell>
        </row>
        <row r="73">
          <cell r="B73" t="str">
            <v>PASSIVONão circulante</v>
          </cell>
          <cell r="C73" t="str">
            <v>Não circulante</v>
          </cell>
          <cell r="D73" t="str">
            <v>NON-CURRENT LIABILITIES</v>
          </cell>
          <cell r="E73">
            <v>152307</v>
          </cell>
          <cell r="F73">
            <v>151279</v>
          </cell>
          <cell r="G73">
            <v>141862</v>
          </cell>
          <cell r="H73">
            <v>130540</v>
          </cell>
          <cell r="I73">
            <v>98811</v>
          </cell>
          <cell r="J73">
            <v>94827</v>
          </cell>
          <cell r="K73">
            <v>47079</v>
          </cell>
          <cell r="L73">
            <v>41840</v>
          </cell>
          <cell r="M73">
            <v>37036</v>
          </cell>
          <cell r="N73">
            <v>33925</v>
          </cell>
          <cell r="O73">
            <v>35030</v>
          </cell>
          <cell r="P73">
            <v>364760</v>
          </cell>
          <cell r="Q73">
            <v>346325</v>
          </cell>
          <cell r="R73">
            <v>336242</v>
          </cell>
          <cell r="S73">
            <v>317980</v>
          </cell>
          <cell r="T73">
            <v>279662</v>
          </cell>
          <cell r="U73">
            <v>264543</v>
          </cell>
          <cell r="V73">
            <v>248421</v>
          </cell>
          <cell r="W73">
            <v>232079</v>
          </cell>
          <cell r="X73">
            <v>218755</v>
          </cell>
          <cell r="Y73">
            <v>206278</v>
          </cell>
          <cell r="Z73">
            <v>192686</v>
          </cell>
          <cell r="AA73">
            <v>179231</v>
          </cell>
          <cell r="AB73">
            <v>167854</v>
          </cell>
          <cell r="AC73">
            <v>156244</v>
          </cell>
          <cell r="AD73">
            <v>147172</v>
          </cell>
          <cell r="AE73">
            <v>134502</v>
          </cell>
          <cell r="AF73">
            <v>124892</v>
          </cell>
          <cell r="AG73">
            <v>115369</v>
          </cell>
          <cell r="AH73">
            <v>105990</v>
          </cell>
          <cell r="AI73">
            <v>70613</v>
          </cell>
        </row>
        <row r="74">
          <cell r="B74" t="str">
            <v>PASSIVOOutras Obrigações</v>
          </cell>
          <cell r="C74" t="str">
            <v>Outras Obrigações</v>
          </cell>
          <cell r="D74" t="str">
            <v>Other obligations</v>
          </cell>
          <cell r="E74">
            <v>100031</v>
          </cell>
          <cell r="F74">
            <v>103858</v>
          </cell>
          <cell r="G74">
            <v>98185</v>
          </cell>
          <cell r="H74">
            <v>94926</v>
          </cell>
          <cell r="I74">
            <v>62361</v>
          </cell>
          <cell r="J74">
            <v>64273</v>
          </cell>
          <cell r="K74">
            <v>29923</v>
          </cell>
          <cell r="L74">
            <v>26909</v>
          </cell>
          <cell r="M74">
            <v>25176</v>
          </cell>
          <cell r="N74">
            <v>25779</v>
          </cell>
          <cell r="O74">
            <v>26535</v>
          </cell>
          <cell r="P74">
            <v>23676</v>
          </cell>
          <cell r="Q74">
            <v>22285</v>
          </cell>
          <cell r="R74">
            <v>23323</v>
          </cell>
          <cell r="S74">
            <v>23753</v>
          </cell>
          <cell r="T74">
            <v>3471</v>
          </cell>
          <cell r="U74">
            <v>3159</v>
          </cell>
          <cell r="V74">
            <v>3132</v>
          </cell>
          <cell r="W74">
            <v>3039</v>
          </cell>
          <cell r="X74">
            <v>3043</v>
          </cell>
          <cell r="Y74">
            <v>2998</v>
          </cell>
          <cell r="Z74">
            <v>3183</v>
          </cell>
          <cell r="AA74">
            <v>3191</v>
          </cell>
          <cell r="AB74">
            <v>3207</v>
          </cell>
          <cell r="AC74">
            <v>3215</v>
          </cell>
          <cell r="AD74">
            <v>4944</v>
          </cell>
          <cell r="AE74">
            <v>3083</v>
          </cell>
          <cell r="AF74">
            <v>3102</v>
          </cell>
          <cell r="AG74">
            <v>1811</v>
          </cell>
          <cell r="AH74">
            <v>2770</v>
          </cell>
          <cell r="AI74">
            <v>0</v>
          </cell>
        </row>
        <row r="75">
          <cell r="B75" t="str">
            <v>PASSIVOOutras exigibilidades</v>
          </cell>
          <cell r="C75" t="str">
            <v>Outras exigibilidades</v>
          </cell>
          <cell r="D75" t="str">
            <v>Other liabilities</v>
          </cell>
          <cell r="E75">
            <v>15963</v>
          </cell>
          <cell r="F75">
            <v>16151</v>
          </cell>
          <cell r="G75">
            <v>19377</v>
          </cell>
          <cell r="H75">
            <v>19845</v>
          </cell>
          <cell r="I75">
            <v>19894</v>
          </cell>
          <cell r="J75">
            <v>19894</v>
          </cell>
          <cell r="K75">
            <v>2394</v>
          </cell>
          <cell r="L75">
            <v>2394</v>
          </cell>
          <cell r="M75">
            <v>2394</v>
          </cell>
          <cell r="N75">
            <v>2534</v>
          </cell>
          <cell r="O75">
            <v>2038</v>
          </cell>
          <cell r="P75">
            <v>2038</v>
          </cell>
          <cell r="Q75">
            <v>2147</v>
          </cell>
          <cell r="R75">
            <v>2089</v>
          </cell>
          <cell r="S75">
            <v>22750</v>
          </cell>
          <cell r="T75">
            <v>2468</v>
          </cell>
          <cell r="U75">
            <v>2444</v>
          </cell>
          <cell r="V75">
            <v>2417</v>
          </cell>
          <cell r="W75">
            <v>2324</v>
          </cell>
          <cell r="X75">
            <v>2328</v>
          </cell>
          <cell r="Y75">
            <v>2283</v>
          </cell>
          <cell r="Z75">
            <v>2468</v>
          </cell>
          <cell r="AA75">
            <v>2476</v>
          </cell>
          <cell r="AB75">
            <v>2492</v>
          </cell>
          <cell r="AC75">
            <v>2500</v>
          </cell>
          <cell r="AD75">
            <v>4944</v>
          </cell>
          <cell r="AE75">
            <v>3083</v>
          </cell>
          <cell r="AF75">
            <v>3102</v>
          </cell>
          <cell r="AG75">
            <v>1811</v>
          </cell>
          <cell r="AH75">
            <v>2770</v>
          </cell>
          <cell r="AI75">
            <v>93813</v>
          </cell>
        </row>
        <row r="76">
          <cell r="B76" t="str">
            <v>PASSIVOHonorários a pagar</v>
          </cell>
          <cell r="C76" t="str">
            <v>Honorários a pagar</v>
          </cell>
          <cell r="D76" t="str">
            <v>Fees payables</v>
          </cell>
          <cell r="E76">
            <v>1068</v>
          </cell>
          <cell r="F76">
            <v>1068</v>
          </cell>
          <cell r="G76">
            <v>1068</v>
          </cell>
          <cell r="H76">
            <v>1300</v>
          </cell>
          <cell r="I76">
            <v>1068</v>
          </cell>
          <cell r="J76">
            <v>1003</v>
          </cell>
          <cell r="K76">
            <v>1003</v>
          </cell>
          <cell r="L76">
            <v>1003</v>
          </cell>
          <cell r="M76">
            <v>1003</v>
          </cell>
          <cell r="N76">
            <v>1003</v>
          </cell>
          <cell r="O76">
            <v>1003</v>
          </cell>
          <cell r="P76">
            <v>1003</v>
          </cell>
          <cell r="Q76">
            <v>1003</v>
          </cell>
          <cell r="R76">
            <v>1003</v>
          </cell>
          <cell r="S76">
            <v>1003</v>
          </cell>
          <cell r="T76">
            <v>1003</v>
          </cell>
          <cell r="U76">
            <v>715</v>
          </cell>
          <cell r="V76">
            <v>715</v>
          </cell>
          <cell r="W76">
            <v>715</v>
          </cell>
          <cell r="X76">
            <v>715</v>
          </cell>
          <cell r="Y76">
            <v>715</v>
          </cell>
          <cell r="Z76">
            <v>715</v>
          </cell>
          <cell r="AA76">
            <v>715</v>
          </cell>
          <cell r="AB76">
            <v>715</v>
          </cell>
          <cell r="AC76">
            <v>715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2770</v>
          </cell>
        </row>
        <row r="77">
          <cell r="B77" t="str">
            <v>PASSIVOOpção de vendas em controlada</v>
          </cell>
          <cell r="C77" t="str">
            <v>Opção de vendas em controlada</v>
          </cell>
          <cell r="D77" t="str">
            <v>Long-term option, associate company</v>
          </cell>
          <cell r="E77">
            <v>32337</v>
          </cell>
          <cell r="F77">
            <v>29928</v>
          </cell>
          <cell r="G77">
            <v>28326</v>
          </cell>
          <cell r="H77">
            <v>27341</v>
          </cell>
          <cell r="I77">
            <v>27399</v>
          </cell>
          <cell r="J77">
            <v>29376</v>
          </cell>
          <cell r="K77">
            <v>26526</v>
          </cell>
          <cell r="L77">
            <v>23512</v>
          </cell>
          <cell r="M77">
            <v>21779</v>
          </cell>
          <cell r="N77">
            <v>22242</v>
          </cell>
          <cell r="O77">
            <v>23494</v>
          </cell>
          <cell r="P77">
            <v>20635</v>
          </cell>
          <cell r="Q77">
            <v>19135</v>
          </cell>
          <cell r="R77">
            <v>20231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2770</v>
          </cell>
        </row>
        <row r="78">
          <cell r="B78" t="str">
            <v>PASSIVOInvestimentos a pagarnc</v>
          </cell>
          <cell r="C78" t="str">
            <v>Investimentos a pagar</v>
          </cell>
          <cell r="D78" t="str">
            <v>Investments payable</v>
          </cell>
          <cell r="E78">
            <v>11974</v>
          </cell>
          <cell r="F78">
            <v>14561</v>
          </cell>
          <cell r="G78">
            <v>14000</v>
          </cell>
          <cell r="H78">
            <v>14000</v>
          </cell>
          <cell r="I78">
            <v>14000</v>
          </cell>
          <cell r="J78">
            <v>14000</v>
          </cell>
          <cell r="K78">
            <v>0</v>
          </cell>
          <cell r="L78" t="str">
            <v>-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</row>
        <row r="79">
          <cell r="B79" t="str">
            <v>PASSIVOPassivo de arrendamento</v>
          </cell>
          <cell r="C79" t="str">
            <v>Passivo de arrendamento</v>
          </cell>
          <cell r="D79" t="str">
            <v xml:space="preserve">Leasing liability </v>
          </cell>
          <cell r="E79">
            <v>38689</v>
          </cell>
          <cell r="F79">
            <v>42150</v>
          </cell>
          <cell r="G79">
            <v>35414</v>
          </cell>
          <cell r="H79">
            <v>32440</v>
          </cell>
          <cell r="I79">
            <v>0</v>
          </cell>
          <cell r="J79">
            <v>0</v>
          </cell>
          <cell r="K79">
            <v>0</v>
          </cell>
          <cell r="L79" t="str">
            <v>-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0">
          <cell r="B80" t="str">
            <v>PASSIVOTributos Diferidos</v>
          </cell>
          <cell r="C80" t="str">
            <v>Tributos Diferidos</v>
          </cell>
          <cell r="D80" t="str">
            <v>Deferred taxes</v>
          </cell>
          <cell r="E80">
            <v>36450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6350</v>
          </cell>
          <cell r="S80">
            <v>6056</v>
          </cell>
          <cell r="T80">
            <v>4699</v>
          </cell>
          <cell r="U80">
            <v>5496</v>
          </cell>
          <cell r="V80">
            <v>5211</v>
          </cell>
          <cell r="W80">
            <v>4921</v>
          </cell>
          <cell r="X80">
            <v>4663</v>
          </cell>
          <cell r="Y80">
            <v>4424</v>
          </cell>
          <cell r="Z80">
            <v>4189</v>
          </cell>
          <cell r="AA80">
            <v>3882</v>
          </cell>
          <cell r="AB80">
            <v>3672</v>
          </cell>
          <cell r="AC80">
            <v>3465</v>
          </cell>
          <cell r="AD80">
            <v>3274</v>
          </cell>
          <cell r="AE80">
            <v>3100</v>
          </cell>
          <cell r="AF80">
            <v>2949</v>
          </cell>
          <cell r="AG80">
            <v>2809</v>
          </cell>
          <cell r="AH80">
            <v>2664</v>
          </cell>
          <cell r="AI80">
            <v>0</v>
          </cell>
        </row>
        <row r="81">
          <cell r="B81" t="str">
            <v>PASSIVOImposto de renda e contribuição social diferidos</v>
          </cell>
          <cell r="C81" t="str">
            <v>Imposto de renda e contribuição social diferidos</v>
          </cell>
          <cell r="D81" t="str">
            <v>Deferred income tax and social contribution</v>
          </cell>
          <cell r="E81">
            <v>32563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6350</v>
          </cell>
          <cell r="S81">
            <v>6056</v>
          </cell>
          <cell r="T81">
            <v>4699</v>
          </cell>
          <cell r="U81">
            <v>5496</v>
          </cell>
          <cell r="V81">
            <v>5211</v>
          </cell>
          <cell r="W81">
            <v>4921</v>
          </cell>
          <cell r="X81">
            <v>4663</v>
          </cell>
          <cell r="Y81">
            <v>4424</v>
          </cell>
          <cell r="Z81">
            <v>4189</v>
          </cell>
          <cell r="AA81">
            <v>3882</v>
          </cell>
          <cell r="AB81">
            <v>3672</v>
          </cell>
          <cell r="AC81">
            <v>3465</v>
          </cell>
          <cell r="AD81">
            <v>3274</v>
          </cell>
          <cell r="AE81">
            <v>3100</v>
          </cell>
          <cell r="AF81">
            <v>2949</v>
          </cell>
          <cell r="AG81">
            <v>2809</v>
          </cell>
          <cell r="AH81">
            <v>2664</v>
          </cell>
          <cell r="AI81">
            <v>0</v>
          </cell>
        </row>
        <row r="82">
          <cell r="B82" t="str">
            <v>PASSIVOProvisões</v>
          </cell>
          <cell r="C82" t="str">
            <v>Provisões</v>
          </cell>
          <cell r="D82" t="str">
            <v>Provisions</v>
          </cell>
          <cell r="E82">
            <v>52276</v>
          </cell>
          <cell r="F82">
            <v>47421</v>
          </cell>
          <cell r="G82">
            <v>43677</v>
          </cell>
          <cell r="H82">
            <v>35614</v>
          </cell>
          <cell r="I82">
            <v>36450</v>
          </cell>
          <cell r="J82">
            <v>30554</v>
          </cell>
          <cell r="K82">
            <v>17156</v>
          </cell>
          <cell r="L82">
            <v>14931</v>
          </cell>
          <cell r="M82">
            <v>11860</v>
          </cell>
          <cell r="N82">
            <v>8146</v>
          </cell>
          <cell r="O82">
            <v>8495</v>
          </cell>
          <cell r="P82">
            <v>341084</v>
          </cell>
          <cell r="Q82">
            <v>324040</v>
          </cell>
          <cell r="R82">
            <v>306569</v>
          </cell>
          <cell r="S82">
            <v>288171</v>
          </cell>
          <cell r="T82">
            <v>271492</v>
          </cell>
          <cell r="U82">
            <v>255888</v>
          </cell>
          <cell r="V82">
            <v>240078</v>
          </cell>
          <cell r="W82">
            <v>224119</v>
          </cell>
          <cell r="X82">
            <v>211049</v>
          </cell>
          <cell r="Y82">
            <v>198856</v>
          </cell>
          <cell r="Z82">
            <v>185314</v>
          </cell>
          <cell r="AA82">
            <v>172158</v>
          </cell>
          <cell r="AB82">
            <v>160975</v>
          </cell>
          <cell r="AC82">
            <v>149564</v>
          </cell>
          <cell r="AD82">
            <v>138954</v>
          </cell>
          <cell r="AE82">
            <v>128319</v>
          </cell>
          <cell r="AF82">
            <v>118841</v>
          </cell>
          <cell r="AG82">
            <v>110749</v>
          </cell>
          <cell r="AH82">
            <v>100556</v>
          </cell>
          <cell r="AI82"/>
        </row>
        <row r="83">
          <cell r="B83" t="str">
            <v>PASSIVOProvisões Fiscais Previdenciárias Trabalhistas e Civeis</v>
          </cell>
          <cell r="C83" t="str">
            <v>Provisões Fiscais Previdenciárias Trabalhistas e Civeis</v>
          </cell>
          <cell r="D83" t="str">
            <v>Technical provisions for contigencies</v>
          </cell>
          <cell r="E83">
            <v>40803</v>
          </cell>
          <cell r="F83">
            <v>37490</v>
          </cell>
          <cell r="G83">
            <v>35733</v>
          </cell>
          <cell r="H83">
            <v>31727</v>
          </cell>
          <cell r="I83">
            <v>32563</v>
          </cell>
          <cell r="J83">
            <v>26162</v>
          </cell>
          <cell r="K83">
            <v>17156</v>
          </cell>
          <cell r="L83">
            <v>14931</v>
          </cell>
          <cell r="M83">
            <v>11860</v>
          </cell>
          <cell r="N83">
            <v>8146</v>
          </cell>
          <cell r="O83">
            <v>8495</v>
          </cell>
          <cell r="P83">
            <v>341084</v>
          </cell>
          <cell r="Q83">
            <v>324040</v>
          </cell>
          <cell r="R83">
            <v>306569</v>
          </cell>
          <cell r="S83">
            <v>288171</v>
          </cell>
          <cell r="T83">
            <v>271492</v>
          </cell>
          <cell r="U83">
            <v>255888</v>
          </cell>
          <cell r="V83">
            <v>240078</v>
          </cell>
          <cell r="W83">
            <v>224119</v>
          </cell>
          <cell r="X83">
            <v>211049</v>
          </cell>
          <cell r="Y83">
            <v>198856</v>
          </cell>
          <cell r="Z83">
            <v>185314</v>
          </cell>
          <cell r="AA83">
            <v>172158</v>
          </cell>
          <cell r="AB83">
            <v>160975</v>
          </cell>
          <cell r="AC83">
            <v>149564</v>
          </cell>
          <cell r="AD83">
            <v>138954</v>
          </cell>
          <cell r="AE83">
            <v>128319</v>
          </cell>
          <cell r="AF83">
            <v>118841</v>
          </cell>
          <cell r="AG83">
            <v>110749</v>
          </cell>
          <cell r="AH83">
            <v>100556</v>
          </cell>
          <cell r="AI83"/>
        </row>
        <row r="84">
          <cell r="B84" t="str">
            <v>PASSIVOOutras Provisões</v>
          </cell>
          <cell r="C84" t="str">
            <v>Outras Provisões</v>
          </cell>
          <cell r="D84" t="str">
            <v>Others provisions</v>
          </cell>
          <cell r="E84">
            <v>11473</v>
          </cell>
          <cell r="F84">
            <v>9931</v>
          </cell>
          <cell r="G84">
            <v>7944</v>
          </cell>
          <cell r="H84">
            <v>3887</v>
          </cell>
          <cell r="I84">
            <v>3887</v>
          </cell>
          <cell r="J84">
            <v>4392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2493</v>
          </cell>
        </row>
        <row r="85">
          <cell r="B85" t="str">
            <v>PASSIVOTOTAL PASSIVO</v>
          </cell>
          <cell r="C85" t="str">
            <v>TOTAL PASSIVO</v>
          </cell>
          <cell r="D85" t="str">
            <v>TOTAL LIABILITIES</v>
          </cell>
          <cell r="E85">
            <v>651362</v>
          </cell>
          <cell r="F85">
            <v>661957</v>
          </cell>
          <cell r="G85">
            <v>624036</v>
          </cell>
          <cell r="H85">
            <v>618908</v>
          </cell>
          <cell r="I85">
            <v>615896</v>
          </cell>
          <cell r="J85">
            <v>568679</v>
          </cell>
          <cell r="K85">
            <v>450006</v>
          </cell>
          <cell r="L85">
            <v>456094</v>
          </cell>
          <cell r="M85">
            <v>462959</v>
          </cell>
          <cell r="N85">
            <v>418698</v>
          </cell>
          <cell r="O85">
            <v>416799</v>
          </cell>
          <cell r="P85">
            <v>719711</v>
          </cell>
          <cell r="Q85">
            <v>653677</v>
          </cell>
          <cell r="R85">
            <v>649569</v>
          </cell>
          <cell r="S85">
            <v>611683</v>
          </cell>
          <cell r="T85">
            <v>565352</v>
          </cell>
          <cell r="U85">
            <v>541859</v>
          </cell>
          <cell r="V85">
            <v>524049</v>
          </cell>
          <cell r="W85">
            <v>488264</v>
          </cell>
          <cell r="X85">
            <v>470353</v>
          </cell>
          <cell r="Y85">
            <v>458425</v>
          </cell>
          <cell r="Z85">
            <v>441718</v>
          </cell>
          <cell r="AA85">
            <v>404729</v>
          </cell>
          <cell r="AB85">
            <v>396879</v>
          </cell>
          <cell r="AC85">
            <v>376083</v>
          </cell>
          <cell r="AD85">
            <v>367180</v>
          </cell>
          <cell r="AE85">
            <v>358009</v>
          </cell>
          <cell r="AF85">
            <v>342963</v>
          </cell>
          <cell r="AG85">
            <v>334620</v>
          </cell>
          <cell r="AH85">
            <v>307951</v>
          </cell>
          <cell r="AI85">
            <v>2493</v>
          </cell>
        </row>
        <row r="86">
          <cell r="B86" t="str">
            <v>PASSIVOPatrimonio líquido, capital e reservas atribuidas aos acionistas da Companhia</v>
          </cell>
          <cell r="C86" t="str">
            <v>Patrimonio líquido, capital e reservas atribuidas aos acionistas da Companhia</v>
          </cell>
          <cell r="D86" t="str">
            <v>Shareholders equity, capital and capital reserves</v>
          </cell>
          <cell r="E86">
            <v>1111365</v>
          </cell>
          <cell r="F86">
            <v>1073731</v>
          </cell>
          <cell r="G86">
            <v>1066298</v>
          </cell>
          <cell r="H86">
            <v>1113293</v>
          </cell>
          <cell r="I86">
            <v>1027456</v>
          </cell>
          <cell r="J86">
            <v>1009360</v>
          </cell>
          <cell r="K86">
            <v>987456</v>
          </cell>
          <cell r="L86">
            <v>952584</v>
          </cell>
          <cell r="M86">
            <v>923242</v>
          </cell>
          <cell r="N86">
            <v>871553</v>
          </cell>
          <cell r="O86">
            <v>913867</v>
          </cell>
          <cell r="P86">
            <v>715547</v>
          </cell>
          <cell r="Q86">
            <v>693575</v>
          </cell>
          <cell r="R86">
            <v>666230</v>
          </cell>
          <cell r="S86">
            <v>635578</v>
          </cell>
          <cell r="T86">
            <v>711176</v>
          </cell>
          <cell r="U86">
            <v>651602</v>
          </cell>
          <cell r="V86">
            <v>629828</v>
          </cell>
          <cell r="W86">
            <v>631000</v>
          </cell>
          <cell r="X86">
            <v>704138</v>
          </cell>
          <cell r="Y86">
            <v>642030</v>
          </cell>
          <cell r="Z86">
            <v>656809</v>
          </cell>
          <cell r="AA86">
            <v>680103</v>
          </cell>
          <cell r="AB86">
            <v>747239</v>
          </cell>
          <cell r="AC86">
            <v>695695</v>
          </cell>
          <cell r="AD86">
            <v>696873</v>
          </cell>
          <cell r="AE86">
            <v>675260</v>
          </cell>
          <cell r="AF86">
            <v>734219</v>
          </cell>
          <cell r="AG86">
            <v>700013</v>
          </cell>
          <cell r="AH86">
            <v>705921</v>
          </cell>
          <cell r="AI86">
            <v>88550</v>
          </cell>
        </row>
        <row r="87">
          <cell r="B87" t="str">
            <v>PASSIVOCapital social</v>
          </cell>
          <cell r="C87" t="str">
            <v>Capital social</v>
          </cell>
          <cell r="D87" t="str">
            <v>Capital</v>
          </cell>
          <cell r="E87">
            <v>607869</v>
          </cell>
          <cell r="F87">
            <v>607869</v>
          </cell>
          <cell r="G87">
            <v>607869</v>
          </cell>
          <cell r="H87">
            <v>506557</v>
          </cell>
          <cell r="I87">
            <v>506557</v>
          </cell>
          <cell r="J87">
            <v>506557</v>
          </cell>
          <cell r="K87">
            <v>506557</v>
          </cell>
          <cell r="L87">
            <v>506557</v>
          </cell>
          <cell r="M87">
            <v>506557</v>
          </cell>
          <cell r="N87">
            <v>506557</v>
          </cell>
          <cell r="O87">
            <v>506557</v>
          </cell>
          <cell r="P87">
            <v>506557</v>
          </cell>
          <cell r="Q87">
            <v>506557</v>
          </cell>
          <cell r="R87">
            <v>506557</v>
          </cell>
          <cell r="S87">
            <v>506557</v>
          </cell>
          <cell r="T87">
            <v>506557</v>
          </cell>
          <cell r="U87">
            <v>506557</v>
          </cell>
          <cell r="V87">
            <v>506557</v>
          </cell>
          <cell r="W87">
            <v>506557</v>
          </cell>
          <cell r="X87">
            <v>506557</v>
          </cell>
          <cell r="Y87">
            <v>506557</v>
          </cell>
          <cell r="Z87">
            <v>506557</v>
          </cell>
          <cell r="AA87">
            <v>506557</v>
          </cell>
          <cell r="AB87">
            <v>506557</v>
          </cell>
          <cell r="AC87">
            <v>506557</v>
          </cell>
          <cell r="AD87">
            <v>506557</v>
          </cell>
          <cell r="AE87">
            <v>506557</v>
          </cell>
          <cell r="AF87">
            <v>506557</v>
          </cell>
          <cell r="AG87">
            <v>506557</v>
          </cell>
          <cell r="AH87">
            <v>506557</v>
          </cell>
          <cell r="AI87">
            <v>88550</v>
          </cell>
        </row>
        <row r="88">
          <cell r="B88" t="str">
            <v>PASSIVOReservas de capital</v>
          </cell>
          <cell r="C88" t="str">
            <v>Reservas de capital</v>
          </cell>
          <cell r="D88" t="str">
            <v xml:space="preserve">Capital reserves </v>
          </cell>
          <cell r="E88">
            <v>-2262</v>
          </cell>
          <cell r="F88">
            <v>3634</v>
          </cell>
          <cell r="G88">
            <v>6712</v>
          </cell>
          <cell r="H88">
            <v>7868</v>
          </cell>
          <cell r="I88">
            <v>9206</v>
          </cell>
          <cell r="J88">
            <v>13880</v>
          </cell>
          <cell r="K88">
            <v>15082</v>
          </cell>
          <cell r="L88">
            <v>23176</v>
          </cell>
          <cell r="M88">
            <v>23813</v>
          </cell>
          <cell r="N88">
            <v>20983</v>
          </cell>
          <cell r="O88">
            <v>17215</v>
          </cell>
          <cell r="P88">
            <v>17481</v>
          </cell>
          <cell r="Q88">
            <v>16347</v>
          </cell>
          <cell r="R88">
            <v>12925</v>
          </cell>
          <cell r="S88">
            <v>12414</v>
          </cell>
          <cell r="T88">
            <v>30826</v>
          </cell>
          <cell r="U88">
            <v>28430</v>
          </cell>
          <cell r="V88">
            <v>26879</v>
          </cell>
          <cell r="W88">
            <v>24500</v>
          </cell>
          <cell r="X88">
            <v>22951</v>
          </cell>
          <cell r="Y88">
            <v>21959</v>
          </cell>
          <cell r="Z88">
            <v>23382</v>
          </cell>
          <cell r="AA88">
            <v>20312</v>
          </cell>
          <cell r="AB88">
            <v>18572</v>
          </cell>
          <cell r="AC88">
            <v>16999</v>
          </cell>
          <cell r="AD88">
            <v>15615</v>
          </cell>
          <cell r="AE88">
            <v>21955</v>
          </cell>
          <cell r="AF88">
            <v>20744</v>
          </cell>
          <cell r="AG88">
            <v>19534</v>
          </cell>
          <cell r="AH88">
            <v>18324</v>
          </cell>
          <cell r="AI88">
            <v>0</v>
          </cell>
        </row>
        <row r="89">
          <cell r="B89" t="str">
            <v>PASSIVOReservas de lucros</v>
          </cell>
          <cell r="C89" t="str">
            <v>Reservas de lucros</v>
          </cell>
          <cell r="D89" t="str">
            <v>Earnings reserve</v>
          </cell>
          <cell r="E89">
            <v>505758</v>
          </cell>
          <cell r="F89">
            <v>375834</v>
          </cell>
          <cell r="G89">
            <v>376045</v>
          </cell>
          <cell r="H89">
            <v>519074</v>
          </cell>
          <cell r="I89">
            <v>511693</v>
          </cell>
          <cell r="J89">
            <v>353377</v>
          </cell>
          <cell r="K89">
            <v>352934</v>
          </cell>
          <cell r="L89">
            <v>355981</v>
          </cell>
          <cell r="M89">
            <v>392872</v>
          </cell>
          <cell r="N89">
            <v>135582</v>
          </cell>
          <cell r="O89">
            <v>135209</v>
          </cell>
          <cell r="P89">
            <v>135209</v>
          </cell>
          <cell r="Q89">
            <v>170671</v>
          </cell>
          <cell r="R89">
            <v>91367</v>
          </cell>
          <cell r="S89">
            <v>70278</v>
          </cell>
          <cell r="T89">
            <v>116923</v>
          </cell>
          <cell r="U89">
            <v>116615</v>
          </cell>
          <cell r="V89">
            <v>62584</v>
          </cell>
          <cell r="W89">
            <v>60203</v>
          </cell>
          <cell r="X89">
            <v>114697</v>
          </cell>
          <cell r="Y89">
            <v>113514</v>
          </cell>
          <cell r="Z89">
            <v>89537</v>
          </cell>
          <cell r="AA89">
            <v>114130</v>
          </cell>
          <cell r="AB89">
            <v>172302</v>
          </cell>
          <cell r="AC89">
            <v>172139</v>
          </cell>
          <cell r="AD89">
            <v>131678</v>
          </cell>
          <cell r="AE89">
            <v>115634</v>
          </cell>
          <cell r="AF89">
            <v>156650</v>
          </cell>
          <cell r="AG89">
            <v>173922</v>
          </cell>
          <cell r="AH89">
            <v>146866</v>
          </cell>
          <cell r="AI89">
            <v>292801</v>
          </cell>
        </row>
        <row r="90">
          <cell r="B90" t="str">
            <v>PASSIVOReserva legal</v>
          </cell>
          <cell r="C90" t="str">
            <v>Reserva legal</v>
          </cell>
          <cell r="D90" t="str">
            <v xml:space="preserve">Legal reserve </v>
          </cell>
          <cell r="E90">
            <v>14238</v>
          </cell>
          <cell r="F90">
            <v>0</v>
          </cell>
          <cell r="G90" t="str">
            <v>-</v>
          </cell>
          <cell r="H90">
            <v>101312</v>
          </cell>
          <cell r="I90">
            <v>101312</v>
          </cell>
          <cell r="J90">
            <v>101312</v>
          </cell>
          <cell r="K90">
            <v>101312</v>
          </cell>
          <cell r="L90">
            <v>101312</v>
          </cell>
          <cell r="M90">
            <v>101312</v>
          </cell>
          <cell r="N90">
            <v>77435</v>
          </cell>
          <cell r="O90">
            <v>77435</v>
          </cell>
          <cell r="P90">
            <v>77435</v>
          </cell>
          <cell r="Q90">
            <v>77435</v>
          </cell>
          <cell r="R90">
            <v>66635</v>
          </cell>
          <cell r="S90">
            <v>66635</v>
          </cell>
          <cell r="T90">
            <v>66635</v>
          </cell>
          <cell r="U90">
            <v>66635</v>
          </cell>
          <cell r="V90">
            <v>55588</v>
          </cell>
          <cell r="W90">
            <v>55588</v>
          </cell>
          <cell r="X90">
            <v>55588</v>
          </cell>
          <cell r="Y90">
            <v>55588</v>
          </cell>
          <cell r="Z90">
            <v>45852</v>
          </cell>
          <cell r="AA90">
            <v>45852</v>
          </cell>
          <cell r="AB90">
            <v>45852</v>
          </cell>
          <cell r="AC90">
            <v>45852</v>
          </cell>
          <cell r="AD90">
            <v>36447</v>
          </cell>
          <cell r="AE90">
            <v>36447</v>
          </cell>
          <cell r="AF90">
            <v>36447</v>
          </cell>
          <cell r="AG90">
            <v>36447</v>
          </cell>
          <cell r="AH90">
            <v>29169</v>
          </cell>
          <cell r="AI90">
            <v>712961</v>
          </cell>
        </row>
        <row r="91">
          <cell r="B91" t="str">
            <v>PASSIVOReserva estatutária</v>
          </cell>
          <cell r="C91" t="str">
            <v>Reserva de retenção de lucros</v>
          </cell>
          <cell r="D91" t="str">
            <v>Profit retention reserve</v>
          </cell>
          <cell r="E91">
            <v>0</v>
          </cell>
          <cell r="F91">
            <v>0</v>
          </cell>
          <cell r="G91" t="str">
            <v>-</v>
          </cell>
          <cell r="H91" t="str">
            <v>-</v>
          </cell>
          <cell r="I91">
            <v>0</v>
          </cell>
          <cell r="J91">
            <v>293812</v>
          </cell>
          <cell r="K91">
            <v>293812</v>
          </cell>
          <cell r="L91">
            <v>293812</v>
          </cell>
          <cell r="M91">
            <v>293812</v>
          </cell>
          <cell r="N91">
            <v>61438</v>
          </cell>
          <cell r="O91">
            <v>61438</v>
          </cell>
          <cell r="P91">
            <v>61438</v>
          </cell>
          <cell r="Q91">
            <v>61438</v>
          </cell>
          <cell r="R91">
            <v>29040</v>
          </cell>
          <cell r="S91">
            <v>29040</v>
          </cell>
          <cell r="T91">
            <v>29040</v>
          </cell>
          <cell r="U91">
            <v>29040</v>
          </cell>
          <cell r="V91">
            <v>40087</v>
          </cell>
          <cell r="W91">
            <v>40087</v>
          </cell>
          <cell r="X91">
            <v>40087</v>
          </cell>
          <cell r="Y91">
            <v>40087</v>
          </cell>
          <cell r="Z91">
            <v>68695</v>
          </cell>
          <cell r="AA91">
            <v>68695</v>
          </cell>
          <cell r="AB91">
            <v>68695</v>
          </cell>
          <cell r="AC91">
            <v>68695</v>
          </cell>
          <cell r="AD91">
            <v>96330</v>
          </cell>
          <cell r="AE91">
            <v>96330</v>
          </cell>
          <cell r="AF91">
            <v>96330</v>
          </cell>
          <cell r="AG91">
            <v>96330</v>
          </cell>
          <cell r="AH91">
            <v>117568</v>
          </cell>
          <cell r="AI91">
            <v>506557</v>
          </cell>
        </row>
        <row r="92">
          <cell r="B92" t="str">
            <v>PASSIVOReserva de Incentivo fiscal</v>
          </cell>
          <cell r="C92" t="str">
            <v>Reserva de Incentivo fiscal</v>
          </cell>
          <cell r="D92" t="str">
            <v>Tax incentive</v>
          </cell>
          <cell r="E92">
            <v>129</v>
          </cell>
          <cell r="F92">
            <v>129</v>
          </cell>
          <cell r="G92">
            <v>129</v>
          </cell>
          <cell r="H92">
            <v>129</v>
          </cell>
          <cell r="I92">
            <v>129</v>
          </cell>
          <cell r="J92">
            <v>129</v>
          </cell>
          <cell r="K92">
            <v>129</v>
          </cell>
          <cell r="L92">
            <v>129</v>
          </cell>
          <cell r="M92">
            <v>129</v>
          </cell>
          <cell r="N92">
            <v>129</v>
          </cell>
          <cell r="O92">
            <v>129</v>
          </cell>
          <cell r="P92">
            <v>129</v>
          </cell>
          <cell r="Q92">
            <v>129</v>
          </cell>
          <cell r="R92">
            <v>129</v>
          </cell>
          <cell r="S92">
            <v>129</v>
          </cell>
          <cell r="T92">
            <v>129</v>
          </cell>
          <cell r="U92">
            <v>129</v>
          </cell>
          <cell r="V92">
            <v>129</v>
          </cell>
          <cell r="W92">
            <v>129</v>
          </cell>
          <cell r="X92">
            <v>129</v>
          </cell>
          <cell r="Y92">
            <v>129</v>
          </cell>
          <cell r="Z92">
            <v>129</v>
          </cell>
          <cell r="AA92">
            <v>129</v>
          </cell>
          <cell r="AB92">
            <v>129</v>
          </cell>
          <cell r="AC92">
            <v>129</v>
          </cell>
          <cell r="AD92">
            <v>129</v>
          </cell>
          <cell r="AE92">
            <v>129</v>
          </cell>
          <cell r="AF92">
            <v>129</v>
          </cell>
          <cell r="AG92">
            <v>129</v>
          </cell>
          <cell r="AH92">
            <v>129</v>
          </cell>
          <cell r="AI92">
            <v>19493</v>
          </cell>
        </row>
        <row r="93">
          <cell r="B93" t="str">
            <v>PASSIVODividendo adicional proposto</v>
          </cell>
          <cell r="C93" t="str">
            <v>Dividendo adicional proposto</v>
          </cell>
          <cell r="D93" t="str">
            <v>Proposed additional dividend</v>
          </cell>
          <cell r="E93">
            <v>35983</v>
          </cell>
          <cell r="F93">
            <v>0</v>
          </cell>
          <cell r="G93" t="str">
            <v>-</v>
          </cell>
          <cell r="H93">
            <v>22018</v>
          </cell>
          <cell r="I93">
            <v>22018</v>
          </cell>
          <cell r="J93">
            <v>0</v>
          </cell>
          <cell r="K93" t="str">
            <v>-</v>
          </cell>
          <cell r="L93" t="str">
            <v>-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35462</v>
          </cell>
          <cell r="R93">
            <v>0</v>
          </cell>
          <cell r="S93">
            <v>0</v>
          </cell>
          <cell r="T93">
            <v>49331</v>
          </cell>
          <cell r="U93">
            <v>49331</v>
          </cell>
          <cell r="V93">
            <v>0</v>
          </cell>
          <cell r="W93">
            <v>0</v>
          </cell>
          <cell r="X93">
            <v>54494</v>
          </cell>
          <cell r="Y93">
            <v>54494</v>
          </cell>
          <cell r="Z93">
            <v>0</v>
          </cell>
          <cell r="AA93">
            <v>0</v>
          </cell>
          <cell r="AB93">
            <v>58172</v>
          </cell>
          <cell r="AC93">
            <v>58172</v>
          </cell>
          <cell r="AD93">
            <v>0</v>
          </cell>
          <cell r="AE93">
            <v>0</v>
          </cell>
          <cell r="AF93">
            <v>41016</v>
          </cell>
          <cell r="AG93">
            <v>41016</v>
          </cell>
          <cell r="AH93">
            <v>0</v>
          </cell>
          <cell r="AI93">
            <v>144960</v>
          </cell>
        </row>
        <row r="94">
          <cell r="B94" t="str">
            <v>PASSIVOAções em tesouraria</v>
          </cell>
          <cell r="C94" t="str">
            <v>Ações em tesouraria</v>
          </cell>
          <cell r="D94" t="str">
            <v>Treasury shares</v>
          </cell>
          <cell r="E94">
            <v>-21028</v>
          </cell>
          <cell r="F94">
            <v>-29541</v>
          </cell>
          <cell r="G94">
            <v>-29330</v>
          </cell>
          <cell r="H94">
            <v>-9631</v>
          </cell>
          <cell r="I94">
            <v>-17012</v>
          </cell>
          <cell r="J94">
            <v>-41876</v>
          </cell>
          <cell r="K94">
            <v>-42319</v>
          </cell>
          <cell r="L94">
            <v>-39272</v>
          </cell>
          <cell r="M94">
            <v>-2381</v>
          </cell>
          <cell r="N94">
            <v>-3420</v>
          </cell>
          <cell r="O94">
            <v>-3793</v>
          </cell>
          <cell r="P94">
            <v>-3793</v>
          </cell>
          <cell r="Q94">
            <v>-3793</v>
          </cell>
          <cell r="R94">
            <v>-4437</v>
          </cell>
          <cell r="S94">
            <v>-25526</v>
          </cell>
          <cell r="T94">
            <v>-28212</v>
          </cell>
          <cell r="U94">
            <v>-28520</v>
          </cell>
          <cell r="V94">
            <v>-33220</v>
          </cell>
          <cell r="W94">
            <v>-35601</v>
          </cell>
          <cell r="X94">
            <v>-35601</v>
          </cell>
          <cell r="Y94">
            <v>-36784</v>
          </cell>
          <cell r="Z94">
            <v>-25139</v>
          </cell>
          <cell r="AA94">
            <v>-546</v>
          </cell>
          <cell r="AB94">
            <v>-546</v>
          </cell>
          <cell r="AC94">
            <v>-709</v>
          </cell>
          <cell r="AD94">
            <v>-1228</v>
          </cell>
          <cell r="AE94">
            <v>-17272</v>
          </cell>
          <cell r="AF94">
            <v>-17272</v>
          </cell>
          <cell r="AG94">
            <v>0</v>
          </cell>
          <cell r="AH94">
            <v>0</v>
          </cell>
          <cell r="AI94">
            <v>29169</v>
          </cell>
        </row>
        <row r="95">
          <cell r="B95" t="str">
            <v>PASSIVOReserva estatutária de capital regulatório</v>
          </cell>
          <cell r="C95" t="str">
            <v>Reserva estatutária de capital regulatório</v>
          </cell>
          <cell r="D95" t="str">
            <v>Statutory reserve for regulatory capital</v>
          </cell>
          <cell r="E95">
            <v>238218</v>
          </cell>
          <cell r="F95">
            <v>202623</v>
          </cell>
          <cell r="G95">
            <v>202623</v>
          </cell>
          <cell r="H95">
            <v>202623</v>
          </cell>
          <cell r="I95">
            <v>202623</v>
          </cell>
          <cell r="J95">
            <v>0</v>
          </cell>
          <cell r="K95">
            <v>0</v>
          </cell>
          <cell r="L95" t="str">
            <v>-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117568</v>
          </cell>
        </row>
        <row r="96">
          <cell r="B96" t="str">
            <v>PASSIVOReserva de investimentos em expansão</v>
          </cell>
          <cell r="C96" t="str">
            <v>Reserva de investimentos em expansão</v>
          </cell>
          <cell r="D96" t="str">
            <v>Reserves for future investments and expansion</v>
          </cell>
          <cell r="E96">
            <v>238218</v>
          </cell>
          <cell r="F96">
            <v>202623</v>
          </cell>
          <cell r="G96">
            <v>202623</v>
          </cell>
          <cell r="H96">
            <v>202623</v>
          </cell>
          <cell r="I96">
            <v>202623</v>
          </cell>
          <cell r="J96">
            <v>0</v>
          </cell>
          <cell r="K96">
            <v>0</v>
          </cell>
          <cell r="L96" t="str">
            <v>-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129</v>
          </cell>
        </row>
        <row r="97">
          <cell r="B97" t="str">
            <v>PASSIVOLucro/prejuízo acumulados</v>
          </cell>
          <cell r="C97" t="str">
            <v>Lucro/prejuízo acumulados</v>
          </cell>
          <cell r="D97" t="str">
            <v>Retained earnings</v>
          </cell>
          <cell r="E97">
            <v>0</v>
          </cell>
          <cell r="F97">
            <v>86394</v>
          </cell>
          <cell r="G97">
            <v>75672</v>
          </cell>
          <cell r="H97">
            <v>79794</v>
          </cell>
          <cell r="I97">
            <v>0</v>
          </cell>
          <cell r="J97">
            <v>135546</v>
          </cell>
          <cell r="K97">
            <v>112883</v>
          </cell>
          <cell r="L97">
            <v>66870</v>
          </cell>
          <cell r="M97">
            <v>0</v>
          </cell>
          <cell r="N97">
            <v>208431</v>
          </cell>
          <cell r="O97">
            <v>254886</v>
          </cell>
          <cell r="P97">
            <v>56300</v>
          </cell>
          <cell r="Q97">
            <v>0</v>
          </cell>
          <cell r="R97">
            <v>55381</v>
          </cell>
          <cell r="S97">
            <v>46329</v>
          </cell>
          <cell r="T97">
            <v>56870</v>
          </cell>
          <cell r="U97">
            <v>0</v>
          </cell>
          <cell r="V97">
            <v>33808</v>
          </cell>
          <cell r="W97">
            <v>39740</v>
          </cell>
          <cell r="X97">
            <v>59933</v>
          </cell>
          <cell r="Y97">
            <v>0</v>
          </cell>
          <cell r="Z97">
            <v>37333</v>
          </cell>
          <cell r="AA97">
            <v>39104</v>
          </cell>
          <cell r="AB97">
            <v>49808</v>
          </cell>
          <cell r="AC97">
            <v>0</v>
          </cell>
          <cell r="AD97">
            <v>43023</v>
          </cell>
          <cell r="AE97">
            <v>31114</v>
          </cell>
          <cell r="AF97">
            <v>50268</v>
          </cell>
          <cell r="AG97">
            <v>0</v>
          </cell>
          <cell r="AH97">
            <v>34174</v>
          </cell>
          <cell r="AI97">
            <v>0</v>
          </cell>
        </row>
        <row r="98">
          <cell r="B98" t="str">
            <v>PASSIVOParticipação dos não controladores</v>
          </cell>
          <cell r="C98" t="str">
            <v>Participação dos não controladores</v>
          </cell>
          <cell r="D98" t="str">
            <v>Non controling shareholders participation</v>
          </cell>
          <cell r="E98">
            <v>5125</v>
          </cell>
          <cell r="F98">
            <v>5309</v>
          </cell>
          <cell r="G98">
            <v>5167</v>
          </cell>
          <cell r="H98">
            <v>4519</v>
          </cell>
          <cell r="I98">
            <v>4232</v>
          </cell>
          <cell r="J98">
            <v>4214</v>
          </cell>
          <cell r="K98">
            <v>3824</v>
          </cell>
          <cell r="L98">
            <v>3373</v>
          </cell>
          <cell r="M98">
            <v>3367</v>
          </cell>
          <cell r="N98">
            <v>3645</v>
          </cell>
          <cell r="O98">
            <v>3233</v>
          </cell>
          <cell r="P98">
            <v>3117</v>
          </cell>
          <cell r="Q98">
            <v>4134</v>
          </cell>
          <cell r="R98">
            <v>4207</v>
          </cell>
          <cell r="S98">
            <v>3774</v>
          </cell>
          <cell r="T98">
            <v>2079</v>
          </cell>
          <cell r="U98">
            <v>2189</v>
          </cell>
          <cell r="V98">
            <v>2192</v>
          </cell>
          <cell r="W98">
            <v>2082</v>
          </cell>
          <cell r="X98">
            <v>2031</v>
          </cell>
          <cell r="Y98">
            <v>2218</v>
          </cell>
          <cell r="Z98">
            <v>2277</v>
          </cell>
          <cell r="AA98">
            <v>2117</v>
          </cell>
          <cell r="AB98">
            <v>2062</v>
          </cell>
          <cell r="AC98">
            <v>2107</v>
          </cell>
          <cell r="AD98">
            <v>2120</v>
          </cell>
          <cell r="AE98">
            <v>1879</v>
          </cell>
          <cell r="AF98">
            <v>1257</v>
          </cell>
          <cell r="AG98">
            <v>1288</v>
          </cell>
          <cell r="AH98">
            <v>1266</v>
          </cell>
          <cell r="AI98">
            <v>-1906</v>
          </cell>
        </row>
        <row r="99">
          <cell r="B99" t="str">
            <v>PASSIVOTOTAL PATRIMÔNIO LÍQUIDO</v>
          </cell>
          <cell r="C99" t="str">
            <v>TOTAL PATRIMÔNIO LÍQUIDO</v>
          </cell>
          <cell r="D99" t="str">
            <v>SHAREHOLDER´S EQUITY</v>
          </cell>
          <cell r="E99">
            <v>1116490</v>
          </cell>
          <cell r="F99">
            <v>1079040</v>
          </cell>
          <cell r="G99">
            <v>1071465</v>
          </cell>
          <cell r="H99">
            <v>1117812</v>
          </cell>
          <cell r="I99">
            <v>1031688</v>
          </cell>
          <cell r="J99">
            <v>1013574</v>
          </cell>
          <cell r="K99">
            <v>991280</v>
          </cell>
          <cell r="L99">
            <v>955957</v>
          </cell>
          <cell r="M99">
            <v>926609</v>
          </cell>
          <cell r="N99">
            <v>875198</v>
          </cell>
          <cell r="O99">
            <v>917100</v>
          </cell>
          <cell r="P99">
            <v>718664</v>
          </cell>
          <cell r="Q99">
            <v>697709</v>
          </cell>
          <cell r="R99">
            <v>670437</v>
          </cell>
          <cell r="S99">
            <v>639352</v>
          </cell>
          <cell r="T99">
            <v>713255</v>
          </cell>
          <cell r="U99">
            <v>653791</v>
          </cell>
          <cell r="V99">
            <v>632020</v>
          </cell>
          <cell r="W99">
            <v>633082</v>
          </cell>
          <cell r="X99">
            <v>706169</v>
          </cell>
          <cell r="Y99">
            <v>644248</v>
          </cell>
          <cell r="Z99">
            <v>659086</v>
          </cell>
          <cell r="AA99">
            <v>682220</v>
          </cell>
          <cell r="AB99">
            <v>749301</v>
          </cell>
          <cell r="AC99">
            <v>697802</v>
          </cell>
          <cell r="AD99">
            <v>698993</v>
          </cell>
          <cell r="AE99">
            <v>677139</v>
          </cell>
          <cell r="AF99">
            <v>735476</v>
          </cell>
          <cell r="AG99">
            <v>701301</v>
          </cell>
          <cell r="AH99">
            <v>707187</v>
          </cell>
          <cell r="AI99">
            <v>0</v>
          </cell>
        </row>
        <row r="100">
          <cell r="B100" t="str">
            <v>PASSIVOTOTAL DO PASSIVO E PATRIMÔNIO LÍQUIDO</v>
          </cell>
          <cell r="C100" t="str">
            <v>TOTAL DO PASSIVO E PATRIMÔNIO LÍQUIDO</v>
          </cell>
          <cell r="D100" t="str">
            <v>TOTAL LIABILITIES AND SHAREHOLDERS EQUITY</v>
          </cell>
          <cell r="E100">
            <v>1767852</v>
          </cell>
          <cell r="F100">
            <v>1740997</v>
          </cell>
          <cell r="G100">
            <v>1695501</v>
          </cell>
          <cell r="H100">
            <v>1736720</v>
          </cell>
          <cell r="I100">
            <v>1647584</v>
          </cell>
          <cell r="J100">
            <v>1582253</v>
          </cell>
          <cell r="K100">
            <v>1441286</v>
          </cell>
          <cell r="L100">
            <v>1412051</v>
          </cell>
          <cell r="M100">
            <v>1389568</v>
          </cell>
          <cell r="N100">
            <v>1293896</v>
          </cell>
          <cell r="O100">
            <v>1333899</v>
          </cell>
          <cell r="P100">
            <v>1438375</v>
          </cell>
          <cell r="Q100">
            <v>1351386</v>
          </cell>
          <cell r="R100">
            <v>1320006</v>
          </cell>
          <cell r="S100">
            <v>1251035</v>
          </cell>
          <cell r="T100">
            <v>1278607</v>
          </cell>
          <cell r="U100">
            <v>1195650</v>
          </cell>
          <cell r="V100">
            <v>1156069</v>
          </cell>
          <cell r="W100">
            <v>1121346</v>
          </cell>
          <cell r="X100">
            <v>1176522</v>
          </cell>
          <cell r="Y100">
            <v>1102673</v>
          </cell>
          <cell r="Z100">
            <v>1100804</v>
          </cell>
          <cell r="AA100">
            <v>1086949</v>
          </cell>
          <cell r="AB100">
            <v>1146180</v>
          </cell>
          <cell r="AC100">
            <v>1073885</v>
          </cell>
          <cell r="AD100">
            <v>1066173</v>
          </cell>
          <cell r="AE100">
            <v>1035148</v>
          </cell>
          <cell r="AF100">
            <v>1078439</v>
          </cell>
          <cell r="AG100">
            <v>1035921</v>
          </cell>
          <cell r="AH100">
            <v>1015138</v>
          </cell>
          <cell r="AI100">
            <v>0</v>
          </cell>
        </row>
        <row r="101">
          <cell r="B101" t="str">
            <v>PASSIVOLucro/prejuízo acumulados</v>
          </cell>
          <cell r="C101" t="str">
            <v>Lucro/prejuízo acumulados</v>
          </cell>
          <cell r="D101" t="str">
            <v>Retained earnings</v>
          </cell>
          <cell r="E101">
            <v>0</v>
          </cell>
          <cell r="F101">
            <v>86394</v>
          </cell>
          <cell r="G101">
            <v>75672</v>
          </cell>
          <cell r="H101">
            <v>79794</v>
          </cell>
          <cell r="I101">
            <v>0</v>
          </cell>
          <cell r="J101">
            <v>135546</v>
          </cell>
          <cell r="K101">
            <v>112883</v>
          </cell>
          <cell r="L101">
            <v>66870</v>
          </cell>
          <cell r="M101">
            <v>0</v>
          </cell>
          <cell r="N101">
            <v>208431</v>
          </cell>
          <cell r="O101">
            <v>254886</v>
          </cell>
          <cell r="P101">
            <v>56300</v>
          </cell>
          <cell r="Q101">
            <v>0</v>
          </cell>
          <cell r="R101">
            <v>55381</v>
          </cell>
          <cell r="S101">
            <v>46329</v>
          </cell>
          <cell r="T101">
            <v>56870</v>
          </cell>
          <cell r="U101">
            <v>0</v>
          </cell>
          <cell r="V101">
            <v>33808</v>
          </cell>
          <cell r="W101">
            <v>39740</v>
          </cell>
          <cell r="X101">
            <v>59933</v>
          </cell>
          <cell r="Y101">
            <v>0</v>
          </cell>
          <cell r="Z101">
            <v>37333</v>
          </cell>
          <cell r="AA101">
            <v>39104</v>
          </cell>
          <cell r="AB101">
            <v>49808</v>
          </cell>
          <cell r="AC101">
            <v>0</v>
          </cell>
          <cell r="AD101">
            <v>43023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 refreshError="1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 xml:space="preserve"> (em R$ mil)</v>
          </cell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  <cell r="GR2" t="str">
            <v>ACUM19</v>
          </cell>
          <cell r="GS2" t="str">
            <v>ACUM19_EX_ISS</v>
          </cell>
          <cell r="GT2" t="str">
            <v>UDM_20</v>
          </cell>
          <cell r="GU2" t="str">
            <v>UDM_20_Ex_ISS</v>
          </cell>
        </row>
        <row r="3">
          <cell r="B3" t="str">
            <v>(+) Contraprestações líquidas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O3">
            <v>300394.07592999999</v>
          </cell>
          <cell r="GP3">
            <v>0</v>
          </cell>
          <cell r="GQ3">
            <v>0</v>
          </cell>
          <cell r="GR3">
            <v>1854464.5972700003</v>
          </cell>
          <cell r="GS3">
            <v>1854464.5972700003</v>
          </cell>
          <cell r="GT3">
            <v>1701699.2571100001</v>
          </cell>
          <cell r="GU3">
            <v>1701699.2571100001</v>
          </cell>
        </row>
        <row r="4">
          <cell r="B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O4">
            <v>3254.2484800000002</v>
          </cell>
          <cell r="GP4">
            <v>0</v>
          </cell>
          <cell r="GQ4">
            <v>0</v>
          </cell>
          <cell r="GR4">
            <v>16191.305320000001</v>
          </cell>
          <cell r="GS4">
            <v>16191.305320000001</v>
          </cell>
          <cell r="GT4">
            <v>14783.293840000002</v>
          </cell>
          <cell r="GU4">
            <v>14783.293840000002</v>
          </cell>
        </row>
        <row r="5">
          <cell r="B5" t="str">
            <v>(+) Receita de vendas de bens e serviços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O5">
            <v>2716.8483299999998</v>
          </cell>
          <cell r="GP5">
            <v>0</v>
          </cell>
          <cell r="GQ5">
            <v>0</v>
          </cell>
          <cell r="GR5">
            <v>16645.297330000001</v>
          </cell>
          <cell r="GS5">
            <v>16645.297330000001</v>
          </cell>
          <cell r="GT5">
            <v>15327.748760000002</v>
          </cell>
          <cell r="GU5">
            <v>15327.748760000002</v>
          </cell>
        </row>
        <row r="6">
          <cell r="B6" t="str">
            <v>Variação das provisões técnicas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BC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</row>
        <row r="7">
          <cell r="B7" t="str">
            <v>Receita operacional bruta (ROB)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  <cell r="GR7">
            <v>1887301.1999200003</v>
          </cell>
          <cell r="GS7">
            <v>1887301.1999200003</v>
          </cell>
          <cell r="GT7">
            <v>1731810.2997100002</v>
          </cell>
          <cell r="GU7">
            <v>1731810.2997100002</v>
          </cell>
        </row>
        <row r="8">
          <cell r="B8" t="str">
            <v>(-) Tributos diretos de operações com planos de assistência à saúde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O8">
            <v>15533.887129999999</v>
          </cell>
          <cell r="GP8">
            <v>0</v>
          </cell>
          <cell r="GQ8">
            <v>0</v>
          </cell>
          <cell r="GR8">
            <v>64635.73186</v>
          </cell>
          <cell r="GS8">
            <v>78436.15466</v>
          </cell>
          <cell r="GT8">
            <v>56885.326719999997</v>
          </cell>
          <cell r="GU8">
            <v>70685.749519999998</v>
          </cell>
        </row>
        <row r="9">
          <cell r="B9" t="str">
            <v>(-) Impostos sobre vendas de bens e serviços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O9">
            <v>1906.8186599999999</v>
          </cell>
          <cell r="GP9">
            <v>0</v>
          </cell>
          <cell r="GQ9">
            <v>0</v>
          </cell>
          <cell r="GR9">
            <v>13739.037420000001</v>
          </cell>
          <cell r="GS9">
            <v>13739.037420000001</v>
          </cell>
          <cell r="GT9">
            <v>12808.630709999999</v>
          </cell>
          <cell r="GU9">
            <v>12808.630709999999</v>
          </cell>
        </row>
        <row r="10">
          <cell r="B10" t="str">
            <v>Receita operacional líquida  (ROL)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887306.58248999994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  <cell r="GR10">
            <v>1808926.4306400004</v>
          </cell>
          <cell r="GS10">
            <v>1795126.0078400003</v>
          </cell>
          <cell r="GT10">
            <v>1662116.3422800002</v>
          </cell>
          <cell r="GU10">
            <v>1648315.9194800002</v>
          </cell>
        </row>
        <row r="11">
          <cell r="B11" t="str">
            <v xml:space="preserve">(-) Custo de serviços 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  <cell r="GR11">
            <v>810364.75344999984</v>
          </cell>
          <cell r="GS11">
            <v>810364.75344999984</v>
          </cell>
          <cell r="GT11">
            <v>743895.61003999994</v>
          </cell>
          <cell r="GU11">
            <v>743895.61003999994</v>
          </cell>
        </row>
        <row r="12">
          <cell r="B12" t="str">
            <v>Eventos indenizáveis líquidos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O12">
            <v>107988.132</v>
          </cell>
          <cell r="GP12">
            <v>0</v>
          </cell>
          <cell r="GQ12">
            <v>0</v>
          </cell>
          <cell r="GR12">
            <v>772142.61855999986</v>
          </cell>
          <cell r="GS12">
            <v>772142.61855999986</v>
          </cell>
          <cell r="GT12">
            <v>711345.8730599999</v>
          </cell>
          <cell r="GU12">
            <v>711345.8730599999</v>
          </cell>
        </row>
        <row r="13">
          <cell r="B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O13">
            <v>372.40415999999999</v>
          </cell>
          <cell r="GP13">
            <v>0</v>
          </cell>
          <cell r="GQ13">
            <v>0</v>
          </cell>
          <cell r="GR13">
            <v>2790.09798</v>
          </cell>
          <cell r="GS13">
            <v>2790.09798</v>
          </cell>
          <cell r="GT13">
            <v>2530.9138500000004</v>
          </cell>
          <cell r="GU13">
            <v>2530.9138500000004</v>
          </cell>
        </row>
        <row r="14">
          <cell r="B14" t="str">
            <v>Encargos sociais sobre serviços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O14">
            <v>1.6506799999999999</v>
          </cell>
          <cell r="GP14">
            <v>0</v>
          </cell>
          <cell r="GQ14">
            <v>0</v>
          </cell>
          <cell r="GR14">
            <v>-29.032940000000007</v>
          </cell>
          <cell r="GS14">
            <v>-29.032940000000007</v>
          </cell>
          <cell r="GT14">
            <v>-29.685850000000006</v>
          </cell>
          <cell r="GU14">
            <v>-29.685850000000006</v>
          </cell>
        </row>
        <row r="15">
          <cell r="B15" t="str">
            <v>Materiais odontológicos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O15">
            <v>1400.4347499999999</v>
          </cell>
          <cell r="GP15">
            <v>0</v>
          </cell>
          <cell r="GQ15">
            <v>0</v>
          </cell>
          <cell r="GR15">
            <v>7956.4026400000002</v>
          </cell>
          <cell r="GS15">
            <v>7956.4026400000002</v>
          </cell>
          <cell r="GT15">
            <v>7109.2246400000004</v>
          </cell>
          <cell r="GU15">
            <v>7109.2246400000004</v>
          </cell>
        </row>
        <row r="16">
          <cell r="B16" t="str">
            <v>Outras receitas (despesas) operacionais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O16">
            <v>6538.9254700000001</v>
          </cell>
          <cell r="GP16">
            <v>0</v>
          </cell>
          <cell r="GQ16">
            <v>0</v>
          </cell>
          <cell r="GR16">
            <v>15463.105490000002</v>
          </cell>
          <cell r="GS16">
            <v>15463.105490000002</v>
          </cell>
          <cell r="GT16">
            <v>11123.29862</v>
          </cell>
          <cell r="GU16">
            <v>11123.29862</v>
          </cell>
        </row>
        <row r="17">
          <cell r="B17" t="str">
            <v>Provisão para Eventos Ocorridos e não Avisados (PEONA)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O17">
            <v>-173.34402999999998</v>
          </cell>
          <cell r="GP17">
            <v>0</v>
          </cell>
          <cell r="GQ17">
            <v>0</v>
          </cell>
          <cell r="GR17">
            <v>12056.877300000002</v>
          </cell>
          <cell r="GS17">
            <v>12056.877300000002</v>
          </cell>
          <cell r="GT17">
            <v>11965.711300000004</v>
          </cell>
          <cell r="GU17">
            <v>11965.711300000004</v>
          </cell>
        </row>
        <row r="18">
          <cell r="B18" t="str">
            <v>Reservas técnicas de sinistro - Odontored (México)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O18">
            <v>301.55572000000001</v>
          </cell>
          <cell r="GP18">
            <v>0</v>
          </cell>
          <cell r="GQ18">
            <v>0</v>
          </cell>
          <cell r="GR18">
            <v>-15.315579999999891</v>
          </cell>
          <cell r="GS18">
            <v>-15.315579999999891</v>
          </cell>
          <cell r="GT18">
            <v>-149.72557999999998</v>
          </cell>
          <cell r="GU18">
            <v>-149.72557999999998</v>
          </cell>
        </row>
        <row r="19">
          <cell r="B19" t="str">
            <v>Lucro bruto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  <cell r="GR19">
            <v>998561.67719000054</v>
          </cell>
          <cell r="GS19">
            <v>984761.25439000048</v>
          </cell>
          <cell r="GT19">
            <v>918220.73224000027</v>
          </cell>
          <cell r="GU19">
            <v>904420.30944000022</v>
          </cell>
        </row>
        <row r="20">
          <cell r="B20" t="str">
            <v>(-) Despesas de comercialização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O20">
            <v>34104.682260000001</v>
          </cell>
          <cell r="GP20">
            <v>0</v>
          </cell>
          <cell r="GQ20">
            <v>0</v>
          </cell>
          <cell r="GR20">
            <v>203758.42922999998</v>
          </cell>
          <cell r="GS20">
            <v>203758.42922999998</v>
          </cell>
          <cell r="GT20">
            <v>187022.88011</v>
          </cell>
          <cell r="GU20">
            <v>187022.88011</v>
          </cell>
        </row>
        <row r="21">
          <cell r="B21" t="str">
            <v>(+) Outras receitas operacionais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O21">
            <v>503.61522000000002</v>
          </cell>
          <cell r="GP21">
            <v>0</v>
          </cell>
          <cell r="GQ21">
            <v>0</v>
          </cell>
          <cell r="GR21">
            <v>4599.3892370000003</v>
          </cell>
          <cell r="GS21">
            <v>4599.3892370000003</v>
          </cell>
          <cell r="GT21">
            <v>4376.3567970000004</v>
          </cell>
          <cell r="GU21">
            <v>4376.3567970000004</v>
          </cell>
        </row>
        <row r="22">
          <cell r="B22" t="str">
            <v>(-) Despesas administrativas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  <cell r="GR22">
            <v>301750.10690000001</v>
          </cell>
          <cell r="GS22">
            <v>301517.77948999999</v>
          </cell>
          <cell r="GT22">
            <v>278315.24385999999</v>
          </cell>
          <cell r="GU22">
            <v>278082.91645000002</v>
          </cell>
        </row>
        <row r="23">
          <cell r="B23" t="str">
            <v>DA (base EBITDA ajustado)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  <cell r="GR23">
            <v>273115.06083000003</v>
          </cell>
          <cell r="GS23">
            <v>272882.73342</v>
          </cell>
          <cell r="GT23">
            <v>251387.77325</v>
          </cell>
          <cell r="GU23">
            <v>251155.44584000003</v>
          </cell>
        </row>
        <row r="24">
          <cell r="B24" t="str">
            <v xml:space="preserve">Pessoal 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O24">
            <v>25262.386350000001</v>
          </cell>
          <cell r="GP24">
            <v>0</v>
          </cell>
          <cell r="GQ24">
            <v>0</v>
          </cell>
          <cell r="GR24">
            <v>156099.32832999999</v>
          </cell>
          <cell r="GS24">
            <v>156099.32832999999</v>
          </cell>
          <cell r="GT24">
            <v>144045.40618000002</v>
          </cell>
          <cell r="GU24">
            <v>144045.40618000002</v>
          </cell>
        </row>
        <row r="25">
          <cell r="B25" t="str">
            <v>Serviços de terceiros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O25">
            <v>5672.5636699999995</v>
          </cell>
          <cell r="GP25">
            <v>0</v>
          </cell>
          <cell r="GQ25">
            <v>0</v>
          </cell>
          <cell r="GR25">
            <v>35375.327490000003</v>
          </cell>
          <cell r="GS25">
            <v>35143.000079999998</v>
          </cell>
          <cell r="GT25">
            <v>32245.6302</v>
          </cell>
          <cell r="GU25">
            <v>32013.302790000002</v>
          </cell>
        </row>
        <row r="26">
          <cell r="B26" t="str">
            <v>Localização e funcionamento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O26">
            <v>7509.6249000000007</v>
          </cell>
          <cell r="GP26">
            <v>0</v>
          </cell>
          <cell r="GQ26">
            <v>0</v>
          </cell>
          <cell r="GR26">
            <v>41826.747729999995</v>
          </cell>
          <cell r="GS26">
            <v>41826.747729999995</v>
          </cell>
          <cell r="GT26">
            <v>38132.953739999997</v>
          </cell>
          <cell r="GU26">
            <v>38132.953739999997</v>
          </cell>
        </row>
        <row r="27">
          <cell r="B27" t="str">
            <v>Publicidade e propaganda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O27">
            <v>2629.9922500000002</v>
          </cell>
          <cell r="GP27">
            <v>0</v>
          </cell>
          <cell r="GQ27">
            <v>0</v>
          </cell>
          <cell r="GR27">
            <v>20063.73213</v>
          </cell>
          <cell r="GS27">
            <v>20063.73213</v>
          </cell>
          <cell r="GT27">
            <v>18689.512460000002</v>
          </cell>
          <cell r="GU27">
            <v>18689.512460000002</v>
          </cell>
        </row>
        <row r="28">
          <cell r="B28" t="str">
            <v>Taxas e tributos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O28">
            <v>2298.7266099999997</v>
          </cell>
          <cell r="GP28">
            <v>0</v>
          </cell>
          <cell r="GQ28">
            <v>0</v>
          </cell>
          <cell r="GR28">
            <v>12483.466770000001</v>
          </cell>
          <cell r="GS28">
            <v>12483.466770000001</v>
          </cell>
          <cell r="GT28">
            <v>11392.74055</v>
          </cell>
          <cell r="GU28">
            <v>11392.74055</v>
          </cell>
        </row>
        <row r="29">
          <cell r="B29" t="str">
            <v>Viagens, impressos e assinaturas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</row>
        <row r="30">
          <cell r="B30" t="str">
            <v>Outras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O30">
            <v>633.92227000000003</v>
          </cell>
          <cell r="GP30">
            <v>0</v>
          </cell>
          <cell r="GQ30">
            <v>0</v>
          </cell>
          <cell r="GR30">
            <v>7266.45838</v>
          </cell>
          <cell r="GS30">
            <v>7266.45838</v>
          </cell>
          <cell r="GT30">
            <v>6881.5301200000013</v>
          </cell>
          <cell r="GU30">
            <v>6881.5301200000013</v>
          </cell>
        </row>
        <row r="31">
          <cell r="B31" t="str">
            <v>DA (não base EBITDA ajustado)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  <cell r="GR31">
            <v>28635.046069999997</v>
          </cell>
          <cell r="GS31">
            <v>28635.046069999997</v>
          </cell>
          <cell r="GT31">
            <v>26927.470609999997</v>
          </cell>
          <cell r="GU31">
            <v>26927.470609999997</v>
          </cell>
        </row>
        <row r="32">
          <cell r="B32" t="str">
            <v>CPMF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DA32">
            <v>0</v>
          </cell>
          <cell r="DB32">
            <v>0</v>
          </cell>
          <cell r="DC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</row>
        <row r="33">
          <cell r="B33" t="str">
            <v>PIS/COFINS s/ receitas financeiras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DA33">
            <v>0</v>
          </cell>
          <cell r="DB33">
            <v>0</v>
          </cell>
          <cell r="DC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</row>
        <row r="34">
          <cell r="B34" t="str">
            <v>Despesas de aquisição Odonto System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DA34">
            <v>0</v>
          </cell>
          <cell r="DB34">
            <v>0</v>
          </cell>
          <cell r="DC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</row>
        <row r="35">
          <cell r="B35" t="str">
            <v>Aquisições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DA35">
            <v>0</v>
          </cell>
          <cell r="DB35">
            <v>0</v>
          </cell>
          <cell r="DC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</row>
        <row r="36">
          <cell r="B36" t="str">
            <v>Earn-out Odonto System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DA36">
            <v>0</v>
          </cell>
          <cell r="DB36">
            <v>0</v>
          </cell>
          <cell r="DC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2147.7979999999998</v>
          </cell>
          <cell r="GS36">
            <v>2147.7979999999998</v>
          </cell>
          <cell r="GT36">
            <v>2147.7979999999998</v>
          </cell>
          <cell r="GU36">
            <v>2147.7979999999998</v>
          </cell>
        </row>
        <row r="37">
          <cell r="B37" t="str">
            <v>Amortização do ágio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DA37">
            <v>0</v>
          </cell>
          <cell r="DB37">
            <v>0</v>
          </cell>
          <cell r="DC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</row>
        <row r="38">
          <cell r="B38" t="str">
            <v>Depreciação e amortização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  <cell r="GR38">
            <v>20991.16632</v>
          </cell>
          <cell r="GS38">
            <v>20991.16632</v>
          </cell>
          <cell r="GT38">
            <v>19283.59086</v>
          </cell>
          <cell r="GU38">
            <v>19283.59086</v>
          </cell>
        </row>
        <row r="39">
          <cell r="B39" t="str">
            <v>Amortização de direito de uso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DA39">
            <v>0</v>
          </cell>
          <cell r="DB39">
            <v>0</v>
          </cell>
          <cell r="DC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  <cell r="GR39">
            <v>5496.0817499999994</v>
          </cell>
          <cell r="GS39">
            <v>5496.0817499999994</v>
          </cell>
          <cell r="GT39">
            <v>5496.0817499999994</v>
          </cell>
          <cell r="GU39">
            <v>5496.0817499999994</v>
          </cell>
        </row>
        <row r="40">
          <cell r="B40" t="str">
            <v>Oferta pública</v>
          </cell>
          <cell r="D40">
            <v>0</v>
          </cell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DA40">
            <v>0</v>
          </cell>
          <cell r="DB40">
            <v>0</v>
          </cell>
          <cell r="DC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</row>
        <row r="41">
          <cell r="B41" t="str">
            <v>Outros serviços de terceiros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DA41">
            <v>0</v>
          </cell>
          <cell r="DB41">
            <v>0</v>
          </cell>
          <cell r="DC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42">
          <cell r="B42" t="str">
            <v>Associação Bradesco Dental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DA42">
            <v>0</v>
          </cell>
          <cell r="DB42">
            <v>0</v>
          </cell>
          <cell r="DC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</row>
        <row r="43">
          <cell r="B43" t="str">
            <v>Mudança sede corporativa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DA43">
            <v>0</v>
          </cell>
          <cell r="DB43">
            <v>0</v>
          </cell>
          <cell r="DC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</row>
        <row r="44">
          <cell r="B44" t="str">
            <v>Joint venture México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DA44">
            <v>0</v>
          </cell>
          <cell r="DB44">
            <v>0</v>
          </cell>
          <cell r="DC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</row>
        <row r="45">
          <cell r="B45" t="str">
            <v>Provisão para contingências</v>
          </cell>
          <cell r="D45">
            <v>0</v>
          </cell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DA45">
            <v>0</v>
          </cell>
          <cell r="DB45">
            <v>0</v>
          </cell>
          <cell r="DC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</row>
        <row r="46">
          <cell r="B46" t="str">
            <v>Patrocinio por incentivo fiscal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DA46">
            <v>0</v>
          </cell>
          <cell r="DB46">
            <v>0</v>
          </cell>
          <cell r="DC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</row>
        <row r="47">
          <cell r="B47" t="str">
            <v>Associação Banco do Brasil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DA47">
            <v>0</v>
          </cell>
          <cell r="DB47">
            <v>0</v>
          </cell>
          <cell r="DC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</row>
        <row r="48">
          <cell r="B48" t="str">
            <v>Outras despesas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DA48">
            <v>0</v>
          </cell>
          <cell r="DB48">
            <v>0</v>
          </cell>
          <cell r="DC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</row>
        <row r="49">
          <cell r="B49" t="str">
            <v>(-) Outras despesas operacionais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  <cell r="GR49">
            <v>116370.18930000001</v>
          </cell>
          <cell r="GS49">
            <v>116370.18930000001</v>
          </cell>
          <cell r="GT49">
            <v>108344.63692999999</v>
          </cell>
          <cell r="GU49">
            <v>108344.63692999999</v>
          </cell>
        </row>
        <row r="50">
          <cell r="B50" t="str">
            <v>Outorga de opção de ações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  <cell r="GR50">
            <v>2755.2261300000005</v>
          </cell>
          <cell r="GS50">
            <v>2755.2261300000005</v>
          </cell>
          <cell r="GT50">
            <v>2427.0353500000001</v>
          </cell>
          <cell r="GU50">
            <v>2427.0353500000001</v>
          </cell>
        </row>
        <row r="51">
          <cell r="B51" t="str">
            <v>Provisão para perdas sobre créditos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  <cell r="GR51">
            <v>78762.480050000013</v>
          </cell>
          <cell r="GS51">
            <v>78762.480050000013</v>
          </cell>
          <cell r="GT51">
            <v>72682.124809999994</v>
          </cell>
          <cell r="GU51">
            <v>72682.124809999994</v>
          </cell>
        </row>
        <row r="52">
          <cell r="B52" t="str">
            <v>Participações no resultado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  <cell r="GR52">
            <v>18892.625439999996</v>
          </cell>
          <cell r="GS52">
            <v>18892.625439999996</v>
          </cell>
          <cell r="GT52">
            <v>17275.61909</v>
          </cell>
          <cell r="GU52">
            <v>17275.61909</v>
          </cell>
        </row>
        <row r="53">
          <cell r="B53" t="str">
            <v>Programa de Incentivo de longo prazo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DA53">
            <v>0</v>
          </cell>
          <cell r="DB53">
            <v>0</v>
          </cell>
          <cell r="DC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  <cell r="GR53">
            <v>15959.857679999999</v>
          </cell>
          <cell r="GS53">
            <v>15959.857679999999</v>
          </cell>
          <cell r="GT53">
            <v>15959.857679999999</v>
          </cell>
          <cell r="GU53">
            <v>15959.857679999999</v>
          </cell>
        </row>
        <row r="54">
          <cell r="B54" t="str">
            <v>(+) Resultado da equivalência patrimonial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  <cell r="GR54">
            <v>5041.8648600000006</v>
          </cell>
          <cell r="GS54">
            <v>5041.8648600000006</v>
          </cell>
          <cell r="GT54">
            <v>4582.0831100000005</v>
          </cell>
          <cell r="GU54">
            <v>4582.0831100000005</v>
          </cell>
        </row>
        <row r="55">
          <cell r="B55" t="str">
            <v>Resultado antes do resultado finaceiro e dos tributos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  <cell r="GR55">
            <v>386324.20585700049</v>
          </cell>
          <cell r="GS55">
            <v>372756.11046700046</v>
          </cell>
          <cell r="GT55">
            <v>353496.41124700033</v>
          </cell>
          <cell r="GU55">
            <v>339928.31585700024</v>
          </cell>
        </row>
        <row r="56">
          <cell r="B56" t="str">
            <v>(+) Resultado Financeiro líquído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  <cell r="GR56">
            <v>19400.227440000002</v>
          </cell>
          <cell r="GS56">
            <v>19399.52744000002</v>
          </cell>
          <cell r="GT56">
            <v>17363.391660000008</v>
          </cell>
          <cell r="GU56">
            <v>17362.691660000026</v>
          </cell>
        </row>
        <row r="57">
          <cell r="B57" t="str">
            <v>Receitas financeiras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  <cell r="GR57">
            <v>33128.514349999998</v>
          </cell>
          <cell r="GS57">
            <v>33128.514349999998</v>
          </cell>
          <cell r="GT57">
            <v>30349.103050000002</v>
          </cell>
          <cell r="GU57">
            <v>30349.103050000002</v>
          </cell>
        </row>
        <row r="58">
          <cell r="B58" t="str">
            <v>Despesas financeiras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  <cell r="GR58">
            <v>13728.286909999995</v>
          </cell>
          <cell r="GS58">
            <v>13728.986909999978</v>
          </cell>
          <cell r="GT58">
            <v>12985.711389999997</v>
          </cell>
          <cell r="GU58">
            <v>12986.411389999979</v>
          </cell>
        </row>
        <row r="59">
          <cell r="B59" t="str">
            <v xml:space="preserve">(+) Reversão dos juros sobre o capital próprio 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  <cell r="GR59">
            <v>62555.751080000002</v>
          </cell>
          <cell r="GS59">
            <v>62555.851080000008</v>
          </cell>
          <cell r="GT59">
            <v>62555.751080000002</v>
          </cell>
          <cell r="GU59">
            <v>62555.851080000008</v>
          </cell>
        </row>
        <row r="60">
          <cell r="B60" t="str">
            <v>(-) Despesas financeiras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  <cell r="GR60">
            <v>76284.037989999997</v>
          </cell>
          <cell r="GS60">
            <v>76284.837989999985</v>
          </cell>
          <cell r="GT60">
            <v>75541.462469999999</v>
          </cell>
          <cell r="GU60">
            <v>75542.262469999987</v>
          </cell>
        </row>
        <row r="61">
          <cell r="B61" t="str">
            <v>Tarifas bancárias</v>
          </cell>
          <cell r="AE61">
            <v>0</v>
          </cell>
          <cell r="AF61">
            <v>0</v>
          </cell>
          <cell r="AK61">
            <v>0</v>
          </cell>
          <cell r="AL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T61">
            <v>3672</v>
          </cell>
        </row>
        <row r="62">
          <cell r="B62" t="str">
            <v>Atualização monetária das provisões para contingências judiciais</v>
          </cell>
          <cell r="AE62">
            <v>0</v>
          </cell>
          <cell r="AF62">
            <v>0</v>
          </cell>
          <cell r="AK62">
            <v>0</v>
          </cell>
          <cell r="AL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T62">
            <v>41202</v>
          </cell>
        </row>
        <row r="63">
          <cell r="B63" t="str">
            <v>Atualização monetária devolução INSS</v>
          </cell>
          <cell r="AE63">
            <v>0</v>
          </cell>
          <cell r="AF63">
            <v>0</v>
          </cell>
          <cell r="AK63">
            <v>0</v>
          </cell>
          <cell r="AL63">
            <v>0</v>
          </cell>
          <cell r="BU63">
            <v>0</v>
          </cell>
          <cell r="CM63">
            <v>0</v>
          </cell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T63">
            <v>780</v>
          </cell>
        </row>
        <row r="64">
          <cell r="B64" t="str">
            <v>Atualização monetária investimentos a pagar</v>
          </cell>
          <cell r="AE64">
            <v>0</v>
          </cell>
          <cell r="AF64">
            <v>0</v>
          </cell>
          <cell r="AK64">
            <v>0</v>
          </cell>
          <cell r="AL64">
            <v>0</v>
          </cell>
          <cell r="BU64">
            <v>0</v>
          </cell>
          <cell r="CM64">
            <v>0</v>
          </cell>
          <cell r="FB64">
            <v>0</v>
          </cell>
          <cell r="FF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T64">
            <v>0</v>
          </cell>
        </row>
        <row r="65">
          <cell r="B65" t="str">
            <v xml:space="preserve">Outras despesas financeiras </v>
          </cell>
          <cell r="AE65">
            <v>0</v>
          </cell>
          <cell r="AF65">
            <v>0</v>
          </cell>
          <cell r="AK65">
            <v>0</v>
          </cell>
          <cell r="AL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T65">
            <v>2289</v>
          </cell>
        </row>
        <row r="66">
          <cell r="B66" t="str">
            <v>Resultado antes dos tributos sobre o lucro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  <cell r="GR66">
            <v>405724.43329700048</v>
          </cell>
          <cell r="GS66">
            <v>392155.63790700049</v>
          </cell>
          <cell r="GT66">
            <v>370859.80290700035</v>
          </cell>
          <cell r="GU66">
            <v>357291.00751700025</v>
          </cell>
        </row>
        <row r="67">
          <cell r="B67" t="str">
            <v>(-) Imposto de renda e contribuição social sobre o lucro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  <cell r="GR67">
            <v>120903.17262</v>
          </cell>
          <cell r="GS67">
            <v>120903.17262</v>
          </cell>
          <cell r="GT67">
            <v>108349.77446999999</v>
          </cell>
          <cell r="GU67">
            <v>108349.77446999999</v>
          </cell>
        </row>
        <row r="68">
          <cell r="B68" t="str">
            <v>Imposto de renda e contribuição social corrente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  <cell r="GR68">
            <v>117669.47452</v>
          </cell>
          <cell r="GS68">
            <v>117669.47452</v>
          </cell>
          <cell r="GT68">
            <v>109950.37163999998</v>
          </cell>
          <cell r="GU68">
            <v>109950.37163999998</v>
          </cell>
        </row>
        <row r="69">
          <cell r="B69" t="str">
            <v>Imposto de renda e contribuição social diferido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  <cell r="GR69">
            <v>3233.6981000000001</v>
          </cell>
          <cell r="GS69">
            <v>3233.6981000000001</v>
          </cell>
          <cell r="GT69">
            <v>-1600.5971699999998</v>
          </cell>
          <cell r="GU69">
            <v>-1600.5971699999998</v>
          </cell>
        </row>
        <row r="70">
          <cell r="B70" t="str">
            <v>Resultado líquido das operações continuadas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  <cell r="GR70">
            <v>284821.26067700051</v>
          </cell>
          <cell r="GS70">
            <v>271252.46528700052</v>
          </cell>
          <cell r="GT70">
            <v>262510.02843700035</v>
          </cell>
          <cell r="GU70">
            <v>248941.23304700025</v>
          </cell>
        </row>
        <row r="71">
          <cell r="B71" t="str">
            <v>Participação minoritária em controlada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  <cell r="GR71">
            <v>-57.669415351999874</v>
          </cell>
          <cell r="GS71">
            <v>-57.569415351999965</v>
          </cell>
          <cell r="GT71">
            <v>-88.021225351999988</v>
          </cell>
          <cell r="GU71">
            <v>-87.921225351999851</v>
          </cell>
        </row>
        <row r="72">
          <cell r="B72" t="str">
            <v xml:space="preserve">Lucro líquido 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  <cell r="GR72">
            <v>284763.59126164851</v>
          </cell>
          <cell r="GS72">
            <v>271194.89587164851</v>
          </cell>
          <cell r="GT72">
            <v>262422.00721164834</v>
          </cell>
          <cell r="GU72">
            <v>248853.31182164824</v>
          </cell>
        </row>
        <row r="73">
          <cell r="B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</row>
        <row r="74">
          <cell r="B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BC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CM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</row>
        <row r="75">
          <cell r="B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BC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CM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</row>
        <row r="76">
          <cell r="B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  <cell r="GR76">
            <v>284763.59126164851</v>
          </cell>
          <cell r="GS76">
            <v>271194.89587164851</v>
          </cell>
          <cell r="GT76">
            <v>262422.00721164834</v>
          </cell>
          <cell r="GU76">
            <v>248853.31182164824</v>
          </cell>
        </row>
        <row r="77">
          <cell r="GL77">
            <v>0</v>
          </cell>
          <cell r="GM77">
            <v>1.0806884317374246E-2</v>
          </cell>
        </row>
        <row r="78">
          <cell r="B78" t="str">
            <v xml:space="preserve">(-) Custo de serviços 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  <cell r="GR78">
            <v>810364.75344999984</v>
          </cell>
          <cell r="GS78">
            <v>810364.75344999984</v>
          </cell>
          <cell r="GT78">
            <v>743895.61003999994</v>
          </cell>
          <cell r="GU78">
            <v>743895.61003999994</v>
          </cell>
        </row>
        <row r="79">
          <cell r="B79" t="str">
            <v>Provisão para Eventos Ocorridos e não Avisados (PEONA)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  <cell r="GR79">
            <v>12056.877300000002</v>
          </cell>
          <cell r="GS79">
            <v>12056.877300000002</v>
          </cell>
          <cell r="GT79">
            <v>11965.711300000004</v>
          </cell>
          <cell r="GU79">
            <v>11965.711300000004</v>
          </cell>
        </row>
        <row r="80">
          <cell r="B80" t="str">
            <v>Reservas técnicas de sinistro - Odontored (México)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  <cell r="GR80">
            <v>-15.315579999999891</v>
          </cell>
          <cell r="GS80">
            <v>-15.315579999999891</v>
          </cell>
          <cell r="GT80">
            <v>-149.72557999999998</v>
          </cell>
          <cell r="GU80">
            <v>-149.72557999999998</v>
          </cell>
        </row>
        <row r="81">
          <cell r="B81" t="str">
            <v>Ajuste INSS</v>
          </cell>
          <cell r="D81">
            <v>0</v>
          </cell>
          <cell r="EB81">
            <v>0</v>
          </cell>
          <cell r="EC81">
            <v>0</v>
          </cell>
          <cell r="EI81">
            <v>0</v>
          </cell>
          <cell r="EK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</row>
        <row r="82">
          <cell r="B82" t="str">
            <v>(-) Custo de serviços ex-peona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44184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157642</v>
          </cell>
          <cell r="CM82">
            <v>270242</v>
          </cell>
          <cell r="CN82">
            <v>582422</v>
          </cell>
          <cell r="CO82">
            <v>64569</v>
          </cell>
          <cell r="CP82">
            <v>36921</v>
          </cell>
          <cell r="CQ82">
            <v>47547</v>
          </cell>
          <cell r="CR82">
            <v>52713</v>
          </cell>
          <cell r="CS82">
            <v>61439.943780000001</v>
          </cell>
          <cell r="CT82">
            <v>51073.283600000002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62268.00965</v>
          </cell>
          <cell r="CY82">
            <v>56362.31915000001</v>
          </cell>
          <cell r="CZ82">
            <v>56159.216950000002</v>
          </cell>
          <cell r="DA82">
            <v>149037</v>
          </cell>
          <cell r="DB82">
            <v>165226.22738</v>
          </cell>
          <cell r="DC82">
            <v>181287.03481000001</v>
          </cell>
          <cell r="DD82">
            <v>174789.54574999996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54655.493999999992</v>
          </cell>
          <cell r="DK82">
            <v>41914.274000000005</v>
          </cell>
          <cell r="DL82">
            <v>61493.384400000003</v>
          </cell>
          <cell r="DM82">
            <v>51173.702929999999</v>
          </cell>
          <cell r="DN82">
            <v>57502.718650000003</v>
          </cell>
          <cell r="DO82">
            <v>-171910.13638999997</v>
          </cell>
          <cell r="DP82">
            <v>55747.617089999992</v>
          </cell>
          <cell r="DQ82">
            <v>55304.41</v>
          </cell>
          <cell r="DR82">
            <v>60077.335999999996</v>
          </cell>
          <cell r="DS82">
            <v>50456.106290000003</v>
          </cell>
          <cell r="DT82">
            <v>55779.106290000003</v>
          </cell>
          <cell r="DU82">
            <v>61996.822</v>
          </cell>
          <cell r="DV82">
            <v>53682.204000000005</v>
          </cell>
          <cell r="DW82">
            <v>5888.1000000000022</v>
          </cell>
          <cell r="DX82">
            <v>48096.100000000006</v>
          </cell>
          <cell r="DY82">
            <v>158063.15240000005</v>
          </cell>
          <cell r="DZ82">
            <v>-63233.714809999998</v>
          </cell>
          <cell r="EA82">
            <v>164424.35383000001</v>
          </cell>
          <cell r="EB82">
            <v>165837.85229000001</v>
          </cell>
          <cell r="EC82">
            <v>171160.85228999998</v>
          </cell>
          <cell r="ED82">
            <v>121567.126</v>
          </cell>
          <cell r="EE82">
            <v>163775.12599999999</v>
          </cell>
          <cell r="EF82">
            <v>94829.437590000001</v>
          </cell>
          <cell r="EG82">
            <v>322487.38592999999</v>
          </cell>
          <cell r="EH82">
            <v>260667.28988000003</v>
          </cell>
          <cell r="EI82">
            <v>493648.23821999988</v>
          </cell>
          <cell r="EJ82">
            <v>382234.41587999999</v>
          </cell>
          <cell r="EK82">
            <v>657423.3642200001</v>
          </cell>
          <cell r="EL82">
            <v>64398.887000000002</v>
          </cell>
          <cell r="EM82">
            <v>41863.296171920789</v>
          </cell>
          <cell r="EN82">
            <v>49036.254999999997</v>
          </cell>
          <cell r="EO82">
            <v>53090.788</v>
          </cell>
          <cell r="EP82">
            <v>61219.038</v>
          </cell>
          <cell r="EQ82">
            <v>56468.068000000014</v>
          </cell>
          <cell r="ER82">
            <v>57102.523530000006</v>
          </cell>
          <cell r="ES82">
            <v>68731.065000000002</v>
          </cell>
          <cell r="ET82">
            <v>65641.168000000005</v>
          </cell>
          <cell r="EU82">
            <v>62849.435000000019</v>
          </cell>
          <cell r="EV82">
            <v>60146.746000000014</v>
          </cell>
          <cell r="EW82">
            <v>63468.184999999998</v>
          </cell>
          <cell r="EX82">
            <v>60578.078999999998</v>
          </cell>
          <cell r="EY82">
            <v>65844.335999999996</v>
          </cell>
          <cell r="EZ82">
            <v>63146.18299999999</v>
          </cell>
          <cell r="FA82">
            <v>58383.822</v>
          </cell>
          <cell r="FB82">
            <v>56068.802000000003</v>
          </cell>
          <cell r="FC82">
            <v>155298.43817192077</v>
          </cell>
          <cell r="FD82">
            <v>170777.894</v>
          </cell>
          <cell r="FE82">
            <v>188683.02353000003</v>
          </cell>
          <cell r="FF82">
            <v>182890.43753000002</v>
          </cell>
          <cell r="FG82">
            <v>187696.34299999999</v>
          </cell>
          <cell r="FH82">
            <v>179793.06399999998</v>
          </cell>
          <cell r="FI82">
            <v>326076.3321719208</v>
          </cell>
          <cell r="FJ82">
            <v>514758.91570192087</v>
          </cell>
          <cell r="FK82">
            <v>508966.7697019208</v>
          </cell>
          <cell r="FL82">
            <v>702455.6987019208</v>
          </cell>
          <cell r="FM82">
            <v>688759.83370192081</v>
          </cell>
          <cell r="FN82">
            <v>66243.567409999989</v>
          </cell>
          <cell r="FO82">
            <v>50057.979650000001</v>
          </cell>
          <cell r="FP82">
            <v>61253.312970000006</v>
          </cell>
          <cell r="FQ82">
            <v>61253.312970000006</v>
          </cell>
          <cell r="FR82">
            <v>60749.706240000007</v>
          </cell>
          <cell r="FS82">
            <v>69661.537269999986</v>
          </cell>
          <cell r="FT82">
            <v>72282.405600000013</v>
          </cell>
          <cell r="FU82">
            <v>69128.259000000005</v>
          </cell>
          <cell r="FV82">
            <v>73996.578110000002</v>
          </cell>
          <cell r="FW82">
            <v>71788.542539999995</v>
          </cell>
          <cell r="FX82">
            <v>71291.764999999999</v>
          </cell>
          <cell r="FY82">
            <v>67110.811010000005</v>
          </cell>
          <cell r="FZ82">
            <v>64758.726929999997</v>
          </cell>
          <cell r="GA82">
            <v>177554.86003000001</v>
          </cell>
          <cell r="GB82">
            <v>177554.86003000001</v>
          </cell>
          <cell r="GC82">
            <v>202693.64910999997</v>
          </cell>
          <cell r="GD82">
            <v>214913.37964999999</v>
          </cell>
          <cell r="GE82">
            <v>203161.30293999997</v>
          </cell>
          <cell r="GF82">
            <v>203161.30293999997</v>
          </cell>
          <cell r="GG82">
            <v>380248.50913999998</v>
          </cell>
          <cell r="GH82">
            <v>380248.50913999998</v>
          </cell>
          <cell r="GI82">
            <v>595162.40361000004</v>
          </cell>
          <cell r="GJ82">
            <v>595161.88879</v>
          </cell>
          <cell r="GK82">
            <v>798323.70654999989</v>
          </cell>
          <cell r="GL82">
            <v>798323.70654999989</v>
          </cell>
          <cell r="GM82">
            <v>798323.01880000008</v>
          </cell>
          <cell r="GN82">
            <v>0</v>
          </cell>
          <cell r="GO82">
            <v>116301.54706000001</v>
          </cell>
          <cell r="GP82">
            <v>0</v>
          </cell>
          <cell r="GQ82">
            <v>0</v>
          </cell>
          <cell r="GR82">
            <v>798323.19172999985</v>
          </cell>
          <cell r="GS82">
            <v>798323.19172999985</v>
          </cell>
          <cell r="GT82">
            <v>732079.62431999994</v>
          </cell>
          <cell r="GU82">
            <v>732079.62431999994</v>
          </cell>
        </row>
        <row r="83">
          <cell r="B83" t="str">
            <v>% ROL Sinistralidade</v>
          </cell>
          <cell r="D83">
            <v>0.60425376600968872</v>
          </cell>
          <cell r="E83">
            <v>0.53447948328267481</v>
          </cell>
          <cell r="F83">
            <v>0.51895857226775577</v>
          </cell>
          <cell r="G83">
            <v>0.44859745167385301</v>
          </cell>
          <cell r="H83">
            <v>0.4928347462547904</v>
          </cell>
          <cell r="I83">
            <v>0.48637759435503192</v>
          </cell>
          <cell r="J83">
            <v>0.44446149125498619</v>
          </cell>
          <cell r="K83">
            <v>0.36509754971530189</v>
          </cell>
          <cell r="L83">
            <v>0.44523589124056673</v>
          </cell>
          <cell r="M83">
            <v>0.46180771270550797</v>
          </cell>
          <cell r="N83">
            <v>0.43978954198580961</v>
          </cell>
          <cell r="O83">
            <v>0.39429360967184801</v>
          </cell>
          <cell r="P83">
            <v>0.45115815952206267</v>
          </cell>
          <cell r="Q83">
            <v>0.45974230234105617</v>
          </cell>
          <cell r="R83">
            <v>0.46176609439589161</v>
          </cell>
          <cell r="S83">
            <v>0.41593638243661668</v>
          </cell>
          <cell r="T83">
            <v>0.47188927394313207</v>
          </cell>
          <cell r="U83">
            <v>0.4380336508000362</v>
          </cell>
          <cell r="V83">
            <v>0.43434732764073369</v>
          </cell>
          <cell r="W83">
            <v>0.4238989068157053</v>
          </cell>
          <cell r="X83">
            <v>0.49320700642719373</v>
          </cell>
          <cell r="Y83">
            <v>0.4917550058892815</v>
          </cell>
          <cell r="Z83">
            <v>0.46544045222902658</v>
          </cell>
          <cell r="AA83">
            <v>0.46010143920084445</v>
          </cell>
          <cell r="AB83">
            <v>0.48033621755253397</v>
          </cell>
          <cell r="AC83">
            <v>0.51445579419532439</v>
          </cell>
          <cell r="AD83">
            <v>0.47070083303959059</v>
          </cell>
          <cell r="AE83">
            <v>0.47042413388656973</v>
          </cell>
          <cell r="AF83">
            <v>0.48181590708555272</v>
          </cell>
          <cell r="AG83">
            <v>0.43959592070665748</v>
          </cell>
          <cell r="AH83">
            <v>0.47676946067110448</v>
          </cell>
          <cell r="AI83">
            <v>0.50026737088043172</v>
          </cell>
          <cell r="AJ83">
            <v>0.54631143909060886</v>
          </cell>
          <cell r="AK83">
            <v>0.45846234063961766</v>
          </cell>
          <cell r="AL83">
            <v>0.49192397980916458</v>
          </cell>
          <cell r="AM83">
            <v>0.51692307692307693</v>
          </cell>
          <cell r="AN83">
            <v>0.35686477133450289</v>
          </cell>
          <cell r="AO83">
            <v>0.43400727205354456</v>
          </cell>
          <cell r="AP83">
            <v>0.49845122220030857</v>
          </cell>
          <cell r="AQ83">
            <v>0.54271441780744678</v>
          </cell>
          <cell r="AR83">
            <v>0.43644414168937329</v>
          </cell>
          <cell r="AS83">
            <v>0.54510595358224012</v>
          </cell>
          <cell r="AT83">
            <v>0.48667193042936735</v>
          </cell>
          <cell r="AU83">
            <v>0.43184999834654264</v>
          </cell>
          <cell r="AV83">
            <v>0.48411943735413648</v>
          </cell>
          <cell r="AW83">
            <v>0.51138273240315513</v>
          </cell>
          <cell r="AX83">
            <v>0.46843005257625714</v>
          </cell>
          <cell r="AY83">
            <v>0.43662347336848917</v>
          </cell>
          <cell r="AZ83">
            <v>0.49260911396833729</v>
          </cell>
          <cell r="BA83">
            <v>0.4875552195440126</v>
          </cell>
          <cell r="BB83">
            <v>0.48754916856633107</v>
          </cell>
          <cell r="BC83">
            <v>0.46504341581501657</v>
          </cell>
          <cell r="BD83">
            <v>0.47665108180458549</v>
          </cell>
          <cell r="BE83">
            <v>0.5095329000185832</v>
          </cell>
          <cell r="BF83">
            <v>0.41260490539691363</v>
          </cell>
          <cell r="BG83">
            <v>0.39496044321674167</v>
          </cell>
          <cell r="BH83">
            <v>0.42114333127672704</v>
          </cell>
          <cell r="BI83">
            <v>0.49075690340490863</v>
          </cell>
          <cell r="BJ83">
            <v>0.41150475381101609</v>
          </cell>
          <cell r="BK83">
            <v>0.46046351680873682</v>
          </cell>
          <cell r="BL83">
            <v>0.46828706702381501</v>
          </cell>
          <cell r="BM83">
            <v>0.5151747903346342</v>
          </cell>
          <cell r="BN83">
            <v>0.52693840812652692</v>
          </cell>
          <cell r="BO83">
            <v>0.43033232026306611</v>
          </cell>
          <cell r="BP83">
            <v>0.48878906018087909</v>
          </cell>
          <cell r="BQ83">
            <v>0.43936497991396961</v>
          </cell>
          <cell r="BR83">
            <v>0.44131281356027946</v>
          </cell>
          <cell r="BS83">
            <v>0.48136426004210714</v>
          </cell>
          <cell r="BT83">
            <v>0.48214651690147364</v>
          </cell>
          <cell r="BU83">
            <v>0.44034044993512828</v>
          </cell>
          <cell r="BV83">
            <v>0.46150004847848036</v>
          </cell>
          <cell r="BW83">
            <v>0.46333825525968941</v>
          </cell>
          <cell r="BX83">
            <v>0.39636732623033993</v>
          </cell>
          <cell r="BY83">
            <v>0.44029443838604143</v>
          </cell>
          <cell r="BZ83">
            <v>0.38721364416187304</v>
          </cell>
          <cell r="CA83">
            <v>0.53564467949659667</v>
          </cell>
          <cell r="CB83">
            <v>0.45871067150454792</v>
          </cell>
          <cell r="CC83">
            <v>0.50486245641224337</v>
          </cell>
          <cell r="CD83">
            <v>0.54040968342644324</v>
          </cell>
          <cell r="CE83">
            <v>0.41467859045162736</v>
          </cell>
          <cell r="CF83">
            <v>0.54366030343068017</v>
          </cell>
          <cell r="CG83">
            <v>0.49580156533095437</v>
          </cell>
          <cell r="CH83">
            <v>0.40205640047806296</v>
          </cell>
          <cell r="CI83">
            <v>0.43366328769571388</v>
          </cell>
          <cell r="CJ83">
            <v>0.46126445541601774</v>
          </cell>
          <cell r="CK83">
            <v>0.4864994191775302</v>
          </cell>
          <cell r="CL83">
            <v>0.48049133608668487</v>
          </cell>
          <cell r="CM83">
            <v>0.44745534834664286</v>
          </cell>
          <cell r="CN83">
            <v>0.46605280825420042</v>
          </cell>
          <cell r="CO83">
            <v>0.58102222622154232</v>
          </cell>
          <cell r="CP83">
            <v>0.34237467312079228</v>
          </cell>
          <cell r="CQ83">
            <v>0.4292601453527739</v>
          </cell>
          <cell r="CR83">
            <v>0.47161607214751589</v>
          </cell>
          <cell r="CS83">
            <v>0.53541034901048334</v>
          </cell>
          <cell r="CT83">
            <v>0.45502016677951607</v>
          </cell>
          <cell r="CU83">
            <v>0.60341420094385834</v>
          </cell>
          <cell r="CV83">
            <v>0.47705450146663481</v>
          </cell>
          <cell r="CW83">
            <v>0.49654667461381147</v>
          </cell>
          <cell r="CX83">
            <v>0.52639889241700022</v>
          </cell>
          <cell r="CY83">
            <v>0.49218091431525024</v>
          </cell>
          <cell r="CZ83">
            <v>0.47133083246473639</v>
          </cell>
          <cell r="DA83">
            <v>0.4519929761352367</v>
          </cell>
          <cell r="DB83">
            <v>0.48772678464317765</v>
          </cell>
          <cell r="DC83">
            <v>0.5261082321023387</v>
          </cell>
          <cell r="DD83">
            <v>0.496622855820048</v>
          </cell>
          <cell r="DE83">
            <v>0.44745534834664286</v>
          </cell>
          <cell r="DF83">
            <v>0.47010135718570351</v>
          </cell>
          <cell r="DG83">
            <v>0.46091279787674994</v>
          </cell>
          <cell r="DH83">
            <v>0.48915106331467745</v>
          </cell>
          <cell r="DI83">
            <v>0.49107756163064181</v>
          </cell>
          <cell r="DJ83">
            <v>0.46081942201870141</v>
          </cell>
          <cell r="DK83">
            <v>0.36947956509498264</v>
          </cell>
          <cell r="DL83">
            <v>0.51495898348110292</v>
          </cell>
          <cell r="DM83">
            <v>0.43720061355703166</v>
          </cell>
          <cell r="DN83">
            <v>0.47818289556396032</v>
          </cell>
          <cell r="DO83">
            <v>-1.4693679550679994</v>
          </cell>
          <cell r="DP83">
            <v>0.47649175228164192</v>
          </cell>
          <cell r="DQ83">
            <v>0.45816760705505993</v>
          </cell>
          <cell r="DR83">
            <v>0.51606113066688886</v>
          </cell>
          <cell r="DS83">
            <v>0.41133087227184295</v>
          </cell>
          <cell r="DT83">
            <v>0.45472530743730405</v>
          </cell>
          <cell r="DU83">
            <v>0.49827665400362914</v>
          </cell>
          <cell r="DV83">
            <v>0.4401248499635978</v>
          </cell>
          <cell r="DW83">
            <v>4.6975335974055524E-2</v>
          </cell>
          <cell r="DX83">
            <v>0.38371129168012963</v>
          </cell>
          <cell r="DY83">
            <v>0.44973228611854416</v>
          </cell>
          <cell r="DZ83">
            <v>-0.17847652423003524</v>
          </cell>
          <cell r="EA83">
            <v>0.46408609527178996</v>
          </cell>
          <cell r="EB83">
            <v>0.46093154243859558</v>
          </cell>
          <cell r="EC83">
            <v>0.47572634692092897</v>
          </cell>
          <cell r="ED83">
            <v>0.32702420921392916</v>
          </cell>
          <cell r="EE83">
            <v>0.44056672910949302</v>
          </cell>
          <cell r="EF83">
            <v>0.13436544253097527</v>
          </cell>
          <cell r="EG83">
            <v>0.45693786046149903</v>
          </cell>
          <cell r="EH83">
            <v>0.244632577248551</v>
          </cell>
          <cell r="EI83">
            <v>0.46328191322186629</v>
          </cell>
          <cell r="EJ83">
            <v>0.26594225646493541</v>
          </cell>
          <cell r="EK83">
            <v>0.45740688349822672</v>
          </cell>
          <cell r="EL83">
            <v>0.5274620533841613</v>
          </cell>
          <cell r="EM83">
            <v>0.34769048256984325</v>
          </cell>
          <cell r="EN83">
            <v>0.38341510600278672</v>
          </cell>
          <cell r="EO83">
            <v>0.43022990824140195</v>
          </cell>
          <cell r="EP83">
            <v>0.49901560248721699</v>
          </cell>
          <cell r="EQ83">
            <v>0.43713694503635819</v>
          </cell>
          <cell r="ER83">
            <v>0.43784392734627009</v>
          </cell>
          <cell r="ES83">
            <v>0.4893313360646564</v>
          </cell>
          <cell r="ET83">
            <v>0.49842780489413524</v>
          </cell>
          <cell r="EU83">
            <v>0.44246378072275072</v>
          </cell>
          <cell r="EV83">
            <v>0.45044097824028456</v>
          </cell>
          <cell r="EW83">
            <v>0.4402998459017467</v>
          </cell>
          <cell r="EX83">
            <v>0.44783379259437872</v>
          </cell>
          <cell r="EY83">
            <v>0.46184007625358497</v>
          </cell>
          <cell r="EZ83">
            <v>0.47150477378719413</v>
          </cell>
          <cell r="FA83">
            <v>0.39837272053418193</v>
          </cell>
          <cell r="FB83">
            <v>0.40923991058278197</v>
          </cell>
          <cell r="FC83">
            <v>0.41928437440570615</v>
          </cell>
          <cell r="FD83">
            <v>0.4550950451927237</v>
          </cell>
          <cell r="FE83">
            <v>0.45694710382700365</v>
          </cell>
          <cell r="FF83">
            <v>0.46226179468990641</v>
          </cell>
          <cell r="FG83">
            <v>0.43320574748517371</v>
          </cell>
          <cell r="FH83">
            <v>0.44262083969535065</v>
          </cell>
          <cell r="FI83">
            <v>0.43730661452043162</v>
          </cell>
          <cell r="FJ83">
            <v>0.44430622968445271</v>
          </cell>
          <cell r="FK83">
            <v>0.44595764602493199</v>
          </cell>
          <cell r="FL83">
            <v>0.44128513683752152</v>
          </cell>
          <cell r="FM83">
            <v>0.44508176711798469</v>
          </cell>
          <cell r="FN83">
            <v>0.45121945058408375</v>
          </cell>
          <cell r="FO83">
            <v>0.35223726231402164</v>
          </cell>
          <cell r="FP83">
            <v>0.37180851529784137</v>
          </cell>
          <cell r="FQ83">
            <v>0.40580205443221457</v>
          </cell>
          <cell r="FR83">
            <v>0.41389745564548092</v>
          </cell>
          <cell r="FS83">
            <v>0.46243218097042887</v>
          </cell>
          <cell r="FT83">
            <v>0.48181239620062183</v>
          </cell>
          <cell r="FU83">
            <v>0.45888270778295026</v>
          </cell>
          <cell r="FV83">
            <v>0.49243282815773814</v>
          </cell>
          <cell r="FW83">
            <v>0.47319637178692303</v>
          </cell>
          <cell r="FX83">
            <v>0.46832968221717453</v>
          </cell>
          <cell r="FY83">
            <v>0.44464197170061315</v>
          </cell>
          <cell r="FZ83">
            <v>0.4259330846410288</v>
          </cell>
          <cell r="GA83">
            <v>0.39137559088643475</v>
          </cell>
          <cell r="GB83">
            <v>0.40365460432428757</v>
          </cell>
          <cell r="GC83">
            <v>0.4530091677962903</v>
          </cell>
          <cell r="GD83">
            <v>0.47481877099748798</v>
          </cell>
          <cell r="GE83">
            <v>0.44631461435811848</v>
          </cell>
          <cell r="GF83">
            <v>0.44631461435811848</v>
          </cell>
          <cell r="GG83">
            <v>0.42197930646164045</v>
          </cell>
          <cell r="GH83">
            <v>0.42854241887052091</v>
          </cell>
          <cell r="GI83">
            <v>0.43964666508653388</v>
          </cell>
          <cell r="GJ83">
            <v>0.44417436568318597</v>
          </cell>
          <cell r="GK83">
            <v>0.44132458513945871</v>
          </cell>
          <cell r="GL83">
            <v>0.44132458513945871</v>
          </cell>
          <cell r="GM83">
            <v>0.44471698452459191</v>
          </cell>
          <cell r="GN83">
            <v>0</v>
          </cell>
          <cell r="GO83">
            <v>0.4025327044390693</v>
          </cell>
          <cell r="GP83">
            <v>0</v>
          </cell>
          <cell r="GQ83">
            <v>0</v>
          </cell>
          <cell r="GR83">
            <v>0.44132430053971411</v>
          </cell>
          <cell r="GS83">
            <v>0.44471707737697397</v>
          </cell>
          <cell r="GT83">
            <v>0.44045028960835148</v>
          </cell>
          <cell r="GU83">
            <v>0.44413793233942167</v>
          </cell>
        </row>
        <row r="84">
          <cell r="FF84">
            <v>13.924972158265431</v>
          </cell>
          <cell r="FK84">
            <v>14.508064314247262</v>
          </cell>
          <cell r="GT84">
            <v>15.124559385846602</v>
          </cell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  <cell r="GR85">
            <v>203758.42922999998</v>
          </cell>
          <cell r="GS85">
            <v>203758.42922999998</v>
          </cell>
          <cell r="GT85">
            <v>187022.88011</v>
          </cell>
          <cell r="GU85">
            <v>187022.88011</v>
          </cell>
        </row>
        <row r="86">
          <cell r="B86" t="str">
            <v>DA (base EBITDA ajustado)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  <cell r="GR86">
            <v>273115.06083000003</v>
          </cell>
          <cell r="GS86">
            <v>272882.73342</v>
          </cell>
          <cell r="GT86">
            <v>251387.77325000003</v>
          </cell>
          <cell r="GU86">
            <v>251155.44584000003</v>
          </cell>
        </row>
        <row r="87">
          <cell r="B87" t="str">
            <v>Total DA+DC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  <cell r="GR87">
            <v>476873.49005999998</v>
          </cell>
          <cell r="GS87">
            <v>476641.16264999995</v>
          </cell>
          <cell r="GT87">
            <v>438410.65336</v>
          </cell>
          <cell r="GU87">
            <v>438178.32595000003</v>
          </cell>
        </row>
        <row r="88">
          <cell r="B88" t="str">
            <v>Índice de despesas comerciais e administrativas (%)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  <cell r="GR88">
            <v>26.362237954104167</v>
          </cell>
          <cell r="GS88">
            <v>26.551961286746785</v>
          </cell>
          <cell r="GT88">
            <v>26.376652596930267</v>
          </cell>
          <cell r="GU88">
            <v>26.583394649748556</v>
          </cell>
        </row>
        <row r="89">
          <cell r="B89" t="str">
            <v>Índice de despesas comerciais(%)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  <cell r="GR89">
            <v>11.264052853598363</v>
          </cell>
          <cell r="GS89">
            <v>11.350647717213675</v>
          </cell>
          <cell r="GT89">
            <v>11.252093211083663</v>
          </cell>
          <cell r="GU89">
            <v>11.346300663588856</v>
          </cell>
        </row>
        <row r="90">
          <cell r="B90" t="str">
            <v>Índice de despesas administrativas (%)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  <cell r="GR90">
            <v>15.098185100505807</v>
          </cell>
          <cell r="GS90">
            <v>15.201313569533111</v>
          </cell>
          <cell r="GT90">
            <v>15.124559385846602</v>
          </cell>
          <cell r="GU90">
            <v>15.237093986159698</v>
          </cell>
        </row>
        <row r="92">
          <cell r="B92" t="str">
            <v>Margem de Contribuição</v>
          </cell>
        </row>
        <row r="93">
          <cell r="B93" t="str">
            <v>Receita operacional líquida  (ROL)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  <cell r="GR93">
            <v>1808926.4306400004</v>
          </cell>
          <cell r="GS93">
            <v>1795126.0078400003</v>
          </cell>
          <cell r="GT93">
            <v>1662116.3422800002</v>
          </cell>
          <cell r="GU93">
            <v>1648315.9194800002</v>
          </cell>
        </row>
        <row r="94">
          <cell r="B94" t="str">
            <v>(-) Custo de serviços ex-peona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  <cell r="GR94">
            <v>798323.19172999985</v>
          </cell>
          <cell r="GS94">
            <v>798323.19172999985</v>
          </cell>
          <cell r="GT94">
            <v>732079.62431999994</v>
          </cell>
          <cell r="GU94">
            <v>732079.62431999994</v>
          </cell>
        </row>
        <row r="95">
          <cell r="B95" t="str">
            <v>(-) Despesas de comercialização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  <cell r="GR95">
            <v>203758.42922999998</v>
          </cell>
          <cell r="GS95">
            <v>203758.42922999998</v>
          </cell>
          <cell r="GT95">
            <v>187022.88011</v>
          </cell>
          <cell r="GU95">
            <v>187022.88011</v>
          </cell>
        </row>
        <row r="96">
          <cell r="B96" t="str">
            <v>Margem de Contribuição R$ mil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  <cell r="GR96">
            <v>806844.80968000053</v>
          </cell>
          <cell r="GS96">
            <v>793044.38688000047</v>
          </cell>
          <cell r="GT96">
            <v>743013.83785000024</v>
          </cell>
          <cell r="GU96">
            <v>729213.41505000019</v>
          </cell>
        </row>
        <row r="97">
          <cell r="B97" t="str">
            <v>Margem de Contribuição % ROL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  <cell r="GR97">
            <v>44.603517092430224</v>
          </cell>
          <cell r="GS97">
            <v>44.177644545088924</v>
          </cell>
          <cell r="GT97">
            <v>44.702877828081192</v>
          </cell>
          <cell r="GU97">
            <v>44.239906102468971</v>
          </cell>
        </row>
        <row r="99">
          <cell r="B99" t="str">
            <v>Provisão para perdas sobre créditos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924</v>
          </cell>
          <cell r="T99">
            <v>-2</v>
          </cell>
          <cell r="U99">
            <v>2611</v>
          </cell>
          <cell r="V99">
            <v>2965</v>
          </cell>
          <cell r="W99">
            <v>6097</v>
          </cell>
          <cell r="X99">
            <v>4508</v>
          </cell>
          <cell r="Y99">
            <v>4634</v>
          </cell>
          <cell r="Z99">
            <v>4259</v>
          </cell>
          <cell r="AA99">
            <v>3986</v>
          </cell>
          <cell r="AB99">
            <v>5962</v>
          </cell>
          <cell r="AC99">
            <v>4945</v>
          </cell>
          <cell r="AD99">
            <v>4561</v>
          </cell>
          <cell r="AE99">
            <v>9948</v>
          </cell>
          <cell r="AF99">
            <v>19454</v>
          </cell>
          <cell r="AG99">
            <v>6589</v>
          </cell>
          <cell r="AH99">
            <v>5915</v>
          </cell>
          <cell r="AI99">
            <v>4889</v>
          </cell>
          <cell r="AJ99">
            <v>5173</v>
          </cell>
          <cell r="AK99">
            <v>12504</v>
          </cell>
          <cell r="AL99">
            <v>22566</v>
          </cell>
          <cell r="AM99">
            <v>2137</v>
          </cell>
          <cell r="AN99">
            <v>2187</v>
          </cell>
          <cell r="AO99">
            <v>2811</v>
          </cell>
          <cell r="AP99">
            <v>3018</v>
          </cell>
          <cell r="AQ99">
            <v>2606</v>
          </cell>
          <cell r="AR99">
            <v>3935</v>
          </cell>
          <cell r="AS99">
            <v>2749</v>
          </cell>
          <cell r="AT99">
            <v>3550</v>
          </cell>
          <cell r="AU99">
            <v>3666</v>
          </cell>
          <cell r="AV99">
            <v>3592</v>
          </cell>
          <cell r="AW99">
            <v>2690</v>
          </cell>
          <cell r="AX99">
            <v>2899</v>
          </cell>
          <cell r="AY99">
            <v>7135</v>
          </cell>
          <cell r="AZ99">
            <v>9559</v>
          </cell>
          <cell r="BA99">
            <v>9965</v>
          </cell>
          <cell r="BB99">
            <v>9181</v>
          </cell>
          <cell r="BC99">
            <v>16694</v>
          </cell>
          <cell r="BD99">
            <v>35840</v>
          </cell>
          <cell r="BE99">
            <v>3013</v>
          </cell>
          <cell r="BF99">
            <v>2804</v>
          </cell>
          <cell r="BG99">
            <v>3236</v>
          </cell>
          <cell r="BH99">
            <v>3384</v>
          </cell>
          <cell r="BI99">
            <v>3757</v>
          </cell>
          <cell r="BJ99">
            <v>2628</v>
          </cell>
          <cell r="BK99">
            <v>3245</v>
          </cell>
          <cell r="BL99">
            <v>-27</v>
          </cell>
          <cell r="BM99">
            <v>3248</v>
          </cell>
          <cell r="BN99">
            <v>3588</v>
          </cell>
          <cell r="BO99">
            <v>1987</v>
          </cell>
          <cell r="BP99">
            <v>2453</v>
          </cell>
          <cell r="BQ99">
            <v>9053</v>
          </cell>
          <cell r="BR99">
            <v>9769</v>
          </cell>
          <cell r="BS99">
            <v>6466</v>
          </cell>
          <cell r="BT99">
            <v>8028</v>
          </cell>
          <cell r="BU99">
            <v>18822</v>
          </cell>
          <cell r="BV99">
            <v>33316</v>
          </cell>
          <cell r="BW99">
            <v>1451</v>
          </cell>
          <cell r="BX99">
            <v>4152</v>
          </cell>
          <cell r="BY99">
            <v>2292</v>
          </cell>
          <cell r="BZ99">
            <v>2806</v>
          </cell>
          <cell r="CA99">
            <v>2445</v>
          </cell>
          <cell r="CB99">
            <v>1535</v>
          </cell>
          <cell r="CC99">
            <v>2614</v>
          </cell>
          <cell r="CD99">
            <v>2283</v>
          </cell>
          <cell r="CE99">
            <v>3008</v>
          </cell>
          <cell r="CF99">
            <v>2958</v>
          </cell>
          <cell r="CG99">
            <v>3332</v>
          </cell>
          <cell r="CH99">
            <v>3146</v>
          </cell>
          <cell r="CI99">
            <v>7895</v>
          </cell>
          <cell r="CJ99">
            <v>6786</v>
          </cell>
          <cell r="CK99">
            <v>7905</v>
          </cell>
          <cell r="CL99">
            <v>9436</v>
          </cell>
          <cell r="CM99">
            <v>14681</v>
          </cell>
          <cell r="CN99">
            <v>32022</v>
          </cell>
          <cell r="CO99">
            <v>3138</v>
          </cell>
          <cell r="CP99">
            <v>4877</v>
          </cell>
          <cell r="CQ99">
            <v>5652</v>
          </cell>
          <cell r="CR99">
            <v>4074</v>
          </cell>
          <cell r="CS99">
            <v>5346</v>
          </cell>
          <cell r="CT99">
            <v>4521</v>
          </cell>
          <cell r="CU99">
            <v>4451.8365599999997</v>
          </cell>
          <cell r="CV99">
            <v>5569.7036799999996</v>
          </cell>
          <cell r="CW99">
            <v>5660.46</v>
          </cell>
          <cell r="CX99">
            <v>5020.5690000000004</v>
          </cell>
          <cell r="CY99">
            <v>6930.2539999999999</v>
          </cell>
          <cell r="CZ99">
            <v>5572.93</v>
          </cell>
          <cell r="DA99">
            <v>13667</v>
          </cell>
          <cell r="DB99">
            <v>13941</v>
          </cell>
          <cell r="DC99">
            <v>15682.000239999998</v>
          </cell>
          <cell r="DD99">
            <v>17523.753000000001</v>
          </cell>
          <cell r="DE99">
            <v>14681</v>
          </cell>
          <cell r="DF99">
            <v>27608</v>
          </cell>
          <cell r="DG99">
            <v>22586</v>
          </cell>
          <cell r="DH99">
            <v>43290.000239999994</v>
          </cell>
          <cell r="DI99">
            <v>60813.753239999991</v>
          </cell>
          <cell r="DJ99">
            <v>5624.41</v>
          </cell>
          <cell r="DK99">
            <v>5444.5219999999999</v>
          </cell>
          <cell r="DL99">
            <v>4975.3620000000001</v>
          </cell>
          <cell r="DM99">
            <v>5033.2529999999997</v>
          </cell>
          <cell r="DN99">
            <v>4603.2259999999997</v>
          </cell>
          <cell r="DO99">
            <v>1847.5874799999999</v>
          </cell>
          <cell r="DP99">
            <v>1847.5874799999999</v>
          </cell>
          <cell r="DQ99">
            <v>3287.6469999999999</v>
          </cell>
          <cell r="DR99">
            <v>4373.95</v>
          </cell>
          <cell r="DS99">
            <v>4188.18</v>
          </cell>
          <cell r="DT99">
            <v>4188.18</v>
          </cell>
          <cell r="DU99">
            <v>5377.8</v>
          </cell>
          <cell r="DV99">
            <v>4918</v>
          </cell>
          <cell r="DW99">
            <v>5371.5</v>
          </cell>
          <cell r="DX99">
            <v>5371.5</v>
          </cell>
          <cell r="DY99">
            <v>16044.294000000002</v>
          </cell>
          <cell r="DZ99">
            <v>11484.06648</v>
          </cell>
          <cell r="EA99">
            <v>11483.978999999999</v>
          </cell>
          <cell r="EB99">
            <v>11849.777</v>
          </cell>
          <cell r="EC99">
            <v>11849.777</v>
          </cell>
          <cell r="ED99">
            <v>15667.3</v>
          </cell>
          <cell r="EE99">
            <v>15667.3</v>
          </cell>
          <cell r="EF99">
            <v>27528.360480000003</v>
          </cell>
          <cell r="EG99">
            <v>27528.273000000001</v>
          </cell>
          <cell r="EH99">
            <v>39378.137480000005</v>
          </cell>
          <cell r="EI99">
            <v>39378.050000000003</v>
          </cell>
          <cell r="EJ99">
            <v>55045.437480000008</v>
          </cell>
          <cell r="EK99">
            <v>55045.350000000006</v>
          </cell>
          <cell r="EL99">
            <v>4185.3599999999997</v>
          </cell>
          <cell r="EM99">
            <v>4066.75</v>
          </cell>
          <cell r="EN99">
            <v>5057.62</v>
          </cell>
          <cell r="EO99">
            <v>5780.1139999999996</v>
          </cell>
          <cell r="EP99">
            <v>858.52599999999995</v>
          </cell>
          <cell r="EQ99">
            <v>6288.3590000000004</v>
          </cell>
          <cell r="ER99">
            <v>6238</v>
          </cell>
          <cell r="ES99">
            <v>4365</v>
          </cell>
          <cell r="ET99">
            <v>4095</v>
          </cell>
          <cell r="EU99">
            <v>4680</v>
          </cell>
          <cell r="EV99">
            <v>4466.915</v>
          </cell>
          <cell r="EW99">
            <v>5679.8940000000002</v>
          </cell>
          <cell r="EX99">
            <v>5294.5300000000007</v>
          </cell>
          <cell r="EY99">
            <v>4748.0029999999997</v>
          </cell>
          <cell r="EZ99">
            <v>4299.6899999999996</v>
          </cell>
          <cell r="FA99">
            <v>5609.5739999999996</v>
          </cell>
          <cell r="FB99">
            <v>5908.4379999999992</v>
          </cell>
          <cell r="FC99">
            <v>13309.73</v>
          </cell>
          <cell r="FD99">
            <v>12926.999</v>
          </cell>
          <cell r="FE99">
            <v>15283</v>
          </cell>
          <cell r="FF99">
            <v>14799.915000000001</v>
          </cell>
          <cell r="FG99">
            <v>16037.471000000001</v>
          </cell>
          <cell r="FH99">
            <v>15502.657999999999</v>
          </cell>
          <cell r="FI99">
            <v>26236.728999999999</v>
          </cell>
          <cell r="FJ99">
            <v>41519.728999999999</v>
          </cell>
          <cell r="FK99">
            <v>41036.644</v>
          </cell>
          <cell r="FL99">
            <v>57557.2</v>
          </cell>
          <cell r="FM99">
            <v>56539.301999999996</v>
          </cell>
          <cell r="FN99">
            <v>6080.3552399999999</v>
          </cell>
          <cell r="FO99">
            <v>7087.9687999999996</v>
          </cell>
          <cell r="FP99">
            <v>6558.1089199999997</v>
          </cell>
          <cell r="FQ99">
            <v>6558.1089199999997</v>
          </cell>
          <cell r="FR99">
            <v>6718.2186400000001</v>
          </cell>
          <cell r="FS99">
            <v>6043.8317999999999</v>
          </cell>
          <cell r="FT99">
            <v>7127.9919299999992</v>
          </cell>
          <cell r="FU99">
            <v>7471.6120000000001</v>
          </cell>
          <cell r="FV99">
            <v>6663.8909999999996</v>
          </cell>
          <cell r="FW99">
            <v>7200.0039999999999</v>
          </cell>
          <cell r="FX99">
            <v>7025.5129999999999</v>
          </cell>
          <cell r="FY99">
            <v>5078.1899999999996</v>
          </cell>
          <cell r="FZ99">
            <v>5706.7947199999999</v>
          </cell>
          <cell r="GA99">
            <v>19726.432959999998</v>
          </cell>
          <cell r="GB99">
            <v>19726.432959999998</v>
          </cell>
          <cell r="GC99">
            <v>19890.042369999999</v>
          </cell>
          <cell r="GD99">
            <v>21335.507000000001</v>
          </cell>
          <cell r="GE99">
            <v>17810.497719999999</v>
          </cell>
          <cell r="GF99">
            <v>17810.497719999999</v>
          </cell>
          <cell r="GG99">
            <v>39616.475330000001</v>
          </cell>
          <cell r="GH99">
            <v>39616.475330000001</v>
          </cell>
          <cell r="GI99">
            <v>60951.982329999999</v>
          </cell>
          <cell r="GJ99">
            <v>60951.982329999999</v>
          </cell>
          <cell r="GK99">
            <v>78762.480049999998</v>
          </cell>
          <cell r="GL99">
            <v>78762.480049999998</v>
          </cell>
          <cell r="GM99">
            <v>78762.480049999998</v>
          </cell>
          <cell r="GN99">
            <v>5706.7947199999999</v>
          </cell>
          <cell r="GO99">
            <v>13168.32404</v>
          </cell>
          <cell r="GP99">
            <v>0</v>
          </cell>
          <cell r="GQ99">
            <v>0</v>
          </cell>
          <cell r="GR99">
            <v>78762.480050000013</v>
          </cell>
          <cell r="GS99">
            <v>78762.480050000013</v>
          </cell>
          <cell r="GT99">
            <v>72682.124809999994</v>
          </cell>
          <cell r="GU99">
            <v>72682.124809999994</v>
          </cell>
        </row>
        <row r="100">
          <cell r="B100" t="str">
            <v>Provisão para perdas sobre créditos  (%)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  <cell r="GR100">
            <v>4.3541007923762693</v>
          </cell>
          <cell r="GS100">
            <v>4.3875738920841325</v>
          </cell>
          <cell r="GT100">
            <v>4.3728662646020693</v>
          </cell>
          <cell r="GU100">
            <v>4.4094778161779367</v>
          </cell>
        </row>
        <row r="102">
          <cell r="B102" t="str">
            <v>Calculo do tíquete médio</v>
          </cell>
        </row>
        <row r="103">
          <cell r="B103" t="str">
            <v>Número de beneficiários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  <cell r="GR103">
            <v>7224530</v>
          </cell>
          <cell r="GS103">
            <v>7224530</v>
          </cell>
          <cell r="GT103">
            <v>7432106</v>
          </cell>
          <cell r="GU103">
            <v>7432106</v>
          </cell>
        </row>
        <row r="104">
          <cell r="B104" t="str">
            <v>Nº médio de beneficiários</v>
          </cell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  <cell r="GR104">
            <v>6766913</v>
          </cell>
          <cell r="GS104">
            <v>7227424</v>
          </cell>
          <cell r="GT104">
            <v>7328318</v>
          </cell>
          <cell r="GU104">
            <v>7328318</v>
          </cell>
        </row>
        <row r="105">
          <cell r="B105" t="str">
            <v>Tíquete médio (R$/vida/mês)</v>
          </cell>
          <cell r="G105">
            <v>12.402307838253344</v>
          </cell>
          <cell r="H105">
            <v>12.492873712559261</v>
          </cell>
          <cell r="I105">
            <v>12.755205864694915</v>
          </cell>
          <cell r="J105">
            <v>12.557621781319531</v>
          </cell>
          <cell r="K105">
            <v>12.568367417592514</v>
          </cell>
          <cell r="L105">
            <v>12.415257835943494</v>
          </cell>
          <cell r="M105">
            <v>12.372955143285123</v>
          </cell>
          <cell r="N105">
            <v>12.432784215786958</v>
          </cell>
          <cell r="O105">
            <v>11.827778438584074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12.08936519137818</v>
          </cell>
          <cell r="T105">
            <v>12.624871124262421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14.824445834305312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17.776310510548843</v>
          </cell>
          <cell r="CM105">
            <v>16.51925092032053</v>
          </cell>
          <cell r="CN105">
            <v>17.04365308877453</v>
          </cell>
          <cell r="CO105">
            <v>17.966505859297893</v>
          </cell>
          <cell r="CP105">
            <v>17.596159390677137</v>
          </cell>
          <cell r="CQ105">
            <v>18.299541642090283</v>
          </cell>
          <cell r="CR105">
            <v>18.201831729340199</v>
          </cell>
          <cell r="CS105">
            <v>18.767111569784795</v>
          </cell>
          <cell r="CT105">
            <v>18.468481230620473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19.476017872663899</v>
          </cell>
          <cell r="CY105">
            <v>18.95875445576678</v>
          </cell>
          <cell r="CZ105">
            <v>19.666945500040082</v>
          </cell>
          <cell r="DA105">
            <v>17.953451424586699</v>
          </cell>
          <cell r="DB105">
            <v>18.502155371954192</v>
          </cell>
          <cell r="DC105">
            <v>18.910439510090601</v>
          </cell>
          <cell r="DD105">
            <v>19.41255160271643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19.543281472770403</v>
          </cell>
          <cell r="DK105">
            <v>18.93934570866131</v>
          </cell>
          <cell r="DL105">
            <v>19.943883033528021</v>
          </cell>
          <cell r="DM105">
            <v>19.419576553440127</v>
          </cell>
          <cell r="DN105">
            <v>20.04427890319425</v>
          </cell>
          <cell r="DO105">
            <v>19.571677116226503</v>
          </cell>
          <cell r="DP105">
            <v>19.571677116226503</v>
          </cell>
          <cell r="DQ105">
            <v>20.062806768443505</v>
          </cell>
          <cell r="DR105">
            <v>19.257845382829643</v>
          </cell>
          <cell r="DS105">
            <v>20.111223356443201</v>
          </cell>
          <cell r="DT105">
            <v>20.111223356443201</v>
          </cell>
          <cell r="DU105">
            <v>20.383725985038623</v>
          </cell>
          <cell r="DV105">
            <v>20.07756765177102</v>
          </cell>
          <cell r="DW105">
            <v>20.473754955344916</v>
          </cell>
          <cell r="DX105">
            <v>20.466150264625401</v>
          </cell>
          <cell r="DY105">
            <v>19.437052409923101</v>
          </cell>
          <cell r="DZ105">
            <v>19.683551576453841</v>
          </cell>
          <cell r="EA105">
            <v>19.68355117063513</v>
          </cell>
          <cell r="EB105">
            <v>19.804807205275655</v>
          </cell>
          <cell r="EC105">
            <v>19.804807205275655</v>
          </cell>
          <cell r="ED105">
            <v>20.298048900191322</v>
          </cell>
          <cell r="EE105">
            <v>20.298048900191322</v>
          </cell>
          <cell r="EF105">
            <v>19.534831686672849</v>
          </cell>
          <cell r="EG105">
            <v>19.534831686672849</v>
          </cell>
          <cell r="EH105">
            <v>19.495455357145861</v>
          </cell>
          <cell r="EI105">
            <v>19.495455357145861</v>
          </cell>
          <cell r="EJ105">
            <v>19.661039127705347</v>
          </cell>
          <cell r="EK105">
            <v>19.661039127705347</v>
          </cell>
          <cell r="EL105">
            <v>20.430255746050001</v>
          </cell>
          <cell r="EM105">
            <v>20.154703158264798</v>
          </cell>
          <cell r="EN105">
            <v>21.269072124462472</v>
          </cell>
          <cell r="EO105">
            <v>20.235441358803111</v>
          </cell>
          <cell r="EP105">
            <v>19.843134006273573</v>
          </cell>
          <cell r="EQ105">
            <v>20.795062480080759</v>
          </cell>
          <cell r="ER105">
            <v>21.007814276426576</v>
          </cell>
          <cell r="ES105">
            <v>21.485099557489644</v>
          </cell>
          <cell r="ET105">
            <v>21.079618132701018</v>
          </cell>
          <cell r="EU105">
            <v>20.57159980422151</v>
          </cell>
          <cell r="EV105">
            <v>21.166553364640876</v>
          </cell>
          <cell r="EW105">
            <v>20.900530113134199</v>
          </cell>
          <cell r="EX105">
            <v>21.477094803955939</v>
          </cell>
          <cell r="EY105">
            <v>20.548064930975116</v>
          </cell>
          <cell r="EZ105">
            <v>21.130105649423371</v>
          </cell>
          <cell r="FA105">
            <v>21.056095555332384</v>
          </cell>
          <cell r="FB105">
            <v>21.562827676605682</v>
          </cell>
          <cell r="FC105">
            <v>20.525089799846281</v>
          </cell>
          <cell r="FD105">
            <v>20.346009052410022</v>
          </cell>
          <cell r="FE105">
            <v>21.016660261810546</v>
          </cell>
          <cell r="FF105">
            <v>21.091852205274208</v>
          </cell>
          <cell r="FG105">
            <v>20.855152868592366</v>
          </cell>
          <cell r="FH105">
            <v>21.407958303759354</v>
          </cell>
          <cell r="FI105">
            <v>20.365269420672458</v>
          </cell>
          <cell r="FJ105">
            <v>19.94177684895271</v>
          </cell>
          <cell r="FK105">
            <v>20.60545197936489</v>
          </cell>
          <cell r="FL105">
            <v>20.427947636468812</v>
          </cell>
          <cell r="FM105">
            <v>19.84488027575971</v>
          </cell>
          <cell r="FN105">
            <v>21.136900251043802</v>
          </cell>
          <cell r="FO105">
            <v>20.502803625123377</v>
          </cell>
          <cell r="FP105">
            <v>21.790848872958648</v>
          </cell>
          <cell r="FQ105">
            <v>21.790848872958648</v>
          </cell>
          <cell r="FR105">
            <v>20.948745234178748</v>
          </cell>
          <cell r="FS105">
            <v>21.59979503040244</v>
          </cell>
          <cell r="FT105">
            <v>21.418241635410112</v>
          </cell>
          <cell r="FU105">
            <v>21.584384173928051</v>
          </cell>
          <cell r="FV105">
            <v>21.484483668314802</v>
          </cell>
          <cell r="FW105">
            <v>21.481301128957053</v>
          </cell>
          <cell r="FX105">
            <v>21.634088868140545</v>
          </cell>
          <cell r="FY105">
            <v>21.297330477054199</v>
          </cell>
          <cell r="FZ105">
            <v>21.49470126311089</v>
          </cell>
          <cell r="GA105">
            <v>21.095367398024219</v>
          </cell>
          <cell r="GB105">
            <v>21.095367398024219</v>
          </cell>
          <cell r="GC105">
            <v>21.305584682879335</v>
          </cell>
          <cell r="GD105">
            <v>21.432705000052305</v>
          </cell>
          <cell r="GE105">
            <v>21.424618088779436</v>
          </cell>
          <cell r="GF105">
            <v>21.424618088779436</v>
          </cell>
          <cell r="GG105">
            <v>21.216450957232908</v>
          </cell>
          <cell r="GH105">
            <v>21.216450957232908</v>
          </cell>
          <cell r="GI105">
            <v>21.178232817972781</v>
          </cell>
          <cell r="GJ105">
            <v>21.178232817972781</v>
          </cell>
          <cell r="GK105">
            <v>21.126340563042934</v>
          </cell>
          <cell r="GL105">
            <v>21.126340563042934</v>
          </cell>
          <cell r="GM105">
            <v>21.126340606447027</v>
          </cell>
          <cell r="GN105">
            <v>0</v>
          </cell>
          <cell r="GO105">
            <v>21.970678215445471</v>
          </cell>
          <cell r="GP105">
            <v>0</v>
          </cell>
          <cell r="GQ105">
            <v>0</v>
          </cell>
          <cell r="GR105">
            <v>24.913530092807331</v>
          </cell>
          <cell r="GS105">
            <v>23.326110473234881</v>
          </cell>
          <cell r="GT105">
            <v>19.350725695286879</v>
          </cell>
          <cell r="GU105">
            <v>19.350725695286879</v>
          </cell>
        </row>
        <row r="106">
          <cell r="GD106">
            <v>91436</v>
          </cell>
        </row>
        <row r="108">
          <cell r="B108" t="str">
            <v>EBITDA ajustado partindo do lucro líquido</v>
          </cell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  <cell r="GR109">
            <v>284763.59126164805</v>
          </cell>
          <cell r="GS109">
            <v>271194.89587164804</v>
          </cell>
          <cell r="GT109">
            <v>262422.00721164804</v>
          </cell>
          <cell r="GU109">
            <v>248853.31182164807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  <cell r="GR110">
            <v>117669.47452</v>
          </cell>
          <cell r="GS110">
            <v>117669.47452</v>
          </cell>
          <cell r="GT110">
            <v>109950.37163999998</v>
          </cell>
          <cell r="GU110">
            <v>109950.37163999998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  <cell r="GR111">
            <v>3233.6981000000001</v>
          </cell>
          <cell r="GS111">
            <v>3233.6981000000001</v>
          </cell>
          <cell r="GT111">
            <v>-1600.5971699999998</v>
          </cell>
          <cell r="GU111">
            <v>-1600.5971699999998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  <cell r="GR113">
            <v>-33128.514349999998</v>
          </cell>
          <cell r="GS113">
            <v>-33128.514349999998</v>
          </cell>
          <cell r="GT113">
            <v>-30349.103050000002</v>
          </cell>
          <cell r="GU113">
            <v>-30349.103050000002</v>
          </cell>
        </row>
        <row r="114">
          <cell r="B114" t="str">
            <v>Despesas financeiras</v>
          </cell>
          <cell r="D114">
            <v>1198</v>
          </cell>
          <cell r="E114">
            <v>1485</v>
          </cell>
          <cell r="F114">
            <v>555</v>
          </cell>
          <cell r="G114">
            <v>132</v>
          </cell>
          <cell r="H114">
            <v>142</v>
          </cell>
          <cell r="I114">
            <v>269</v>
          </cell>
          <cell r="J114">
            <v>232</v>
          </cell>
          <cell r="K114">
            <v>267</v>
          </cell>
          <cell r="L114">
            <v>397</v>
          </cell>
          <cell r="M114">
            <v>410</v>
          </cell>
          <cell r="N114">
            <v>1056</v>
          </cell>
          <cell r="O114">
            <v>487</v>
          </cell>
          <cell r="P114">
            <v>621</v>
          </cell>
          <cell r="Q114">
            <v>1537</v>
          </cell>
          <cell r="R114">
            <v>348</v>
          </cell>
          <cell r="S114">
            <v>408</v>
          </cell>
          <cell r="T114">
            <v>1419</v>
          </cell>
          <cell r="U114">
            <v>585</v>
          </cell>
          <cell r="V114">
            <v>816</v>
          </cell>
          <cell r="W114">
            <v>1494</v>
          </cell>
          <cell r="X114">
            <v>1383</v>
          </cell>
          <cell r="Y114">
            <v>1190</v>
          </cell>
          <cell r="Z114">
            <v>1288</v>
          </cell>
          <cell r="AA114">
            <v>1940</v>
          </cell>
          <cell r="AB114">
            <v>1783</v>
          </cell>
          <cell r="AC114">
            <v>2281</v>
          </cell>
          <cell r="AD114">
            <v>2344</v>
          </cell>
          <cell r="AE114">
            <v>3723</v>
          </cell>
          <cell r="AF114">
            <v>8348</v>
          </cell>
          <cell r="AG114">
            <v>2359</v>
          </cell>
          <cell r="AH114">
            <v>2538</v>
          </cell>
          <cell r="AI114">
            <v>2329</v>
          </cell>
          <cell r="AJ114">
            <v>2215</v>
          </cell>
          <cell r="AK114">
            <v>4897</v>
          </cell>
          <cell r="AL114">
            <v>9441</v>
          </cell>
          <cell r="AM114">
            <v>942</v>
          </cell>
          <cell r="AN114">
            <v>775</v>
          </cell>
          <cell r="AO114">
            <v>634</v>
          </cell>
          <cell r="AP114">
            <v>834</v>
          </cell>
          <cell r="AQ114">
            <v>867</v>
          </cell>
          <cell r="AR114">
            <v>1040</v>
          </cell>
          <cell r="AS114">
            <v>933</v>
          </cell>
          <cell r="AT114">
            <v>1058</v>
          </cell>
          <cell r="AU114">
            <v>1021</v>
          </cell>
          <cell r="AV114">
            <v>1075</v>
          </cell>
          <cell r="AW114">
            <v>1144</v>
          </cell>
          <cell r="AX114">
            <v>1296</v>
          </cell>
          <cell r="AY114">
            <v>2351</v>
          </cell>
          <cell r="AZ114">
            <v>2741</v>
          </cell>
          <cell r="BA114">
            <v>3012</v>
          </cell>
          <cell r="BB114">
            <v>3515</v>
          </cell>
          <cell r="BC114">
            <v>5092</v>
          </cell>
          <cell r="BD114">
            <v>11619</v>
          </cell>
          <cell r="BE114">
            <v>1140</v>
          </cell>
          <cell r="BF114">
            <v>1198</v>
          </cell>
          <cell r="BG114">
            <v>1495</v>
          </cell>
          <cell r="BH114">
            <v>1787</v>
          </cell>
          <cell r="BI114">
            <v>818</v>
          </cell>
          <cell r="BJ114">
            <v>1624</v>
          </cell>
          <cell r="BK114">
            <v>1355</v>
          </cell>
          <cell r="BL114">
            <v>1581</v>
          </cell>
          <cell r="BM114">
            <v>2768</v>
          </cell>
          <cell r="BN114">
            <v>1408</v>
          </cell>
          <cell r="BO114">
            <v>1699</v>
          </cell>
          <cell r="BP114">
            <v>2273</v>
          </cell>
          <cell r="BQ114">
            <v>3833</v>
          </cell>
          <cell r="BR114">
            <v>4229</v>
          </cell>
          <cell r="BS114">
            <v>5704</v>
          </cell>
          <cell r="BT114">
            <v>5380</v>
          </cell>
          <cell r="BU114">
            <v>8062</v>
          </cell>
          <cell r="BV114">
            <v>19146</v>
          </cell>
          <cell r="BW114">
            <v>1233</v>
          </cell>
          <cell r="BX114">
            <v>1432</v>
          </cell>
          <cell r="BY114">
            <v>1964</v>
          </cell>
          <cell r="BZ114">
            <v>1816</v>
          </cell>
          <cell r="CA114">
            <v>2018</v>
          </cell>
          <cell r="CB114">
            <v>2166</v>
          </cell>
          <cell r="CC114">
            <v>2275</v>
          </cell>
          <cell r="CD114">
            <v>2282</v>
          </cell>
          <cell r="CE114">
            <v>2697</v>
          </cell>
          <cell r="CF114">
            <v>2548</v>
          </cell>
          <cell r="CG114">
            <v>2249</v>
          </cell>
          <cell r="CH114">
            <v>2585</v>
          </cell>
          <cell r="CI114">
            <v>4629</v>
          </cell>
          <cell r="CJ114">
            <v>6000</v>
          </cell>
          <cell r="CK114">
            <v>7254</v>
          </cell>
          <cell r="CL114">
            <v>7382</v>
          </cell>
          <cell r="CM114">
            <v>10629</v>
          </cell>
          <cell r="CN114">
            <v>25265</v>
          </cell>
          <cell r="CO114">
            <v>2306</v>
          </cell>
          <cell r="CP114">
            <v>2351</v>
          </cell>
          <cell r="CQ114">
            <v>2798</v>
          </cell>
          <cell r="CR114">
            <v>2630</v>
          </cell>
          <cell r="CS114">
            <v>2637</v>
          </cell>
          <cell r="CT114">
            <v>2977</v>
          </cell>
          <cell r="CU114">
            <v>2051.6894299999999</v>
          </cell>
          <cell r="CV114">
            <v>3460.2604999999999</v>
          </cell>
          <cell r="CW114">
            <v>2784.0499999999993</v>
          </cell>
          <cell r="CX114">
            <v>2650.1829400000001</v>
          </cell>
          <cell r="CY114">
            <v>2692.4121500000001</v>
          </cell>
          <cell r="CZ114">
            <v>2934.5730400000011</v>
          </cell>
          <cell r="DA114">
            <v>7455</v>
          </cell>
          <cell r="DB114">
            <v>8244</v>
          </cell>
          <cell r="DC114">
            <v>8295.9999299999981</v>
          </cell>
          <cell r="DD114">
            <v>8277.1681300000018</v>
          </cell>
          <cell r="DE114">
            <v>10629</v>
          </cell>
          <cell r="DF114">
            <v>15699</v>
          </cell>
          <cell r="DG114">
            <v>17883</v>
          </cell>
          <cell r="DH114">
            <v>23994.999929999998</v>
          </cell>
          <cell r="DI114">
            <v>32272.168059999996</v>
          </cell>
          <cell r="DJ114">
            <v>2829.009</v>
          </cell>
          <cell r="DK114">
            <v>2430.27</v>
          </cell>
          <cell r="DL114">
            <v>2912.1710000000003</v>
          </cell>
          <cell r="DM114">
            <v>2149.9804899999999</v>
          </cell>
          <cell r="DN114">
            <v>2688.152</v>
          </cell>
          <cell r="DO114">
            <v>-10853.45</v>
          </cell>
          <cell r="DP114">
            <v>2437.4040000000005</v>
          </cell>
          <cell r="DQ114">
            <v>331.02600000000001</v>
          </cell>
          <cell r="DR114">
            <v>410.30599999999998</v>
          </cell>
          <cell r="DS114">
            <v>468.58740000000034</v>
          </cell>
          <cell r="DT114">
            <v>3049.5874000000003</v>
          </cell>
          <cell r="DU114">
            <v>485.45</v>
          </cell>
          <cell r="DV114">
            <v>474</v>
          </cell>
          <cell r="DW114">
            <v>616.5</v>
          </cell>
          <cell r="DX114">
            <v>41145.5</v>
          </cell>
          <cell r="DY114">
            <v>8171.4500000000007</v>
          </cell>
          <cell r="DZ114">
            <v>-6015.3175100000008</v>
          </cell>
          <cell r="EA114">
            <v>7276</v>
          </cell>
          <cell r="EB114">
            <v>1209.9194000000002</v>
          </cell>
          <cell r="EC114">
            <v>3790.9194000000007</v>
          </cell>
          <cell r="ED114">
            <v>1575.9500000000007</v>
          </cell>
          <cell r="EE114">
            <v>42104.95</v>
          </cell>
          <cell r="EF114">
            <v>2156.13249</v>
          </cell>
          <cell r="EG114">
            <v>15447</v>
          </cell>
          <cell r="EH114">
            <v>3366.0518900000002</v>
          </cell>
          <cell r="EI114">
            <v>19237.919399999999</v>
          </cell>
          <cell r="EJ114">
            <v>4942.0018900000014</v>
          </cell>
          <cell r="EK114">
            <v>61342.869399999996</v>
          </cell>
          <cell r="EL114">
            <v>495</v>
          </cell>
          <cell r="EM114">
            <v>720.59900000000005</v>
          </cell>
          <cell r="EN114">
            <v>677.90800000000127</v>
          </cell>
          <cell r="EO114">
            <v>625.10500000000002</v>
          </cell>
          <cell r="EP114">
            <v>586.93600000000004</v>
          </cell>
          <cell r="EQ114">
            <v>579.29600000000028</v>
          </cell>
          <cell r="ER114">
            <v>520.28790000000004</v>
          </cell>
          <cell r="ES114">
            <v>753.51400000000001</v>
          </cell>
          <cell r="ET114">
            <v>614.32299999999998</v>
          </cell>
          <cell r="EU114">
            <v>879.65899999999965</v>
          </cell>
          <cell r="EV114">
            <v>584.21600000000035</v>
          </cell>
          <cell r="EW114">
            <v>781.68100000000004</v>
          </cell>
          <cell r="EX114">
            <v>645.4670000000001</v>
          </cell>
          <cell r="EY114">
            <v>813</v>
          </cell>
          <cell r="EZ114">
            <v>617.05999999999995</v>
          </cell>
          <cell r="FA114">
            <v>797.07200000000194</v>
          </cell>
          <cell r="FB114">
            <v>640.69400000000132</v>
          </cell>
          <cell r="FC114">
            <v>1893.5069999999996</v>
          </cell>
          <cell r="FD114">
            <v>1791.3369999999995</v>
          </cell>
          <cell r="FE114">
            <v>2153.4609</v>
          </cell>
          <cell r="FF114">
            <v>1718.8269</v>
          </cell>
          <cell r="FG114">
            <v>2391.7530000000024</v>
          </cell>
          <cell r="FH114">
            <v>1903.2210000000032</v>
          </cell>
          <cell r="FI114">
            <v>3684.8439999999973</v>
          </cell>
          <cell r="FJ114">
            <v>5838.3048999999955</v>
          </cell>
          <cell r="FK114">
            <v>5403.6708999999973</v>
          </cell>
          <cell r="FL114">
            <v>8230.0578999999998</v>
          </cell>
          <cell r="FM114">
            <v>7306.8919000000024</v>
          </cell>
          <cell r="FN114">
            <v>742.57551999999998</v>
          </cell>
          <cell r="FO114">
            <v>790.40518999999995</v>
          </cell>
          <cell r="FP114">
            <v>1623.0021200000047</v>
          </cell>
          <cell r="FQ114">
            <v>1623.7021200000017</v>
          </cell>
          <cell r="FR114">
            <v>1146.92219</v>
          </cell>
          <cell r="FS114">
            <v>997.86563999999998</v>
          </cell>
          <cell r="FT114">
            <v>1110.1826499999988</v>
          </cell>
          <cell r="FU114">
            <v>1137.7350000000001</v>
          </cell>
          <cell r="FV114">
            <v>1050.501</v>
          </cell>
          <cell r="FW114">
            <v>2432.1619999999984</v>
          </cell>
          <cell r="FX114">
            <v>1227.8579999999999</v>
          </cell>
          <cell r="FY114">
            <v>1140.7190000000001</v>
          </cell>
          <cell r="FZ114">
            <v>328.35859999999957</v>
          </cell>
          <cell r="GA114">
            <v>3155.9828300000045</v>
          </cell>
          <cell r="GB114">
            <v>3156.6828300000016</v>
          </cell>
          <cell r="GC114">
            <v>3254.97048</v>
          </cell>
          <cell r="GD114">
            <v>4620.3979999999992</v>
          </cell>
          <cell r="GE114">
            <v>2696.9355999999989</v>
          </cell>
          <cell r="GF114">
            <v>2696.9355999999989</v>
          </cell>
          <cell r="GG114">
            <v>6410.9533100000044</v>
          </cell>
          <cell r="GH114">
            <v>6411.6533100000015</v>
          </cell>
          <cell r="GI114">
            <v>11031.351310000004</v>
          </cell>
          <cell r="GJ114">
            <v>11032.051310000001</v>
          </cell>
          <cell r="GK114">
            <v>13728.286910000003</v>
          </cell>
          <cell r="GL114">
            <v>13728.286910000003</v>
          </cell>
          <cell r="GM114">
            <v>13728.98691</v>
          </cell>
          <cell r="GN114">
            <v>328.60859999999957</v>
          </cell>
          <cell r="GO114">
            <v>1532.9807099999998</v>
          </cell>
          <cell r="GP114">
            <v>0</v>
          </cell>
          <cell r="GQ114">
            <v>0</v>
          </cell>
          <cell r="GR114">
            <v>13728.286910000003</v>
          </cell>
          <cell r="GS114">
            <v>13728.98691</v>
          </cell>
          <cell r="GT114">
            <v>12985.71139</v>
          </cell>
          <cell r="GU114">
            <v>12986.411389999997</v>
          </cell>
        </row>
        <row r="115">
          <cell r="B115" t="str">
            <v>Outorga de opção de ações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1720</v>
          </cell>
          <cell r="S115">
            <v>480</v>
          </cell>
          <cell r="T115">
            <v>630</v>
          </cell>
          <cell r="U115">
            <v>502</v>
          </cell>
          <cell r="V115">
            <v>418</v>
          </cell>
          <cell r="W115">
            <v>993</v>
          </cell>
          <cell r="X115">
            <v>993</v>
          </cell>
          <cell r="Y115">
            <v>1195</v>
          </cell>
          <cell r="Z115">
            <v>2558</v>
          </cell>
          <cell r="AA115">
            <v>794</v>
          </cell>
          <cell r="AB115">
            <v>628</v>
          </cell>
          <cell r="AC115">
            <v>495</v>
          </cell>
          <cell r="AD115">
            <v>946</v>
          </cell>
          <cell r="AE115">
            <v>1422</v>
          </cell>
          <cell r="AF115">
            <v>2863</v>
          </cell>
          <cell r="AG115">
            <v>946</v>
          </cell>
          <cell r="AH115">
            <v>733</v>
          </cell>
          <cell r="AI115">
            <v>735</v>
          </cell>
          <cell r="AJ115">
            <v>1210</v>
          </cell>
          <cell r="AK115">
            <v>1679</v>
          </cell>
          <cell r="AL115">
            <v>3624</v>
          </cell>
          <cell r="AM115">
            <v>404</v>
          </cell>
          <cell r="AN115">
            <v>403</v>
          </cell>
          <cell r="AO115">
            <v>403</v>
          </cell>
          <cell r="AP115">
            <v>403</v>
          </cell>
          <cell r="AQ115">
            <v>403</v>
          </cell>
          <cell r="AR115">
            <v>405</v>
          </cell>
          <cell r="AS115">
            <v>403</v>
          </cell>
          <cell r="AT115">
            <v>1315</v>
          </cell>
          <cell r="AU115">
            <v>553</v>
          </cell>
          <cell r="AV115">
            <v>309</v>
          </cell>
          <cell r="AW115">
            <v>308</v>
          </cell>
          <cell r="AX115">
            <v>1041</v>
          </cell>
          <cell r="AY115">
            <v>1210</v>
          </cell>
          <cell r="AZ115">
            <v>1211</v>
          </cell>
          <cell r="BA115">
            <v>2271</v>
          </cell>
          <cell r="BB115">
            <v>1658</v>
          </cell>
          <cell r="BC115">
            <v>2421</v>
          </cell>
          <cell r="BD115">
            <v>6350</v>
          </cell>
          <cell r="BE115">
            <v>553</v>
          </cell>
          <cell r="BF115">
            <v>553</v>
          </cell>
          <cell r="BG115">
            <v>552</v>
          </cell>
          <cell r="BH115">
            <v>594</v>
          </cell>
          <cell r="BI115">
            <v>552</v>
          </cell>
          <cell r="BJ115">
            <v>594</v>
          </cell>
          <cell r="BK115">
            <v>573</v>
          </cell>
          <cell r="BL115">
            <v>574</v>
          </cell>
          <cell r="BM115">
            <v>1923</v>
          </cell>
          <cell r="BN115">
            <v>424</v>
          </cell>
          <cell r="BO115">
            <v>423</v>
          </cell>
          <cell r="BP115">
            <v>423</v>
          </cell>
          <cell r="BQ115">
            <v>1658</v>
          </cell>
          <cell r="BR115">
            <v>1740</v>
          </cell>
          <cell r="BS115">
            <v>3070</v>
          </cell>
          <cell r="BT115">
            <v>1270</v>
          </cell>
          <cell r="BU115">
            <v>3398</v>
          </cell>
          <cell r="BV115">
            <v>7738</v>
          </cell>
          <cell r="BW115">
            <v>423</v>
          </cell>
          <cell r="BX115">
            <v>423</v>
          </cell>
          <cell r="BY115">
            <v>424</v>
          </cell>
          <cell r="BZ115">
            <v>423.5</v>
          </cell>
          <cell r="CA115">
            <v>423.5</v>
          </cell>
          <cell r="CB115">
            <v>702</v>
          </cell>
          <cell r="CC115">
            <v>702</v>
          </cell>
          <cell r="CD115">
            <v>691</v>
          </cell>
          <cell r="CE115">
            <v>1258</v>
          </cell>
          <cell r="CF115">
            <v>540</v>
          </cell>
          <cell r="CG115">
            <v>540</v>
          </cell>
          <cell r="CH115">
            <v>801</v>
          </cell>
          <cell r="CI115">
            <v>1270</v>
          </cell>
          <cell r="CJ115">
            <v>1549</v>
          </cell>
          <cell r="CK115">
            <v>2651</v>
          </cell>
          <cell r="CL115">
            <v>1881</v>
          </cell>
          <cell r="CM115">
            <v>2819</v>
          </cell>
          <cell r="CN115">
            <v>7351</v>
          </cell>
          <cell r="CO115">
            <v>801</v>
          </cell>
          <cell r="CP115">
            <v>801</v>
          </cell>
          <cell r="CQ115">
            <v>801</v>
          </cell>
          <cell r="CR115">
            <v>801</v>
          </cell>
          <cell r="CS115">
            <v>801</v>
          </cell>
          <cell r="CT115">
            <v>801</v>
          </cell>
          <cell r="CU115">
            <v>866.75937999999996</v>
          </cell>
          <cell r="CV115">
            <v>601.42447000000004</v>
          </cell>
          <cell r="CW115">
            <v>622.82000000000005</v>
          </cell>
          <cell r="CX115">
            <v>622.46630000000005</v>
          </cell>
          <cell r="CY115">
            <v>884.89574000000005</v>
          </cell>
          <cell r="CZ115">
            <v>884.89574000000005</v>
          </cell>
          <cell r="DA115">
            <v>2403</v>
          </cell>
          <cell r="DB115">
            <v>2403</v>
          </cell>
          <cell r="DC115">
            <v>2091.0038500000001</v>
          </cell>
          <cell r="DD115">
            <v>2392.2577799999999</v>
          </cell>
          <cell r="DE115">
            <v>2819</v>
          </cell>
          <cell r="DF115">
            <v>4806</v>
          </cell>
          <cell r="DG115">
            <v>5470</v>
          </cell>
          <cell r="DH115">
            <v>6897.0038500000001</v>
          </cell>
          <cell r="DI115">
            <v>9289.2616300000009</v>
          </cell>
          <cell r="DJ115">
            <v>884.89499999999998</v>
          </cell>
          <cell r="DK115">
            <v>884.89499999999998</v>
          </cell>
          <cell r="DL115">
            <v>864.279</v>
          </cell>
          <cell r="DM115">
            <v>864.279</v>
          </cell>
          <cell r="DN115">
            <v>864.279</v>
          </cell>
          <cell r="DO115">
            <v>864.27944000000002</v>
          </cell>
          <cell r="DP115">
            <v>864.27944000000002</v>
          </cell>
          <cell r="DQ115">
            <v>864.279</v>
          </cell>
          <cell r="DR115">
            <v>864.279</v>
          </cell>
          <cell r="DS115">
            <v>864.279</v>
          </cell>
          <cell r="DT115">
            <v>864.279</v>
          </cell>
          <cell r="DU115">
            <v>864.279</v>
          </cell>
          <cell r="DV115">
            <v>864.279</v>
          </cell>
          <cell r="DW115">
            <v>864.279</v>
          </cell>
          <cell r="DX115">
            <v>864.279</v>
          </cell>
          <cell r="DY115">
            <v>2634.069</v>
          </cell>
          <cell r="DZ115">
            <v>2592.8374400000002</v>
          </cell>
          <cell r="EA115">
            <v>2592.8580000000002</v>
          </cell>
          <cell r="EB115">
            <v>2592.837</v>
          </cell>
          <cell r="EC115">
            <v>2592.837</v>
          </cell>
          <cell r="ED115">
            <v>2592.837</v>
          </cell>
          <cell r="EE115">
            <v>2592.837</v>
          </cell>
          <cell r="EF115">
            <v>5226.9064400000007</v>
          </cell>
          <cell r="EG115">
            <v>5226.9269999999997</v>
          </cell>
          <cell r="EH115">
            <v>7819.7434400000002</v>
          </cell>
          <cell r="EI115">
            <v>7819.7639999999992</v>
          </cell>
          <cell r="EJ115">
            <v>10412.58044</v>
          </cell>
          <cell r="EK115">
            <v>10412.600999999999</v>
          </cell>
          <cell r="EL115">
            <v>864.279</v>
          </cell>
          <cell r="EM115">
            <v>864.279</v>
          </cell>
          <cell r="EN115">
            <v>864.279</v>
          </cell>
          <cell r="EO115">
            <v>864.279</v>
          </cell>
          <cell r="EP115">
            <v>1069.413</v>
          </cell>
          <cell r="EQ115">
            <v>589.24</v>
          </cell>
          <cell r="ER115">
            <v>589.24059</v>
          </cell>
          <cell r="ES115">
            <v>589.24</v>
          </cell>
          <cell r="ET115">
            <v>589.24</v>
          </cell>
          <cell r="EU115">
            <v>588.76</v>
          </cell>
          <cell r="EV115">
            <v>588.76</v>
          </cell>
          <cell r="EW115">
            <v>589.24</v>
          </cell>
          <cell r="EX115">
            <v>589.24</v>
          </cell>
          <cell r="EY115">
            <v>761.31</v>
          </cell>
          <cell r="EZ115">
            <v>761.31</v>
          </cell>
          <cell r="FA115">
            <v>328.19</v>
          </cell>
          <cell r="FB115">
            <v>328.19</v>
          </cell>
          <cell r="FC115">
            <v>2592.837</v>
          </cell>
          <cell r="FD115">
            <v>2522.9319999999998</v>
          </cell>
          <cell r="FE115">
            <v>1767.2405900000001</v>
          </cell>
          <cell r="FF115">
            <v>1767.2405900000001</v>
          </cell>
          <cell r="FG115">
            <v>1678.74</v>
          </cell>
          <cell r="FH115">
            <v>1678.74</v>
          </cell>
          <cell r="FI115">
            <v>5115.7690000000002</v>
          </cell>
          <cell r="FJ115">
            <v>6883.0095900000006</v>
          </cell>
          <cell r="FK115">
            <v>6883.0095900000006</v>
          </cell>
          <cell r="FL115">
            <v>8561.7495900000013</v>
          </cell>
          <cell r="FM115">
            <v>8561.7495900000013</v>
          </cell>
          <cell r="FN115">
            <v>328.19078000000002</v>
          </cell>
          <cell r="FO115">
            <v>328.19078000000002</v>
          </cell>
          <cell r="FP115">
            <v>328.19078000000002</v>
          </cell>
          <cell r="FQ115">
            <v>328.19078000000002</v>
          </cell>
          <cell r="FR115">
            <v>328.19078000000002</v>
          </cell>
          <cell r="FS115">
            <v>55.657229999999998</v>
          </cell>
          <cell r="FT115">
            <v>328.19078000000002</v>
          </cell>
          <cell r="FU115">
            <v>262.42899999999997</v>
          </cell>
          <cell r="FV115">
            <v>262.42899999999997</v>
          </cell>
          <cell r="FW115">
            <v>262.42899999999997</v>
          </cell>
          <cell r="FX115">
            <v>262.42899999999997</v>
          </cell>
          <cell r="FY115">
            <v>8.8989999999999991</v>
          </cell>
          <cell r="FZ115">
            <v>0</v>
          </cell>
          <cell r="GA115">
            <v>984.57234000000005</v>
          </cell>
          <cell r="GB115">
            <v>984.57234000000005</v>
          </cell>
          <cell r="GC115">
            <v>712.03879000000006</v>
          </cell>
          <cell r="GD115">
            <v>787.28699999999992</v>
          </cell>
          <cell r="GE115">
            <v>271.32799999999997</v>
          </cell>
          <cell r="GF115">
            <v>271.32799999999997</v>
          </cell>
          <cell r="GG115">
            <v>1696.6111300000002</v>
          </cell>
          <cell r="GH115">
            <v>1696.6111300000002</v>
          </cell>
          <cell r="GI115">
            <v>2483.89813</v>
          </cell>
          <cell r="GJ115">
            <v>2483.89813</v>
          </cell>
          <cell r="GK115">
            <v>2755.22613</v>
          </cell>
          <cell r="GL115">
            <v>2755.22613</v>
          </cell>
          <cell r="GM115">
            <v>2755.22613</v>
          </cell>
          <cell r="GN115">
            <v>0</v>
          </cell>
          <cell r="GO115">
            <v>656.38156000000004</v>
          </cell>
          <cell r="GP115">
            <v>0</v>
          </cell>
          <cell r="GQ115">
            <v>0</v>
          </cell>
          <cell r="GR115">
            <v>2755.2261300000005</v>
          </cell>
          <cell r="GS115">
            <v>2755.2261300000005</v>
          </cell>
          <cell r="GT115">
            <v>2427.0353500000001</v>
          </cell>
          <cell r="GU115">
            <v>2427.0353500000001</v>
          </cell>
        </row>
        <row r="116">
          <cell r="B116" t="str">
            <v>Participação minoritária em controlada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-25</v>
          </cell>
          <cell r="R116">
            <v>23</v>
          </cell>
          <cell r="S116">
            <v>-25</v>
          </cell>
          <cell r="T116">
            <v>93</v>
          </cell>
          <cell r="U116">
            <v>51</v>
          </cell>
          <cell r="V116">
            <v>33</v>
          </cell>
          <cell r="W116">
            <v>113</v>
          </cell>
          <cell r="X116">
            <v>148</v>
          </cell>
          <cell r="Y116">
            <v>57</v>
          </cell>
          <cell r="Z116">
            <v>104</v>
          </cell>
          <cell r="AA116">
            <v>143</v>
          </cell>
          <cell r="AB116">
            <v>61</v>
          </cell>
          <cell r="AC116">
            <v>66</v>
          </cell>
          <cell r="AD116">
            <v>89</v>
          </cell>
          <cell r="AE116">
            <v>204</v>
          </cell>
          <cell r="AF116">
            <v>359</v>
          </cell>
          <cell r="AG116">
            <v>42</v>
          </cell>
          <cell r="AH116">
            <v>62</v>
          </cell>
          <cell r="AI116">
            <v>71</v>
          </cell>
          <cell r="AJ116">
            <v>22</v>
          </cell>
          <cell r="AK116">
            <v>104</v>
          </cell>
          <cell r="AL116">
            <v>197</v>
          </cell>
          <cell r="AM116">
            <v>-31</v>
          </cell>
          <cell r="AN116">
            <v>58</v>
          </cell>
          <cell r="AO116">
            <v>-12</v>
          </cell>
          <cell r="AP116">
            <v>41</v>
          </cell>
          <cell r="AQ116">
            <v>-3</v>
          </cell>
          <cell r="AR116">
            <v>63</v>
          </cell>
          <cell r="AS116">
            <v>30</v>
          </cell>
          <cell r="AT116">
            <v>32</v>
          </cell>
          <cell r="AU116">
            <v>180</v>
          </cell>
          <cell r="AV116">
            <v>39</v>
          </cell>
          <cell r="AW116">
            <v>9</v>
          </cell>
          <cell r="AX116">
            <v>-61</v>
          </cell>
          <cell r="AY116">
            <v>15</v>
          </cell>
          <cell r="AZ116">
            <v>101</v>
          </cell>
          <cell r="BA116">
            <v>242</v>
          </cell>
          <cell r="BB116">
            <v>-13</v>
          </cell>
          <cell r="BC116">
            <v>116</v>
          </cell>
          <cell r="BD116">
            <v>345</v>
          </cell>
          <cell r="BE116">
            <v>26</v>
          </cell>
          <cell r="BF116">
            <v>79</v>
          </cell>
          <cell r="BG116">
            <v>-1</v>
          </cell>
          <cell r="BH116">
            <v>5</v>
          </cell>
          <cell r="BI116">
            <v>55</v>
          </cell>
          <cell r="BJ116">
            <v>18</v>
          </cell>
          <cell r="BK116">
            <v>52</v>
          </cell>
          <cell r="BL116">
            <v>40</v>
          </cell>
          <cell r="BM116">
            <v>68</v>
          </cell>
          <cell r="BN116">
            <v>4</v>
          </cell>
          <cell r="BO116">
            <v>-18</v>
          </cell>
          <cell r="BP116">
            <v>-45</v>
          </cell>
          <cell r="BQ116">
            <v>104</v>
          </cell>
          <cell r="BR116">
            <v>78</v>
          </cell>
          <cell r="BS116">
            <v>160</v>
          </cell>
          <cell r="BT116">
            <v>-59</v>
          </cell>
          <cell r="BU116">
            <v>182</v>
          </cell>
          <cell r="BV116">
            <v>283</v>
          </cell>
          <cell r="BW116">
            <v>19</v>
          </cell>
          <cell r="BX116">
            <v>-8</v>
          </cell>
          <cell r="BY116">
            <v>47</v>
          </cell>
          <cell r="BZ116">
            <v>68</v>
          </cell>
          <cell r="CA116">
            <v>12</v>
          </cell>
          <cell r="CB116">
            <v>-29</v>
          </cell>
          <cell r="CC116">
            <v>70</v>
          </cell>
          <cell r="CD116">
            <v>14</v>
          </cell>
          <cell r="CE116">
            <v>26</v>
          </cell>
          <cell r="CF116">
            <v>57</v>
          </cell>
          <cell r="CG116">
            <v>16</v>
          </cell>
          <cell r="CH116">
            <v>-76</v>
          </cell>
          <cell r="CI116">
            <v>58</v>
          </cell>
          <cell r="CJ116">
            <v>51</v>
          </cell>
          <cell r="CK116">
            <v>110</v>
          </cell>
          <cell r="CL116">
            <v>-3</v>
          </cell>
          <cell r="CM116">
            <v>109</v>
          </cell>
          <cell r="CN116">
            <v>216</v>
          </cell>
          <cell r="CO116">
            <v>28</v>
          </cell>
          <cell r="CP116">
            <v>7</v>
          </cell>
          <cell r="CQ116">
            <v>100</v>
          </cell>
          <cell r="CR116">
            <v>72</v>
          </cell>
          <cell r="CS116">
            <v>-27</v>
          </cell>
          <cell r="CT116">
            <v>-152</v>
          </cell>
          <cell r="CU116">
            <v>66.244237142399996</v>
          </cell>
          <cell r="CV116">
            <v>120.31649</v>
          </cell>
          <cell r="CW116">
            <v>52.922719999999998</v>
          </cell>
          <cell r="CX116">
            <v>52</v>
          </cell>
          <cell r="CY116">
            <v>-176</v>
          </cell>
          <cell r="CZ116">
            <v>-83.5</v>
          </cell>
          <cell r="DA116">
            <v>135</v>
          </cell>
          <cell r="DB116">
            <v>-107</v>
          </cell>
          <cell r="DC116">
            <v>239.4834471424</v>
          </cell>
          <cell r="DD116">
            <v>-207.5</v>
          </cell>
          <cell r="DE116">
            <v>109</v>
          </cell>
          <cell r="DF116">
            <v>28</v>
          </cell>
          <cell r="DG116">
            <v>219</v>
          </cell>
          <cell r="DH116">
            <v>267.4834471424</v>
          </cell>
          <cell r="DI116">
            <v>59.983447142399996</v>
          </cell>
          <cell r="DJ116">
            <v>68.403350000000003</v>
          </cell>
          <cell r="DK116">
            <v>33.131</v>
          </cell>
          <cell r="DL116">
            <v>-33.763550000000002</v>
          </cell>
          <cell r="DM116">
            <v>-43.793999999999997</v>
          </cell>
          <cell r="DN116">
            <v>-5.0259999999999998</v>
          </cell>
          <cell r="DO116">
            <v>97.788659999999993</v>
          </cell>
          <cell r="DP116">
            <v>97.788659999999993</v>
          </cell>
          <cell r="DQ116">
            <v>-22</v>
          </cell>
          <cell r="DR116">
            <v>8</v>
          </cell>
          <cell r="DS116">
            <v>-4</v>
          </cell>
          <cell r="DT116">
            <v>-4</v>
          </cell>
          <cell r="DU116">
            <v>74</v>
          </cell>
          <cell r="DV116">
            <v>-150</v>
          </cell>
          <cell r="DW116">
            <v>-112</v>
          </cell>
          <cell r="DX116">
            <v>-112</v>
          </cell>
          <cell r="DY116">
            <v>67.770800000000008</v>
          </cell>
          <cell r="DZ116">
            <v>48.96866</v>
          </cell>
          <cell r="EA116">
            <v>49</v>
          </cell>
          <cell r="EB116">
            <v>-18</v>
          </cell>
          <cell r="EC116">
            <v>-18</v>
          </cell>
          <cell r="ED116">
            <v>-188</v>
          </cell>
          <cell r="EE116">
            <v>-188</v>
          </cell>
          <cell r="EF116">
            <v>116.73946000000001</v>
          </cell>
          <cell r="EG116">
            <v>117</v>
          </cell>
          <cell r="EH116">
            <v>98.739460000000008</v>
          </cell>
          <cell r="EI116">
            <v>99</v>
          </cell>
          <cell r="EJ116">
            <v>-89.260539999999992</v>
          </cell>
          <cell r="EK116">
            <v>-89</v>
          </cell>
          <cell r="EL116">
            <v>-137.4</v>
          </cell>
          <cell r="EM116">
            <v>56.328000000000003</v>
          </cell>
          <cell r="EN116">
            <v>-50</v>
          </cell>
          <cell r="EO116">
            <v>-23.765999999999998</v>
          </cell>
          <cell r="EP116">
            <v>-1.04</v>
          </cell>
          <cell r="EQ116">
            <v>171.798</v>
          </cell>
          <cell r="ER116">
            <v>14.10858</v>
          </cell>
          <cell r="ES116">
            <v>40.381</v>
          </cell>
          <cell r="ET116">
            <v>39.761000000000003</v>
          </cell>
          <cell r="EU116">
            <v>116.45</v>
          </cell>
          <cell r="EV116">
            <v>116.45</v>
          </cell>
          <cell r="EW116">
            <v>158</v>
          </cell>
          <cell r="EX116">
            <v>158</v>
          </cell>
          <cell r="EY116">
            <v>3.5939999999999999</v>
          </cell>
          <cell r="EZ116">
            <v>3.5939999999999999</v>
          </cell>
          <cell r="FA116">
            <v>135.47999999999999</v>
          </cell>
          <cell r="FB116">
            <v>135.47999999999999</v>
          </cell>
          <cell r="FC116">
            <v>-131.072</v>
          </cell>
          <cell r="FD116">
            <v>146.99200000000002</v>
          </cell>
          <cell r="FE116">
            <v>170.93958000000001</v>
          </cell>
          <cell r="FF116">
            <v>170.93958000000001</v>
          </cell>
          <cell r="FG116">
            <v>297.07399999999996</v>
          </cell>
          <cell r="FH116">
            <v>297.07399999999996</v>
          </cell>
          <cell r="FI116">
            <v>15.920000000000016</v>
          </cell>
          <cell r="FJ116">
            <v>186.85958000000002</v>
          </cell>
          <cell r="FK116">
            <v>186.85958000000002</v>
          </cell>
          <cell r="FL116">
            <v>483.93358000000001</v>
          </cell>
          <cell r="FM116">
            <v>483.93358000000001</v>
          </cell>
          <cell r="FN116">
            <v>-30.35181</v>
          </cell>
          <cell r="FO116">
            <v>259.94754999999998</v>
          </cell>
          <cell r="FP116">
            <v>23.439700000000002</v>
          </cell>
          <cell r="FQ116">
            <v>23.339700000000001</v>
          </cell>
          <cell r="FR116">
            <v>188.02020999999999</v>
          </cell>
          <cell r="FS116">
            <v>144.66215535200001</v>
          </cell>
          <cell r="FT116">
            <v>259.62118999999996</v>
          </cell>
          <cell r="FU116">
            <v>39.110999999999997</v>
          </cell>
          <cell r="FV116">
            <v>47.078000000000003</v>
          </cell>
          <cell r="FW116">
            <v>177.643</v>
          </cell>
          <cell r="FX116">
            <v>-25.77</v>
          </cell>
          <cell r="FY116">
            <v>-281.05</v>
          </cell>
          <cell r="FZ116">
            <v>-744.68158000000005</v>
          </cell>
          <cell r="GA116">
            <v>253.03543999999999</v>
          </cell>
          <cell r="GB116">
            <v>252.93543999999997</v>
          </cell>
          <cell r="GC116">
            <v>592.30355535199999</v>
          </cell>
          <cell r="GD116">
            <v>263.83199999999999</v>
          </cell>
          <cell r="GE116">
            <v>-1051.5015800000001</v>
          </cell>
          <cell r="GF116">
            <v>-1051.5015800000001</v>
          </cell>
          <cell r="GG116">
            <v>845.33899535199998</v>
          </cell>
          <cell r="GH116">
            <v>845.23899535199996</v>
          </cell>
          <cell r="GI116">
            <v>1109.1709953519999</v>
          </cell>
          <cell r="GJ116">
            <v>1109.070995352</v>
          </cell>
          <cell r="GK116">
            <v>57.66941535199976</v>
          </cell>
          <cell r="GL116">
            <v>57.66941535199976</v>
          </cell>
          <cell r="GM116">
            <v>57.569415351999851</v>
          </cell>
          <cell r="GN116">
            <v>-744.68158000000005</v>
          </cell>
          <cell r="GO116">
            <v>229.59573999999998</v>
          </cell>
          <cell r="GP116">
            <v>0</v>
          </cell>
          <cell r="GQ116">
            <v>0</v>
          </cell>
          <cell r="GR116">
            <v>57.669415351999874</v>
          </cell>
          <cell r="GS116">
            <v>57.569415351999965</v>
          </cell>
          <cell r="GT116">
            <v>88.021225351999988</v>
          </cell>
          <cell r="GU116">
            <v>87.921225351999851</v>
          </cell>
        </row>
        <row r="117">
          <cell r="B117" t="str">
            <v>Depreciação e amortização</v>
          </cell>
          <cell r="D117">
            <v>880</v>
          </cell>
          <cell r="E117">
            <v>860</v>
          </cell>
          <cell r="F117">
            <v>889</v>
          </cell>
          <cell r="G117">
            <v>250</v>
          </cell>
          <cell r="H117">
            <v>346</v>
          </cell>
          <cell r="I117">
            <v>331</v>
          </cell>
          <cell r="J117">
            <v>362</v>
          </cell>
          <cell r="K117">
            <v>1210</v>
          </cell>
          <cell r="L117">
            <v>1632</v>
          </cell>
          <cell r="M117">
            <v>1637</v>
          </cell>
          <cell r="N117">
            <v>1927</v>
          </cell>
          <cell r="O117">
            <v>2027</v>
          </cell>
          <cell r="P117">
            <v>2588</v>
          </cell>
          <cell r="Q117">
            <v>589</v>
          </cell>
          <cell r="R117">
            <v>693</v>
          </cell>
          <cell r="S117">
            <v>533</v>
          </cell>
          <cell r="T117">
            <v>1073</v>
          </cell>
          <cell r="U117">
            <v>1771</v>
          </cell>
          <cell r="V117">
            <v>1179</v>
          </cell>
          <cell r="W117">
            <v>1302</v>
          </cell>
          <cell r="X117">
            <v>1324</v>
          </cell>
          <cell r="Y117">
            <v>1408</v>
          </cell>
          <cell r="Z117">
            <v>1440</v>
          </cell>
          <cell r="AA117">
            <v>1485</v>
          </cell>
          <cell r="AB117">
            <v>1488</v>
          </cell>
          <cell r="AC117">
            <v>1474</v>
          </cell>
          <cell r="AD117">
            <v>1726</v>
          </cell>
          <cell r="AE117">
            <v>2973</v>
          </cell>
          <cell r="AF117">
            <v>6173</v>
          </cell>
          <cell r="AG117">
            <v>1556</v>
          </cell>
          <cell r="AH117">
            <v>1117</v>
          </cell>
          <cell r="AI117">
            <v>1202</v>
          </cell>
          <cell r="AJ117">
            <v>1284</v>
          </cell>
          <cell r="AK117">
            <v>2673</v>
          </cell>
          <cell r="AL117">
            <v>5159</v>
          </cell>
          <cell r="AM117">
            <v>404</v>
          </cell>
          <cell r="AN117">
            <v>435</v>
          </cell>
          <cell r="AO117">
            <v>428</v>
          </cell>
          <cell r="AP117">
            <v>430</v>
          </cell>
          <cell r="AQ117">
            <v>486</v>
          </cell>
          <cell r="AR117">
            <v>372</v>
          </cell>
          <cell r="AS117">
            <v>428</v>
          </cell>
          <cell r="AT117">
            <v>428</v>
          </cell>
          <cell r="AU117">
            <v>429</v>
          </cell>
          <cell r="AV117">
            <v>428</v>
          </cell>
          <cell r="AW117">
            <v>439</v>
          </cell>
          <cell r="AX117">
            <v>433</v>
          </cell>
          <cell r="AY117">
            <v>1267</v>
          </cell>
          <cell r="AZ117">
            <v>1288</v>
          </cell>
          <cell r="BA117">
            <v>1285</v>
          </cell>
          <cell r="BB117">
            <v>1300</v>
          </cell>
          <cell r="BC117">
            <v>2555</v>
          </cell>
          <cell r="BD117">
            <v>5140</v>
          </cell>
          <cell r="BE117">
            <v>441</v>
          </cell>
          <cell r="BF117">
            <v>434</v>
          </cell>
          <cell r="BG117">
            <v>436</v>
          </cell>
          <cell r="BH117">
            <v>411</v>
          </cell>
          <cell r="BI117">
            <v>449</v>
          </cell>
          <cell r="BJ117">
            <v>531</v>
          </cell>
          <cell r="BK117">
            <v>448</v>
          </cell>
          <cell r="BL117">
            <v>454</v>
          </cell>
          <cell r="BM117">
            <v>458</v>
          </cell>
          <cell r="BN117">
            <v>471</v>
          </cell>
          <cell r="BO117">
            <v>473</v>
          </cell>
          <cell r="BP117">
            <v>1755</v>
          </cell>
          <cell r="BQ117">
            <v>1311</v>
          </cell>
          <cell r="BR117">
            <v>1391</v>
          </cell>
          <cell r="BS117">
            <v>1360</v>
          </cell>
          <cell r="BT117">
            <v>2699</v>
          </cell>
          <cell r="BU117">
            <v>2702</v>
          </cell>
          <cell r="BV117">
            <v>6761</v>
          </cell>
          <cell r="BW117">
            <v>532</v>
          </cell>
          <cell r="BX117">
            <v>530</v>
          </cell>
          <cell r="BY117">
            <v>501</v>
          </cell>
          <cell r="BZ117">
            <v>380</v>
          </cell>
          <cell r="CA117">
            <v>580</v>
          </cell>
          <cell r="CB117">
            <v>458</v>
          </cell>
          <cell r="CC117">
            <v>554</v>
          </cell>
          <cell r="CD117">
            <v>540</v>
          </cell>
          <cell r="CE117">
            <v>545</v>
          </cell>
          <cell r="CF117">
            <v>547</v>
          </cell>
          <cell r="CG117">
            <v>551</v>
          </cell>
          <cell r="CH117">
            <v>2029</v>
          </cell>
          <cell r="CI117">
            <v>1563</v>
          </cell>
          <cell r="CJ117">
            <v>1418</v>
          </cell>
          <cell r="CK117">
            <v>1639</v>
          </cell>
          <cell r="CL117">
            <v>3127</v>
          </cell>
          <cell r="CM117">
            <v>2981</v>
          </cell>
          <cell r="CN117">
            <v>7747</v>
          </cell>
          <cell r="CO117">
            <v>567</v>
          </cell>
          <cell r="CP117">
            <v>586</v>
          </cell>
          <cell r="CQ117">
            <v>599</v>
          </cell>
          <cell r="CR117">
            <v>605</v>
          </cell>
          <cell r="CS117">
            <v>609</v>
          </cell>
          <cell r="CT117">
            <v>607</v>
          </cell>
          <cell r="CU117">
            <v>561.55463396749997</v>
          </cell>
          <cell r="CV117">
            <v>566.86194999999998</v>
          </cell>
          <cell r="CW117">
            <v>573.58000000000004</v>
          </cell>
          <cell r="CX117">
            <v>597.43862000000001</v>
          </cell>
          <cell r="CY117">
            <v>931.85316</v>
          </cell>
          <cell r="CZ117">
            <v>641.96063000000004</v>
          </cell>
          <cell r="DA117">
            <v>1752</v>
          </cell>
          <cell r="DB117">
            <v>1821</v>
          </cell>
          <cell r="DC117">
            <v>1701.9965839675001</v>
          </cell>
          <cell r="DD117">
            <v>2171.2524100000001</v>
          </cell>
          <cell r="DE117">
            <v>2981</v>
          </cell>
          <cell r="DF117">
            <v>3573</v>
          </cell>
          <cell r="DG117">
            <v>4620</v>
          </cell>
          <cell r="DH117">
            <v>5274.9965839675006</v>
          </cell>
          <cell r="DI117">
            <v>7446.2489939675006</v>
          </cell>
          <cell r="DJ117">
            <v>641.70399999999995</v>
          </cell>
          <cell r="DK117">
            <v>644.74199999999996</v>
          </cell>
          <cell r="DL117">
            <v>711.58108000000004</v>
          </cell>
          <cell r="DM117">
            <v>648.83100000000002</v>
          </cell>
          <cell r="DN117">
            <v>625.21199999999999</v>
          </cell>
          <cell r="DO117">
            <v>674.50746000000004</v>
          </cell>
          <cell r="DP117">
            <v>674.50746000000004</v>
          </cell>
          <cell r="DQ117">
            <v>698.49</v>
          </cell>
          <cell r="DR117">
            <v>691.26700000000005</v>
          </cell>
          <cell r="DS117">
            <v>701.82399999999996</v>
          </cell>
          <cell r="DT117">
            <v>701.82399999999996</v>
          </cell>
          <cell r="DU117">
            <v>698</v>
          </cell>
          <cell r="DV117">
            <v>720.25</v>
          </cell>
          <cell r="DW117">
            <v>726.3</v>
          </cell>
          <cell r="DX117">
            <v>726.3</v>
          </cell>
          <cell r="DY117">
            <v>1998.0270799999998</v>
          </cell>
          <cell r="DZ117">
            <v>1948.5504600000002</v>
          </cell>
          <cell r="EA117">
            <v>1949</v>
          </cell>
          <cell r="EB117">
            <v>2091.5810000000001</v>
          </cell>
          <cell r="EC117">
            <v>2091.5810000000001</v>
          </cell>
          <cell r="ED117">
            <v>2144.5500000000002</v>
          </cell>
          <cell r="EE117">
            <v>2144.5500000000002</v>
          </cell>
          <cell r="EF117">
            <v>3946.5775400000002</v>
          </cell>
          <cell r="EG117">
            <v>3946.5775400000002</v>
          </cell>
          <cell r="EH117">
            <v>6038.1585400000004</v>
          </cell>
          <cell r="EI117">
            <v>6038.1585400000004</v>
          </cell>
          <cell r="EJ117">
            <v>8182.7085400000005</v>
          </cell>
          <cell r="EK117">
            <v>8182.7085400000005</v>
          </cell>
          <cell r="EL117">
            <v>953.976</v>
          </cell>
          <cell r="EM117">
            <v>754.57799999999997</v>
          </cell>
          <cell r="EN117">
            <v>729.23599999999999</v>
          </cell>
          <cell r="EO117">
            <v>709.476</v>
          </cell>
          <cell r="EP117">
            <v>711.16</v>
          </cell>
          <cell r="EQ117">
            <v>863.64400000000001</v>
          </cell>
          <cell r="ER117">
            <v>937.20604000000003</v>
          </cell>
          <cell r="ES117">
            <v>952.43100000000004</v>
          </cell>
          <cell r="ET117">
            <v>895.87400000000002</v>
          </cell>
          <cell r="EU117">
            <v>1715.788</v>
          </cell>
          <cell r="EV117">
            <v>1659.2170000000001</v>
          </cell>
          <cell r="EW117">
            <v>3103.4830000000002</v>
          </cell>
          <cell r="EX117">
            <v>3046.877</v>
          </cell>
          <cell r="EY117">
            <v>2501.576</v>
          </cell>
          <cell r="EZ117">
            <v>2443.4070000000002</v>
          </cell>
          <cell r="FA117">
            <v>2051.7930000000001</v>
          </cell>
          <cell r="FB117">
            <v>1987.384</v>
          </cell>
          <cell r="FC117">
            <v>2437.79</v>
          </cell>
          <cell r="FD117">
            <v>2284.2799999999997</v>
          </cell>
          <cell r="FE117">
            <v>3605.4250400000001</v>
          </cell>
          <cell r="FF117">
            <v>3492.2970400000004</v>
          </cell>
          <cell r="FG117">
            <v>7656.8520000000008</v>
          </cell>
          <cell r="FH117">
            <v>7477.6679999999997</v>
          </cell>
          <cell r="FI117">
            <v>4722.07</v>
          </cell>
          <cell r="FJ117">
            <v>8327.4950399999998</v>
          </cell>
          <cell r="FK117">
            <v>8214.367040000001</v>
          </cell>
          <cell r="FL117">
            <v>15984.347040000001</v>
          </cell>
          <cell r="FM117">
            <v>15692.035040000001</v>
          </cell>
          <cell r="FN117">
            <v>1707.57546</v>
          </cell>
          <cell r="FO117">
            <v>1715.5841600000001</v>
          </cell>
          <cell r="FP117">
            <v>1743.0606499999999</v>
          </cell>
          <cell r="FQ117">
            <v>1743.0606499999999</v>
          </cell>
          <cell r="FR117">
            <v>1719.8291899999999</v>
          </cell>
          <cell r="FS117">
            <v>1675.31204</v>
          </cell>
          <cell r="FT117">
            <v>1603.038</v>
          </cell>
          <cell r="FU117">
            <v>1634.375</v>
          </cell>
          <cell r="FV117">
            <v>1696.2550000000001</v>
          </cell>
          <cell r="FW117">
            <v>1928.2919999999999</v>
          </cell>
          <cell r="FX117">
            <v>1778.1369999999999</v>
          </cell>
          <cell r="FY117">
            <v>1789.0530000000001</v>
          </cell>
          <cell r="FZ117">
            <v>2000.65482</v>
          </cell>
          <cell r="GA117">
            <v>5166.2202699999998</v>
          </cell>
          <cell r="GB117">
            <v>5166.2202699999998</v>
          </cell>
          <cell r="GC117">
            <v>4998.1792299999997</v>
          </cell>
          <cell r="GD117">
            <v>5258.9220000000005</v>
          </cell>
          <cell r="GE117">
            <v>5567.8448200000003</v>
          </cell>
          <cell r="GF117">
            <v>5567.8448200000003</v>
          </cell>
          <cell r="GG117">
            <v>10164.3995</v>
          </cell>
          <cell r="GH117">
            <v>10164.3995</v>
          </cell>
          <cell r="GI117">
            <v>15423.3215</v>
          </cell>
          <cell r="GJ117">
            <v>15423.3215</v>
          </cell>
          <cell r="GK117">
            <v>20991.16632</v>
          </cell>
          <cell r="GL117">
            <v>20991.16632</v>
          </cell>
          <cell r="GM117">
            <v>20991.16632</v>
          </cell>
          <cell r="GN117">
            <v>2000.65482</v>
          </cell>
          <cell r="GO117">
            <v>3423.1596200000004</v>
          </cell>
          <cell r="GP117">
            <v>0</v>
          </cell>
          <cell r="GQ117">
            <v>0</v>
          </cell>
          <cell r="GR117">
            <v>20991.16632</v>
          </cell>
          <cell r="GS117">
            <v>20991.16632</v>
          </cell>
          <cell r="GT117">
            <v>19283.59086</v>
          </cell>
          <cell r="GU117">
            <v>19283.59086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  <cell r="GR118">
            <v>5496.0817499999994</v>
          </cell>
          <cell r="GS118">
            <v>5496.0817499999994</v>
          </cell>
          <cell r="GT118">
            <v>5496.0817499999994</v>
          </cell>
          <cell r="GU118">
            <v>5496.0817499999994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BC119">
            <v>0</v>
          </cell>
          <cell r="BU119">
            <v>0</v>
          </cell>
          <cell r="CM119">
            <v>0</v>
          </cell>
          <cell r="CW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BC120">
            <v>0</v>
          </cell>
          <cell r="BU120">
            <v>0</v>
          </cell>
          <cell r="CM120">
            <v>0</v>
          </cell>
          <cell r="CW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BC121">
            <v>0</v>
          </cell>
          <cell r="BU121">
            <v>0</v>
          </cell>
          <cell r="CM121">
            <v>0</v>
          </cell>
          <cell r="CW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</row>
        <row r="122">
          <cell r="B122" t="str">
            <v>PIS/COFINS s/ receitas financeiras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BC122">
            <v>0</v>
          </cell>
          <cell r="BU122">
            <v>0</v>
          </cell>
          <cell r="CM122">
            <v>0</v>
          </cell>
          <cell r="CW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</row>
        <row r="123">
          <cell r="B123" t="str">
            <v>(+) Resultado da equivalência patrimonial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  <cell r="GR123">
            <v>-5041.8648600000006</v>
          </cell>
          <cell r="GS123">
            <v>-5041.8648600000006</v>
          </cell>
          <cell r="GT123">
            <v>-4582.0831100000005</v>
          </cell>
          <cell r="GU123">
            <v>-4582.0831100000005</v>
          </cell>
        </row>
        <row r="124">
          <cell r="B124" t="str">
            <v>EBITDA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  <cell r="GR124">
            <v>410524.81519700011</v>
          </cell>
          <cell r="GS124">
            <v>396956.71980700007</v>
          </cell>
          <cell r="GT124">
            <v>376121.03609700006</v>
          </cell>
          <cell r="GU124">
            <v>362552.94070700009</v>
          </cell>
        </row>
        <row r="125">
          <cell r="B125" t="str">
            <v>Outros serviços de terceiros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</row>
        <row r="126">
          <cell r="B126" t="str">
            <v>Joint venture México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</row>
        <row r="127">
          <cell r="B127" t="str">
            <v>Associação Banco do Brasil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</row>
        <row r="128">
          <cell r="B128" t="str">
            <v>Oferta pública</v>
          </cell>
          <cell r="D128">
            <v>0</v>
          </cell>
          <cell r="E128">
            <v>0</v>
          </cell>
          <cell r="F128">
            <v>0</v>
          </cell>
          <cell r="G128">
            <v>204</v>
          </cell>
          <cell r="H128">
            <v>2014</v>
          </cell>
          <cell r="I128">
            <v>829</v>
          </cell>
          <cell r="J128">
            <v>11742</v>
          </cell>
          <cell r="K128">
            <v>3081</v>
          </cell>
          <cell r="L128">
            <v>0</v>
          </cell>
          <cell r="M128">
            <v>43</v>
          </cell>
          <cell r="N128">
            <v>1</v>
          </cell>
          <cell r="O128">
            <v>0</v>
          </cell>
          <cell r="P128">
            <v>209</v>
          </cell>
          <cell r="Q128">
            <v>0</v>
          </cell>
          <cell r="R128">
            <v>400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</row>
        <row r="129">
          <cell r="B129" t="str">
            <v>Aquisições</v>
          </cell>
          <cell r="D129">
            <v>1972</v>
          </cell>
          <cell r="E129">
            <v>3360</v>
          </cell>
          <cell r="F129">
            <v>1825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385</v>
          </cell>
          <cell r="L129">
            <v>182</v>
          </cell>
          <cell r="M129">
            <v>479</v>
          </cell>
          <cell r="N129">
            <v>647</v>
          </cell>
          <cell r="O129">
            <v>244</v>
          </cell>
          <cell r="P129">
            <v>203</v>
          </cell>
          <cell r="Q129">
            <v>516</v>
          </cell>
          <cell r="R129">
            <v>995</v>
          </cell>
          <cell r="S129">
            <v>338</v>
          </cell>
          <cell r="T129">
            <v>830</v>
          </cell>
          <cell r="U129">
            <v>571</v>
          </cell>
          <cell r="V129">
            <v>2125</v>
          </cell>
          <cell r="W129">
            <v>12</v>
          </cell>
          <cell r="X129">
            <v>3</v>
          </cell>
          <cell r="Y129">
            <v>273</v>
          </cell>
          <cell r="Z129">
            <v>3079</v>
          </cell>
          <cell r="AA129">
            <v>366</v>
          </cell>
          <cell r="AB129">
            <v>569</v>
          </cell>
          <cell r="AC129">
            <v>3632</v>
          </cell>
          <cell r="AD129">
            <v>161</v>
          </cell>
          <cell r="AE129">
            <v>935</v>
          </cell>
          <cell r="AF129">
            <v>4728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</row>
        <row r="130">
          <cell r="B130" t="str">
            <v>Despesas de aquisição Odonto System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785</v>
          </cell>
          <cell r="DX130">
            <v>785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785</v>
          </cell>
          <cell r="EE130">
            <v>785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785</v>
          </cell>
          <cell r="EK130">
            <v>785</v>
          </cell>
          <cell r="EL130">
            <v>402.23</v>
          </cell>
          <cell r="EM130">
            <v>118.33799999999999</v>
          </cell>
          <cell r="EN130">
            <v>157.874</v>
          </cell>
          <cell r="EO130">
            <v>4.9950000000000001</v>
          </cell>
          <cell r="EP130">
            <v>6.9749999999999996</v>
          </cell>
          <cell r="EQ130">
            <v>49.7</v>
          </cell>
          <cell r="ER130">
            <v>21.605</v>
          </cell>
          <cell r="ES130">
            <v>4509.5</v>
          </cell>
          <cell r="ET130">
            <v>4509.5</v>
          </cell>
          <cell r="EU130">
            <v>85.320000000000007</v>
          </cell>
          <cell r="EV130">
            <v>0</v>
          </cell>
          <cell r="EW130">
            <v>264.97500000000002</v>
          </cell>
          <cell r="EX130">
            <v>0</v>
          </cell>
          <cell r="EY130">
            <v>29.657</v>
          </cell>
          <cell r="EZ130">
            <v>0</v>
          </cell>
          <cell r="FA130">
            <v>346.053</v>
          </cell>
          <cell r="FB130">
            <v>0</v>
          </cell>
          <cell r="FC130">
            <v>678.44200000000001</v>
          </cell>
          <cell r="FD130">
            <v>61.67</v>
          </cell>
          <cell r="FE130">
            <v>4616.4249999999993</v>
          </cell>
          <cell r="FF130">
            <v>4531.1049999999996</v>
          </cell>
          <cell r="FG130">
            <v>640.68499999999995</v>
          </cell>
          <cell r="FH130">
            <v>0</v>
          </cell>
          <cell r="FI130">
            <v>740.11199999999997</v>
          </cell>
          <cell r="FJ130">
            <v>5356.5369999999994</v>
          </cell>
          <cell r="FK130">
            <v>5271.2169999999996</v>
          </cell>
          <cell r="FL130">
            <v>5997.2219999999998</v>
          </cell>
          <cell r="FM130">
            <v>5271.2169999999996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2147.7979999999998</v>
          </cell>
          <cell r="GS131">
            <v>2147.7979999999998</v>
          </cell>
          <cell r="GT131">
            <v>2147.7979999999998</v>
          </cell>
          <cell r="GU131">
            <v>2147.7979999999998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</row>
        <row r="134">
          <cell r="B134" t="str">
            <v>Provisão para contingências</v>
          </cell>
          <cell r="D134">
            <v>0</v>
          </cell>
          <cell r="E134">
            <v>0</v>
          </cell>
          <cell r="F134">
            <v>129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-515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</row>
        <row r="136">
          <cell r="B136" t="str">
            <v>Contraprestações líquidas - pro rata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</row>
        <row r="137">
          <cell r="B137" t="str">
            <v>Reservas técnicas de sinistro - Odontored (México)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  <cell r="GR137">
            <v>-15.315579999999891</v>
          </cell>
          <cell r="GS137">
            <v>-15.315579999999891</v>
          </cell>
          <cell r="GT137">
            <v>-149.72557999999998</v>
          </cell>
          <cell r="GU137">
            <v>-149.72557999999998</v>
          </cell>
        </row>
        <row r="138">
          <cell r="B138" t="str">
            <v>Provisão para Eventos Ocorridos e não Avisados (PEONA)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  <cell r="GR138">
            <v>12056.877300000002</v>
          </cell>
          <cell r="GS138">
            <v>12056.877300000002</v>
          </cell>
          <cell r="GT138">
            <v>11965.711300000004</v>
          </cell>
          <cell r="GU138">
            <v>11965.711300000004</v>
          </cell>
        </row>
        <row r="139">
          <cell r="B139" t="str">
            <v>Reversão INSS</v>
          </cell>
          <cell r="AE139">
            <v>0</v>
          </cell>
          <cell r="AF139">
            <v>0</v>
          </cell>
          <cell r="AK139">
            <v>0</v>
          </cell>
          <cell r="AL139">
            <v>0</v>
          </cell>
          <cell r="BC139">
            <v>0</v>
          </cell>
          <cell r="BU139">
            <v>0</v>
          </cell>
          <cell r="CM139">
            <v>0</v>
          </cell>
          <cell r="DS139">
            <v>0</v>
          </cell>
          <cell r="DT139">
            <v>0</v>
          </cell>
          <cell r="EB139">
            <v>0</v>
          </cell>
          <cell r="EH139">
            <v>0</v>
          </cell>
          <cell r="EI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</row>
        <row r="140">
          <cell r="B140" t="str">
            <v>Reversão ISS</v>
          </cell>
          <cell r="FP140">
            <v>-13568.09539</v>
          </cell>
          <cell r="GA140">
            <v>-13568.09539</v>
          </cell>
          <cell r="GL140">
            <v>-13568.09539</v>
          </cell>
        </row>
        <row r="141">
          <cell r="B141" t="str">
            <v>(+) EBITDA Pro Forma BrasBB Dental Pro forma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-99</v>
          </cell>
          <cell r="BX141">
            <v>-76</v>
          </cell>
          <cell r="BY141">
            <v>-193</v>
          </cell>
          <cell r="BZ141">
            <v>-117</v>
          </cell>
          <cell r="CA141">
            <v>151</v>
          </cell>
          <cell r="CB141">
            <v>182</v>
          </cell>
          <cell r="CC141">
            <v>106</v>
          </cell>
          <cell r="CD141">
            <v>-373</v>
          </cell>
          <cell r="CE141">
            <v>65</v>
          </cell>
          <cell r="CF141">
            <v>-30</v>
          </cell>
          <cell r="CG141">
            <v>17</v>
          </cell>
          <cell r="CH141">
            <v>83</v>
          </cell>
          <cell r="CI141">
            <v>-368</v>
          </cell>
          <cell r="CJ141">
            <v>216</v>
          </cell>
          <cell r="CK141">
            <v>-202</v>
          </cell>
          <cell r="CL141">
            <v>70</v>
          </cell>
          <cell r="CM141">
            <v>-152</v>
          </cell>
          <cell r="CN141">
            <v>-284</v>
          </cell>
          <cell r="CO141">
            <v>52</v>
          </cell>
          <cell r="CP141">
            <v>144</v>
          </cell>
          <cell r="CQ141">
            <v>103</v>
          </cell>
          <cell r="CR141">
            <v>74</v>
          </cell>
          <cell r="CS141">
            <v>32</v>
          </cell>
          <cell r="CT141">
            <v>189</v>
          </cell>
          <cell r="CU141">
            <v>-73</v>
          </cell>
          <cell r="CV141">
            <v>-84</v>
          </cell>
          <cell r="CW141">
            <v>303</v>
          </cell>
          <cell r="CX141">
            <v>102</v>
          </cell>
          <cell r="CY141">
            <v>187.5</v>
          </cell>
          <cell r="CZ141">
            <v>219.75</v>
          </cell>
          <cell r="DA141">
            <v>299</v>
          </cell>
          <cell r="DB141">
            <v>295</v>
          </cell>
          <cell r="DC141">
            <v>146</v>
          </cell>
          <cell r="DD141">
            <v>509.25</v>
          </cell>
          <cell r="DE141">
            <v>-152</v>
          </cell>
          <cell r="DF141">
            <v>594</v>
          </cell>
          <cell r="DG141">
            <v>-353</v>
          </cell>
          <cell r="DH141">
            <v>740</v>
          </cell>
          <cell r="DI141">
            <v>1248.25</v>
          </cell>
          <cell r="DJ141">
            <v>199.42</v>
          </cell>
          <cell r="DK141">
            <v>278.88600000000002</v>
          </cell>
          <cell r="DL141">
            <v>196.732</v>
          </cell>
          <cell r="DM141">
            <v>162.12899999999999</v>
          </cell>
          <cell r="DN141">
            <v>123.94199999999999</v>
          </cell>
          <cell r="DO141">
            <v>49.228999999999999</v>
          </cell>
          <cell r="DP141">
            <v>49.228999999999999</v>
          </cell>
          <cell r="DQ141">
            <v>106.55800000000001</v>
          </cell>
          <cell r="DR141">
            <v>127.46599999999999</v>
          </cell>
          <cell r="DS141">
            <v>207.577</v>
          </cell>
          <cell r="DT141">
            <v>207.577</v>
          </cell>
          <cell r="DU141">
            <v>288.084</v>
          </cell>
          <cell r="DV141">
            <v>390.11099999999999</v>
          </cell>
          <cell r="DW141">
            <v>1485</v>
          </cell>
          <cell r="DX141">
            <v>1485</v>
          </cell>
          <cell r="DY141">
            <v>675.03800000000001</v>
          </cell>
          <cell r="DZ141">
            <v>335.29999999999995</v>
          </cell>
          <cell r="EA141">
            <v>335.29999999999995</v>
          </cell>
          <cell r="EB141">
            <v>441.601</v>
          </cell>
          <cell r="EC141">
            <v>441.601</v>
          </cell>
          <cell r="ED141">
            <v>2163.1949999999997</v>
          </cell>
          <cell r="EE141">
            <v>2163.1949999999997</v>
          </cell>
          <cell r="EF141">
            <v>1010.338</v>
          </cell>
          <cell r="EG141">
            <v>1010.338</v>
          </cell>
          <cell r="EH141">
            <v>1451.9389999999999</v>
          </cell>
          <cell r="EI141">
            <v>1451.9389999999999</v>
          </cell>
          <cell r="EJ141">
            <v>3615.1339999999996</v>
          </cell>
          <cell r="EK141">
            <v>3615.1339999999996</v>
          </cell>
          <cell r="EL141">
            <v>369.52600000000001</v>
          </cell>
          <cell r="EM141">
            <v>540.94399999999996</v>
          </cell>
          <cell r="EN141">
            <v>663.34500000000003</v>
          </cell>
          <cell r="EO141">
            <v>502.71</v>
          </cell>
          <cell r="EP141">
            <v>481.1</v>
          </cell>
          <cell r="EQ141">
            <v>488.9</v>
          </cell>
          <cell r="ER141">
            <v>564.17600000000004</v>
          </cell>
          <cell r="ES141">
            <v>495</v>
          </cell>
          <cell r="ET141">
            <v>494.90100000000001</v>
          </cell>
          <cell r="EU141">
            <v>486.28499999999997</v>
          </cell>
          <cell r="EV141">
            <v>486.28499999999997</v>
          </cell>
          <cell r="EW141">
            <v>630.00599999999997</v>
          </cell>
          <cell r="EX141">
            <v>630.00599999999997</v>
          </cell>
          <cell r="EY141">
            <v>474.91</v>
          </cell>
          <cell r="EZ141">
            <v>474.91</v>
          </cell>
          <cell r="FA141">
            <v>647.20600000000002</v>
          </cell>
          <cell r="FB141">
            <v>647.20600000000002</v>
          </cell>
          <cell r="FC141">
            <v>1573.8150000000001</v>
          </cell>
          <cell r="FD141">
            <v>1472.71</v>
          </cell>
          <cell r="FE141">
            <v>1545.4609999999998</v>
          </cell>
          <cell r="FF141">
            <v>1545.3620000000001</v>
          </cell>
          <cell r="FG141">
            <v>1752.1219999999998</v>
          </cell>
          <cell r="FH141">
            <v>1752.1219999999998</v>
          </cell>
          <cell r="FI141">
            <v>3046.5250000000001</v>
          </cell>
          <cell r="FJ141">
            <v>4591.9859999999999</v>
          </cell>
          <cell r="FK141">
            <v>4591.8870000000006</v>
          </cell>
          <cell r="FL141">
            <v>6344.1080000000002</v>
          </cell>
          <cell r="FM141">
            <v>6344.009</v>
          </cell>
          <cell r="FN141">
            <v>567.322</v>
          </cell>
          <cell r="FO141">
            <v>707.23699999999997</v>
          </cell>
          <cell r="FP141">
            <v>884.86400000000003</v>
          </cell>
          <cell r="FQ141">
            <v>884.86400000000003</v>
          </cell>
          <cell r="FR141">
            <v>587.947</v>
          </cell>
          <cell r="FS141">
            <v>564.72234249999997</v>
          </cell>
          <cell r="FT141">
            <v>427.42</v>
          </cell>
          <cell r="FU141">
            <v>576.01800000000003</v>
          </cell>
          <cell r="FV141">
            <v>478.18599999999998</v>
          </cell>
          <cell r="FW141">
            <v>519.86599999999999</v>
          </cell>
          <cell r="FX141">
            <v>564.95000000000005</v>
          </cell>
          <cell r="FY141">
            <v>493.91699999999997</v>
          </cell>
          <cell r="FZ141">
            <v>942.50199999999995</v>
          </cell>
          <cell r="GA141">
            <v>2159.4229999999998</v>
          </cell>
          <cell r="GB141">
            <v>2159.4229999999998</v>
          </cell>
          <cell r="GC141">
            <v>1580.0893424999999</v>
          </cell>
          <cell r="GD141">
            <v>1574.07</v>
          </cell>
          <cell r="GE141">
            <v>2001.3689999999999</v>
          </cell>
          <cell r="GF141">
            <v>2001.3689999999999</v>
          </cell>
          <cell r="GG141">
            <v>3739.5123424999997</v>
          </cell>
          <cell r="GH141">
            <v>3739.5123424999997</v>
          </cell>
          <cell r="GI141">
            <v>5313.5823424999999</v>
          </cell>
          <cell r="GJ141">
            <v>5313.5823424999999</v>
          </cell>
          <cell r="GK141">
            <v>7314.9513424999996</v>
          </cell>
          <cell r="GL141">
            <v>7314.9513424999996</v>
          </cell>
          <cell r="GM141">
            <v>7314.9513424999996</v>
          </cell>
          <cell r="GN141">
            <v>942.50199999999995</v>
          </cell>
          <cell r="GO141">
            <v>1274.559</v>
          </cell>
          <cell r="GP141">
            <v>0</v>
          </cell>
          <cell r="GQ141">
            <v>0</v>
          </cell>
          <cell r="GR141">
            <v>7314.9513425000005</v>
          </cell>
          <cell r="GS141">
            <v>7314.9513425000005</v>
          </cell>
          <cell r="GT141">
            <v>6747.6293425000003</v>
          </cell>
          <cell r="GU141">
            <v>6747.6293425000003</v>
          </cell>
        </row>
        <row r="142">
          <cell r="B142" t="str">
            <v>EBITDA ajustado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  <cell r="GR142">
            <v>432029.1262595001</v>
          </cell>
          <cell r="GS142">
            <v>418461.03086950007</v>
          </cell>
          <cell r="GT142">
            <v>396832.44915950007</v>
          </cell>
          <cell r="GU142">
            <v>383264.3537695001</v>
          </cell>
        </row>
        <row r="143">
          <cell r="B143" t="str">
            <v>Margem - EBITDA ajustado (%)</v>
          </cell>
          <cell r="D143">
            <v>13.03337978631628</v>
          </cell>
          <cell r="E143">
            <v>20.097920696324952</v>
          </cell>
          <cell r="F143">
            <v>21.329267951551092</v>
          </cell>
          <cell r="G143">
            <v>29.715130080906931</v>
          </cell>
          <cell r="H143">
            <v>22.503774242248287</v>
          </cell>
          <cell r="I143">
            <v>24.463706252586189</v>
          </cell>
          <cell r="J143">
            <v>24.050705737956431</v>
          </cell>
          <cell r="K143">
            <v>30.997041875416787</v>
          </cell>
          <cell r="L143">
            <v>21.342391389616704</v>
          </cell>
          <cell r="M143">
            <v>18.763542692628228</v>
          </cell>
          <cell r="N143">
            <v>22.772347058242705</v>
          </cell>
          <cell r="O143">
            <v>29.606908462867011</v>
          </cell>
          <cell r="P143">
            <v>23.435698564091815</v>
          </cell>
          <cell r="Q143">
            <v>21.863166172645332</v>
          </cell>
          <cell r="R143">
            <v>21.452669637408317</v>
          </cell>
          <cell r="S143">
            <v>23.217897009928816</v>
          </cell>
          <cell r="T143">
            <v>20.843798683750357</v>
          </cell>
          <cell r="U143">
            <v>19.075156135287077</v>
          </cell>
          <cell r="V143">
            <v>21.384803921568626</v>
          </cell>
          <cell r="W143">
            <v>21.59829870997223</v>
          </cell>
          <cell r="X143">
            <v>21.54470315797111</v>
          </cell>
          <cell r="Y143">
            <v>20.808604068750213</v>
          </cell>
          <cell r="Z143">
            <v>24.020919874951822</v>
          </cell>
          <cell r="AA143">
            <v>26.102829484307822</v>
          </cell>
          <cell r="AB143">
            <v>26.2398022249691</v>
          </cell>
          <cell r="AC143">
            <v>21.246081541206117</v>
          </cell>
          <cell r="AD143">
            <v>26.236954475077972</v>
          </cell>
          <cell r="AE143">
            <v>26.172705603410222</v>
          </cell>
          <cell r="AF143">
            <v>24.923646803461903</v>
          </cell>
          <cell r="AG143">
            <v>28.247487629556062</v>
          </cell>
          <cell r="AH143">
            <v>25.001698138839835</v>
          </cell>
          <cell r="AI143">
            <v>22.650838310545108</v>
          </cell>
          <cell r="AJ143">
            <v>19.529997502557865</v>
          </cell>
          <cell r="AK143">
            <v>26.600175385298229</v>
          </cell>
          <cell r="AL143">
            <v>23.758350488705712</v>
          </cell>
          <cell r="AM143">
            <v>22.301257677683534</v>
          </cell>
          <cell r="AN143">
            <v>38.089687822931431</v>
          </cell>
          <cell r="AO143">
            <v>33.5961925936219</v>
          </cell>
          <cell r="AP143">
            <v>21.00305115027205</v>
          </cell>
          <cell r="AQ143">
            <v>19.000473602309377</v>
          </cell>
          <cell r="AR143">
            <v>29.000908265213443</v>
          </cell>
          <cell r="AS143">
            <v>19.053705572373584</v>
          </cell>
          <cell r="AT143">
            <v>21.88427877183813</v>
          </cell>
          <cell r="AU143">
            <v>29.28052557898566</v>
          </cell>
          <cell r="AV143">
            <v>24.060389769802327</v>
          </cell>
          <cell r="AW143">
            <v>21.159062669345172</v>
          </cell>
          <cell r="AX143">
            <v>24.032610251083288</v>
          </cell>
          <cell r="AY143">
            <v>31.277175511164256</v>
          </cell>
          <cell r="AZ143">
            <v>23.588848451659764</v>
          </cell>
          <cell r="BA143">
            <v>24.023095852233983</v>
          </cell>
          <cell r="BB143">
            <v>23.46371720927327</v>
          </cell>
          <cell r="BC143">
            <v>27.374356677618749</v>
          </cell>
          <cell r="BD143">
            <v>25.498769033054501</v>
          </cell>
          <cell r="BE143">
            <v>23.233762160547926</v>
          </cell>
          <cell r="BF143">
            <v>31.068593275695854</v>
          </cell>
          <cell r="BG143">
            <v>34.711360285517898</v>
          </cell>
          <cell r="BH143">
            <v>28.147035529647045</v>
          </cell>
          <cell r="BI143">
            <v>22.156091610759425</v>
          </cell>
          <cell r="BJ143">
            <v>31.181813353163012</v>
          </cell>
          <cell r="BK143">
            <v>25.795002188366229</v>
          </cell>
          <cell r="BL143">
            <v>27.779478318282681</v>
          </cell>
          <cell r="BM143">
            <v>21.029851365938722</v>
          </cell>
          <cell r="BN143">
            <v>19.765383131719766</v>
          </cell>
          <cell r="BO143">
            <v>30.055303671964527</v>
          </cell>
          <cell r="BP143">
            <v>22.388236923868515</v>
          </cell>
          <cell r="BQ143">
            <v>29.653911983246743</v>
          </cell>
          <cell r="BR143">
            <v>27.144179375015444</v>
          </cell>
          <cell r="BS143">
            <v>24.860586083536553</v>
          </cell>
          <cell r="BT143">
            <v>24.055097547914503</v>
          </cell>
          <cell r="BU143">
            <v>28.397044424206513</v>
          </cell>
          <cell r="BV143">
            <v>26.37985692299662</v>
          </cell>
          <cell r="BW143">
            <v>28.949845900762071</v>
          </cell>
          <cell r="BX143">
            <v>32.650431253170979</v>
          </cell>
          <cell r="BY143">
            <v>30.283143791867893</v>
          </cell>
          <cell r="BZ143">
            <v>35.02270663033606</v>
          </cell>
          <cell r="CA143">
            <v>18.495666225943882</v>
          </cell>
          <cell r="CB143">
            <v>28.37019732591083</v>
          </cell>
          <cell r="CC143">
            <v>22.601704765594729</v>
          </cell>
          <cell r="CD143">
            <v>18.928305400372437</v>
          </cell>
          <cell r="CE143">
            <v>29.796505518021171</v>
          </cell>
          <cell r="CF143">
            <v>19.638252312178231</v>
          </cell>
          <cell r="CG143">
            <v>21.220259171717355</v>
          </cell>
          <cell r="CH143">
            <v>29.420941710990885</v>
          </cell>
          <cell r="CI143">
            <v>30.609968791678664</v>
          </cell>
          <cell r="CJ143">
            <v>27.213625368633821</v>
          </cell>
          <cell r="CK143">
            <v>23.783541930974994</v>
          </cell>
          <cell r="CL143">
            <v>23.43081823307984</v>
          </cell>
          <cell r="CM143">
            <v>28.912845867145293</v>
          </cell>
          <cell r="CN143">
            <v>26.169839940433278</v>
          </cell>
          <cell r="CO143">
            <v>16.104562224421848</v>
          </cell>
          <cell r="CP143">
            <v>36.775533670876683</v>
          </cell>
          <cell r="CQ143">
            <v>27.266735882273281</v>
          </cell>
          <cell r="CR143">
            <v>24.927754068586662</v>
          </cell>
          <cell r="CS143">
            <v>16.734252019555043</v>
          </cell>
          <cell r="CT143">
            <v>25.795335519047786</v>
          </cell>
          <cell r="CU143">
            <v>11.721953342532744</v>
          </cell>
          <cell r="CV143">
            <v>22.794183574635195</v>
          </cell>
          <cell r="CW143">
            <v>21.65690301531728</v>
          </cell>
          <cell r="CX143">
            <v>19.072256260928739</v>
          </cell>
          <cell r="CY143">
            <v>18.965149573780803</v>
          </cell>
          <cell r="CZ143">
            <v>23.026526813056854</v>
          </cell>
          <cell r="DA143">
            <v>26.614563904735043</v>
          </cell>
          <cell r="DB143">
            <v>22.439773715345016</v>
          </cell>
          <cell r="DC143">
            <v>18.680592358493026</v>
          </cell>
          <cell r="DD143">
            <v>20.376074950750088</v>
          </cell>
          <cell r="DE143">
            <v>28.912845867145293</v>
          </cell>
          <cell r="DF143">
            <v>24.498957012779339</v>
          </cell>
          <cell r="DG143">
            <v>27.145020155033716</v>
          </cell>
          <cell r="DH143">
            <v>22.519947525455809</v>
          </cell>
          <cell r="DI143">
            <v>21.967106387208588</v>
          </cell>
          <cell r="DJ143">
            <v>25.166974812717456</v>
          </cell>
          <cell r="DK143">
            <v>33.576047868829754</v>
          </cell>
          <cell r="DL143">
            <v>18.744513621378399</v>
          </cell>
          <cell r="DM143">
            <v>26.71889963719773</v>
          </cell>
          <cell r="DN143">
            <v>22.490720757840212</v>
          </cell>
          <cell r="DO143">
            <v>206.35366045400599</v>
          </cell>
          <cell r="DP143">
            <v>23.706533539898722</v>
          </cell>
          <cell r="DQ143">
            <v>26.149634792787875</v>
          </cell>
          <cell r="DR143">
            <v>16.95551971696058</v>
          </cell>
          <cell r="DS143">
            <v>28.865908741510999</v>
          </cell>
          <cell r="DT143">
            <v>24.526465224964884</v>
          </cell>
          <cell r="DU143">
            <v>19.883866654653829</v>
          </cell>
          <cell r="DV143">
            <v>25.474219154811333</v>
          </cell>
          <cell r="DW143">
            <v>61.262680053771788</v>
          </cell>
          <cell r="DX143">
            <v>30.372613078356043</v>
          </cell>
          <cell r="DY143">
            <v>25.699052240224603</v>
          </cell>
          <cell r="DZ143">
            <v>84.602790496118203</v>
          </cell>
          <cell r="EA143">
            <v>24.289064626308509</v>
          </cell>
          <cell r="EB143">
            <v>24.100816398668346</v>
          </cell>
          <cell r="EC143">
            <v>22.621335950434997</v>
          </cell>
          <cell r="ED143">
            <v>35.670452466457583</v>
          </cell>
          <cell r="EE143">
            <v>25.25476627465429</v>
          </cell>
          <cell r="EF143">
            <v>55.269293381799642</v>
          </cell>
          <cell r="EG143">
            <v>24.991261710249685</v>
          </cell>
          <cell r="EH143">
            <v>44.745057548953497</v>
          </cell>
          <cell r="EI143">
            <v>24.191041102225579</v>
          </cell>
          <cell r="EJ143">
            <v>42.398011875618394</v>
          </cell>
          <cell r="EK143">
            <v>24.466161786913258</v>
          </cell>
          <cell r="EL143">
            <v>19.998378927113976</v>
          </cell>
          <cell r="EM143">
            <v>36.114698884781632</v>
          </cell>
          <cell r="EN143">
            <v>30.063046342280273</v>
          </cell>
          <cell r="EO143">
            <v>29.686498412451705</v>
          </cell>
          <cell r="EP143">
            <v>20.710070419446325</v>
          </cell>
          <cell r="EQ143">
            <v>25.084936516517566</v>
          </cell>
          <cell r="ER143">
            <v>25.206160902017551</v>
          </cell>
          <cell r="ES143">
            <v>21.799771923727896</v>
          </cell>
          <cell r="ET143">
            <v>21.598879805719285</v>
          </cell>
          <cell r="EU143">
            <v>26.802715024405614</v>
          </cell>
          <cell r="EV143">
            <v>27.117455240894333</v>
          </cell>
          <cell r="EW143">
            <v>25.344398451246274</v>
          </cell>
          <cell r="EX143">
            <v>25.326491943899899</v>
          </cell>
          <cell r="EY143">
            <v>23.696884690510991</v>
          </cell>
          <cell r="EZ143">
            <v>23.954800574988369</v>
          </cell>
          <cell r="FA143">
            <v>29.116751340801834</v>
          </cell>
          <cell r="FB143">
            <v>28.55696238379349</v>
          </cell>
          <cell r="FC143">
            <v>28.712649517943838</v>
          </cell>
          <cell r="FD143">
            <v>25.167893782246033</v>
          </cell>
          <cell r="FE143">
            <v>24.59665636475982</v>
          </cell>
          <cell r="FF143">
            <v>24.65047331833075</v>
          </cell>
          <cell r="FG143">
            <v>26.07828863547283</v>
          </cell>
          <cell r="FH143">
            <v>25.963846521708671</v>
          </cell>
          <cell r="FI143">
            <v>26.928699717149946</v>
          </cell>
          <cell r="FJ143">
            <v>26.097582655126551</v>
          </cell>
          <cell r="FK143">
            <v>26.138923477638855</v>
          </cell>
          <cell r="FL143">
            <v>26.092303498357765</v>
          </cell>
          <cell r="FM143">
            <v>26.092967495287606</v>
          </cell>
          <cell r="FN143">
            <v>23.974290522659835</v>
          </cell>
          <cell r="FO143">
            <v>31.402083541981714</v>
          </cell>
          <cell r="FP143">
            <v>25.263118180962273</v>
          </cell>
          <cell r="FQ143">
            <v>27.572863012526717</v>
          </cell>
          <cell r="FR143">
            <v>25.643596840879958</v>
          </cell>
          <cell r="FS143">
            <v>21.3018241578635</v>
          </cell>
          <cell r="FT143">
            <v>21.240553068696887</v>
          </cell>
          <cell r="FU143">
            <v>21.66238575671116</v>
          </cell>
          <cell r="FV143">
            <v>18.55693412289671</v>
          </cell>
          <cell r="FW143">
            <v>20.126130822383796</v>
          </cell>
          <cell r="FX143">
            <v>21.058364816650172</v>
          </cell>
          <cell r="FY143">
            <v>21.330560590283408</v>
          </cell>
          <cell r="FZ143">
            <v>26.389315548452519</v>
          </cell>
          <cell r="GA143">
            <v>26.769112153549955</v>
          </cell>
          <cell r="GB143">
            <v>27.608965980684037</v>
          </cell>
          <cell r="GC143">
            <v>22.705527676668108</v>
          </cell>
          <cell r="GD143">
            <v>20.116475225091467</v>
          </cell>
          <cell r="GE143">
            <v>22.929199123116341</v>
          </cell>
          <cell r="GF143">
            <v>22.929199123116341</v>
          </cell>
          <cell r="GG143">
            <v>26.257082213377593</v>
          </cell>
          <cell r="GH143">
            <v>25.136330127700113</v>
          </cell>
          <cell r="GI143">
            <v>24.203958255161965</v>
          </cell>
          <cell r="GJ143">
            <v>23.440645372134718</v>
          </cell>
          <cell r="GK143">
            <v>23.883178383691796</v>
          </cell>
          <cell r="GL143">
            <v>23.883178383691796</v>
          </cell>
          <cell r="GM143">
            <v>23.310956017411055</v>
          </cell>
          <cell r="GN143" t="e">
            <v>#DIV/0!</v>
          </cell>
          <cell r="GO143">
            <v>27.627827380854491</v>
          </cell>
          <cell r="GP143">
            <v>0</v>
          </cell>
          <cell r="GQ143">
            <v>0</v>
          </cell>
          <cell r="GR143">
            <v>23.883178383691796</v>
          </cell>
          <cell r="GS143">
            <v>23.310955834962062</v>
          </cell>
          <cell r="GT143">
            <v>23.875130703254325</v>
          </cell>
          <cell r="GU143">
            <v>23.251874791721345</v>
          </cell>
        </row>
        <row r="144">
          <cell r="EE144">
            <v>0</v>
          </cell>
        </row>
        <row r="145">
          <cell r="EE145">
            <v>0</v>
          </cell>
        </row>
        <row r="146">
          <cell r="B146" t="str">
            <v>Apenas para checagem</v>
          </cell>
          <cell r="EE146">
            <v>0</v>
          </cell>
        </row>
        <row r="147">
          <cell r="B147" t="str">
            <v xml:space="preserve">Composição EBITDA ajustado </v>
          </cell>
          <cell r="EE147">
            <v>0</v>
          </cell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  <cell r="GR148">
            <v>1854464.5972700003</v>
          </cell>
          <cell r="GS148">
            <v>1854464.5972700003</v>
          </cell>
          <cell r="GT148">
            <v>1701699.2571100001</v>
          </cell>
          <cell r="GU148">
            <v>1701699.2571100001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  <cell r="GR149">
            <v>16191.305320000001</v>
          </cell>
          <cell r="GS149">
            <v>16191.305320000001</v>
          </cell>
          <cell r="GT149">
            <v>14783.293840000002</v>
          </cell>
          <cell r="GU149">
            <v>14783.293840000002</v>
          </cell>
        </row>
        <row r="150">
          <cell r="B150" t="str">
            <v>(+) Receita de vendas de bens e serviços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1028</v>
          </cell>
          <cell r="T150">
            <v>1195</v>
          </cell>
          <cell r="U150">
            <v>991</v>
          </cell>
          <cell r="V150">
            <v>1059</v>
          </cell>
          <cell r="W150">
            <v>1546</v>
          </cell>
          <cell r="X150">
            <v>1201</v>
          </cell>
          <cell r="Y150">
            <v>1134</v>
          </cell>
          <cell r="Z150">
            <v>2039</v>
          </cell>
          <cell r="AA150">
            <v>2144</v>
          </cell>
          <cell r="AB150">
            <v>876</v>
          </cell>
          <cell r="AC150">
            <v>1329</v>
          </cell>
          <cell r="AD150">
            <v>2558</v>
          </cell>
          <cell r="AE150">
            <v>3020</v>
          </cell>
          <cell r="AF150">
            <v>6907</v>
          </cell>
          <cell r="AG150">
            <v>1574</v>
          </cell>
          <cell r="AH150">
            <v>1417</v>
          </cell>
          <cell r="AI150">
            <v>1436</v>
          </cell>
          <cell r="AJ150">
            <v>1251</v>
          </cell>
          <cell r="AK150">
            <v>2991</v>
          </cell>
          <cell r="AL150">
            <v>5678</v>
          </cell>
          <cell r="AM150">
            <v>341</v>
          </cell>
          <cell r="AN150">
            <v>636</v>
          </cell>
          <cell r="AO150">
            <v>415</v>
          </cell>
          <cell r="AP150">
            <v>457</v>
          </cell>
          <cell r="AQ150">
            <v>439</v>
          </cell>
          <cell r="AR150">
            <v>374</v>
          </cell>
          <cell r="AS150">
            <v>459</v>
          </cell>
          <cell r="AT150">
            <v>411</v>
          </cell>
          <cell r="AU150">
            <v>487</v>
          </cell>
          <cell r="AV150">
            <v>452.7</v>
          </cell>
          <cell r="AW150">
            <v>382.5</v>
          </cell>
          <cell r="AX150">
            <v>293.10000000000002</v>
          </cell>
          <cell r="AY150">
            <v>1392</v>
          </cell>
          <cell r="AZ150">
            <v>1270</v>
          </cell>
          <cell r="BA150">
            <v>1357</v>
          </cell>
          <cell r="BB150">
            <v>1128.3000000000002</v>
          </cell>
          <cell r="BC150">
            <v>2662</v>
          </cell>
          <cell r="BD150">
            <v>5147.3</v>
          </cell>
          <cell r="BE150">
            <v>615.01</v>
          </cell>
          <cell r="BF150">
            <v>742.01</v>
          </cell>
          <cell r="BG150">
            <v>496.00200000000001</v>
          </cell>
          <cell r="BH150">
            <v>857</v>
          </cell>
          <cell r="BI150">
            <v>431</v>
          </cell>
          <cell r="BJ150">
            <v>408</v>
          </cell>
          <cell r="BK150">
            <v>495</v>
          </cell>
          <cell r="BL150">
            <v>738.2</v>
          </cell>
          <cell r="BM150">
            <v>432</v>
          </cell>
          <cell r="BN150">
            <v>577</v>
          </cell>
          <cell r="BO150">
            <v>829</v>
          </cell>
          <cell r="BP150">
            <v>331</v>
          </cell>
          <cell r="BQ150">
            <v>1853.0219999999999</v>
          </cell>
          <cell r="BR150">
            <v>1696</v>
          </cell>
          <cell r="BS150">
            <v>1665.2</v>
          </cell>
          <cell r="BT150">
            <v>1737</v>
          </cell>
          <cell r="BU150">
            <v>3549.0219999999999</v>
          </cell>
          <cell r="BV150">
            <v>6951.2219999999998</v>
          </cell>
          <cell r="BW150">
            <v>544</v>
          </cell>
          <cell r="BX150">
            <v>837</v>
          </cell>
          <cell r="BY150">
            <v>437</v>
          </cell>
          <cell r="BZ150">
            <v>408</v>
          </cell>
          <cell r="CA150">
            <v>573</v>
          </cell>
          <cell r="CB150">
            <v>584</v>
          </cell>
          <cell r="CC150">
            <v>942</v>
          </cell>
          <cell r="CD150">
            <v>573</v>
          </cell>
          <cell r="CE150">
            <v>660</v>
          </cell>
          <cell r="CF150">
            <v>679</v>
          </cell>
          <cell r="CG150">
            <v>658</v>
          </cell>
          <cell r="CH150">
            <v>711</v>
          </cell>
          <cell r="CI150">
            <v>1818</v>
          </cell>
          <cell r="CJ150">
            <v>1565</v>
          </cell>
          <cell r="CK150">
            <v>2175</v>
          </cell>
          <cell r="CL150">
            <v>2048</v>
          </cell>
          <cell r="CM150">
            <v>3383</v>
          </cell>
          <cell r="CN150">
            <v>7606</v>
          </cell>
          <cell r="CO150">
            <v>806</v>
          </cell>
          <cell r="CP150">
            <v>801</v>
          </cell>
          <cell r="CQ150">
            <v>515</v>
          </cell>
          <cell r="CR150">
            <v>1127</v>
          </cell>
          <cell r="CS150">
            <v>681</v>
          </cell>
          <cell r="CT150">
            <v>646</v>
          </cell>
          <cell r="CU150">
            <v>734.64176999999995</v>
          </cell>
          <cell r="CV150">
            <v>690.01945000000001</v>
          </cell>
          <cell r="CW150">
            <v>640.34299999999996</v>
          </cell>
          <cell r="CX150">
            <v>681.31374000000005</v>
          </cell>
          <cell r="CY150">
            <v>841.44449999999995</v>
          </cell>
          <cell r="CZ150">
            <v>713.36699999999996</v>
          </cell>
          <cell r="DA150">
            <v>2122</v>
          </cell>
          <cell r="DB150">
            <v>2454</v>
          </cell>
          <cell r="DC150">
            <v>2065.0042199999998</v>
          </cell>
          <cell r="DD150">
            <v>2236.1252400000003</v>
          </cell>
          <cell r="DE150">
            <v>3383</v>
          </cell>
          <cell r="DF150">
            <v>4576</v>
          </cell>
          <cell r="DG150">
            <v>5558</v>
          </cell>
          <cell r="DH150">
            <v>6641.0042199999998</v>
          </cell>
          <cell r="DI150">
            <v>8877.1294600000001</v>
          </cell>
          <cell r="DJ150">
            <v>838.03899999999999</v>
          </cell>
          <cell r="DK150">
            <v>943.95309999999995</v>
          </cell>
          <cell r="DL150">
            <v>919.83123000000001</v>
          </cell>
          <cell r="DM150">
            <v>830.39733000000001</v>
          </cell>
          <cell r="DN150">
            <v>896</v>
          </cell>
          <cell r="DO150">
            <v>860.90111999999999</v>
          </cell>
          <cell r="DP150">
            <v>860.90111999999999</v>
          </cell>
          <cell r="DQ150">
            <v>967.16300000000001</v>
          </cell>
          <cell r="DR150">
            <v>914.71299999999997</v>
          </cell>
          <cell r="DS150">
            <v>936.33299999999997</v>
          </cell>
          <cell r="DT150">
            <v>936.33299999999997</v>
          </cell>
          <cell r="DU150">
            <v>1033</v>
          </cell>
          <cell r="DV150">
            <v>846</v>
          </cell>
          <cell r="DW150">
            <v>980</v>
          </cell>
          <cell r="DX150">
            <v>980</v>
          </cell>
          <cell r="DY150">
            <v>2701.8233300000002</v>
          </cell>
          <cell r="DZ150">
            <v>2587.2984500000002</v>
          </cell>
          <cell r="EA150">
            <v>2587.2984500000002</v>
          </cell>
          <cell r="EB150">
            <v>2818.2089999999998</v>
          </cell>
          <cell r="EC150">
            <v>2818.2089999999998</v>
          </cell>
          <cell r="ED150">
            <v>2859</v>
          </cell>
          <cell r="EE150">
            <v>2859</v>
          </cell>
          <cell r="EF150">
            <v>5289.1217800000004</v>
          </cell>
          <cell r="EG150">
            <v>5289.1217800000004</v>
          </cell>
          <cell r="EH150">
            <v>8107.3307800000002</v>
          </cell>
          <cell r="EI150">
            <v>8107.3307800000002</v>
          </cell>
          <cell r="EJ150">
            <v>10966.33078</v>
          </cell>
          <cell r="EK150">
            <v>10966.33078</v>
          </cell>
          <cell r="EL150">
            <v>1117.826</v>
          </cell>
          <cell r="EM150">
            <v>1311</v>
          </cell>
          <cell r="EN150">
            <v>1190.973</v>
          </cell>
          <cell r="EO150">
            <v>1061.6759999999999</v>
          </cell>
          <cell r="EP150">
            <v>1102.1990000000001</v>
          </cell>
          <cell r="EQ150">
            <v>1125.9880000000001</v>
          </cell>
          <cell r="ER150">
            <v>1029.3389999999999</v>
          </cell>
          <cell r="ES150">
            <v>1020.333</v>
          </cell>
          <cell r="ET150">
            <v>1020.333</v>
          </cell>
          <cell r="EU150">
            <v>969.16899999999998</v>
          </cell>
          <cell r="EV150">
            <v>969.16899999999998</v>
          </cell>
          <cell r="EW150">
            <v>1068.9660000000001</v>
          </cell>
          <cell r="EX150">
            <v>1068.9660000000001</v>
          </cell>
          <cell r="EY150">
            <v>1032.0260000000001</v>
          </cell>
          <cell r="EZ150">
            <v>1032.0260000000001</v>
          </cell>
          <cell r="FA150">
            <v>984.39499999999998</v>
          </cell>
          <cell r="FB150">
            <v>984.39499999999998</v>
          </cell>
          <cell r="FC150">
            <v>3619.799</v>
          </cell>
          <cell r="FD150">
            <v>3289.8630000000003</v>
          </cell>
          <cell r="FE150">
            <v>3018.8409999999999</v>
          </cell>
          <cell r="FF150">
            <v>3018.8409999999999</v>
          </cell>
          <cell r="FG150">
            <v>3085.3870000000002</v>
          </cell>
          <cell r="FH150">
            <v>3085.3870000000002</v>
          </cell>
          <cell r="FI150">
            <v>6909.6620000000003</v>
          </cell>
          <cell r="FJ150">
            <v>9928.5030000000006</v>
          </cell>
          <cell r="FK150">
            <v>9928.5030000000006</v>
          </cell>
          <cell r="FL150">
            <v>13013.890000000001</v>
          </cell>
          <cell r="FM150">
            <v>13013.890000000001</v>
          </cell>
          <cell r="FN150">
            <v>1317.5485699999999</v>
          </cell>
          <cell r="FO150">
            <v>1399.2997600000001</v>
          </cell>
          <cell r="FP150">
            <v>1344.5272600000001</v>
          </cell>
          <cell r="FQ150">
            <v>1344.5272600000001</v>
          </cell>
          <cell r="FR150">
            <v>1364.6897100000001</v>
          </cell>
          <cell r="FS150">
            <v>1467.29574</v>
          </cell>
          <cell r="FT150">
            <v>1426.5652499999999</v>
          </cell>
          <cell r="FU150">
            <v>1365.6669999999999</v>
          </cell>
          <cell r="FV150">
            <v>1475.2090000000001</v>
          </cell>
          <cell r="FW150">
            <v>1262.451</v>
          </cell>
          <cell r="FX150">
            <v>1448.3130000000001</v>
          </cell>
          <cell r="FY150">
            <v>1526.9829999999999</v>
          </cell>
          <cell r="FZ150">
            <v>1246.7480399999999</v>
          </cell>
          <cell r="GA150">
            <v>4061.3755899999996</v>
          </cell>
          <cell r="GB150">
            <v>4061.3755899999996</v>
          </cell>
          <cell r="GC150">
            <v>4258.5506999999998</v>
          </cell>
          <cell r="GD150">
            <v>4103.3270000000002</v>
          </cell>
          <cell r="GE150">
            <v>4222.0440400000007</v>
          </cell>
          <cell r="GF150">
            <v>4222.0440400000007</v>
          </cell>
          <cell r="GG150">
            <v>8319.9262899999994</v>
          </cell>
          <cell r="GH150">
            <v>8319.9262899999994</v>
          </cell>
          <cell r="GI150">
            <v>12423.253290000001</v>
          </cell>
          <cell r="GJ150">
            <v>12423.253290000001</v>
          </cell>
          <cell r="GK150">
            <v>16645.297330000001</v>
          </cell>
          <cell r="GL150">
            <v>16645.253290000001</v>
          </cell>
          <cell r="GM150">
            <v>16645.253290000001</v>
          </cell>
          <cell r="GN150">
            <v>0</v>
          </cell>
          <cell r="GO150">
            <v>2716.8483299999998</v>
          </cell>
          <cell r="GP150">
            <v>0</v>
          </cell>
          <cell r="GQ150">
            <v>0</v>
          </cell>
          <cell r="GR150">
            <v>16645.297330000001</v>
          </cell>
          <cell r="GS150">
            <v>16645.297330000001</v>
          </cell>
          <cell r="GT150">
            <v>15327.748760000002</v>
          </cell>
          <cell r="GU150">
            <v>15327.748760000002</v>
          </cell>
        </row>
        <row r="151">
          <cell r="B151" t="str">
            <v>(-) Tributos diretos de operações com planos de assistência à saúde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  <cell r="GR151">
            <v>-64635.73186</v>
          </cell>
          <cell r="GS151">
            <v>-78436.15466</v>
          </cell>
          <cell r="GT151">
            <v>-56885.326719999997</v>
          </cell>
          <cell r="GU151">
            <v>-70685.749519999998</v>
          </cell>
        </row>
        <row r="152">
          <cell r="B152" t="str">
            <v>(-) Impostos sobre vendas de bens e serviços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-158</v>
          </cell>
          <cell r="T152">
            <v>-156</v>
          </cell>
          <cell r="U152">
            <v>-436</v>
          </cell>
          <cell r="V152">
            <v>-478</v>
          </cell>
          <cell r="W152">
            <v>-607</v>
          </cell>
          <cell r="X152">
            <v>-570</v>
          </cell>
          <cell r="Y152">
            <v>-1246</v>
          </cell>
          <cell r="Z152">
            <v>-1045</v>
          </cell>
          <cell r="AA152">
            <v>-1153</v>
          </cell>
          <cell r="AB152">
            <v>-1037</v>
          </cell>
          <cell r="AC152">
            <v>-1190</v>
          </cell>
          <cell r="AD152">
            <v>-1640</v>
          </cell>
          <cell r="AE152">
            <v>-2190</v>
          </cell>
          <cell r="AF152">
            <v>-5020</v>
          </cell>
          <cell r="AG152">
            <v>-1479</v>
          </cell>
          <cell r="AH152">
            <v>-1760</v>
          </cell>
          <cell r="AI152">
            <v>-1912</v>
          </cell>
          <cell r="AJ152">
            <v>-1823</v>
          </cell>
          <cell r="AK152">
            <v>-3239</v>
          </cell>
          <cell r="AL152">
            <v>-6974</v>
          </cell>
          <cell r="AM152">
            <v>-603</v>
          </cell>
          <cell r="AN152">
            <v>-538</v>
          </cell>
          <cell r="AO152">
            <v>-603</v>
          </cell>
          <cell r="AP152">
            <v>-620</v>
          </cell>
          <cell r="AQ152">
            <v>-616</v>
          </cell>
          <cell r="AR152">
            <v>-653</v>
          </cell>
          <cell r="AS152">
            <v>-628</v>
          </cell>
          <cell r="AT152">
            <v>-703</v>
          </cell>
          <cell r="AU152">
            <v>-755</v>
          </cell>
          <cell r="AV152">
            <v>-688</v>
          </cell>
          <cell r="AW152">
            <v>-812</v>
          </cell>
          <cell r="AX152">
            <v>-566</v>
          </cell>
          <cell r="AY152">
            <v>-1744</v>
          </cell>
          <cell r="AZ152">
            <v>-1889</v>
          </cell>
          <cell r="BA152">
            <v>-2086</v>
          </cell>
          <cell r="BB152">
            <v>-2066</v>
          </cell>
          <cell r="BC152">
            <v>-3633</v>
          </cell>
          <cell r="BD152">
            <v>-7785</v>
          </cell>
          <cell r="BE152">
            <v>-860</v>
          </cell>
          <cell r="BF152">
            <v>-597</v>
          </cell>
          <cell r="BG152">
            <v>-738</v>
          </cell>
          <cell r="BH152">
            <v>-689</v>
          </cell>
          <cell r="BI152">
            <v>-616</v>
          </cell>
          <cell r="BJ152">
            <v>-606</v>
          </cell>
          <cell r="BK152">
            <v>-766</v>
          </cell>
          <cell r="BL152">
            <v>-769</v>
          </cell>
          <cell r="BM152">
            <v>-637</v>
          </cell>
          <cell r="BN152">
            <v>-836</v>
          </cell>
          <cell r="BO152">
            <v>-724</v>
          </cell>
          <cell r="BP152">
            <v>-612</v>
          </cell>
          <cell r="BQ152">
            <v>-2195</v>
          </cell>
          <cell r="BR152">
            <v>-1911</v>
          </cell>
          <cell r="BS152">
            <v>-2172</v>
          </cell>
          <cell r="BT152">
            <v>-2172</v>
          </cell>
          <cell r="BU152">
            <v>-4106</v>
          </cell>
          <cell r="BV152">
            <v>-8450</v>
          </cell>
          <cell r="BW152">
            <v>-578</v>
          </cell>
          <cell r="BX152">
            <v>-587</v>
          </cell>
          <cell r="BY152">
            <v>-623</v>
          </cell>
          <cell r="BZ152">
            <v>-827</v>
          </cell>
          <cell r="CA152">
            <v>-823</v>
          </cell>
          <cell r="CB152">
            <v>-748</v>
          </cell>
          <cell r="CC152">
            <v>-831</v>
          </cell>
          <cell r="CD152">
            <v>-698</v>
          </cell>
          <cell r="CE152">
            <v>-805</v>
          </cell>
          <cell r="CF152">
            <v>-833</v>
          </cell>
          <cell r="CG152">
            <v>-772</v>
          </cell>
          <cell r="CH152">
            <v>-814</v>
          </cell>
          <cell r="CI152">
            <v>-1788</v>
          </cell>
          <cell r="CJ152">
            <v>-2398</v>
          </cell>
          <cell r="CK152">
            <v>-2334</v>
          </cell>
          <cell r="CL152">
            <v>-2419</v>
          </cell>
          <cell r="CM152">
            <v>-4186</v>
          </cell>
          <cell r="CN152">
            <v>-8939</v>
          </cell>
          <cell r="CO152">
            <v>-815</v>
          </cell>
          <cell r="CP152">
            <v>-521</v>
          </cell>
          <cell r="CQ152">
            <v>-719</v>
          </cell>
          <cell r="CR152">
            <v>-867</v>
          </cell>
          <cell r="CS152">
            <v>-851</v>
          </cell>
          <cell r="CT152">
            <v>-786</v>
          </cell>
          <cell r="CU152">
            <v>-848.67269999999996</v>
          </cell>
          <cell r="CV152">
            <v>-767.06935999999996</v>
          </cell>
          <cell r="CW152">
            <v>-751.26</v>
          </cell>
          <cell r="CX152">
            <v>-763.00861999999995</v>
          </cell>
          <cell r="CY152">
            <v>-847.7414</v>
          </cell>
          <cell r="CZ152">
            <v>-577.15437999999995</v>
          </cell>
          <cell r="DA152">
            <v>-2055</v>
          </cell>
          <cell r="DB152">
            <v>-2504</v>
          </cell>
          <cell r="DC152">
            <v>-2367.0020599999998</v>
          </cell>
          <cell r="DD152">
            <v>-2187.9043999999999</v>
          </cell>
          <cell r="DE152">
            <v>-4186</v>
          </cell>
          <cell r="DF152">
            <v>-4559</v>
          </cell>
          <cell r="DG152">
            <v>-6520</v>
          </cell>
          <cell r="DH152">
            <v>-6926.0020599999998</v>
          </cell>
          <cell r="DI152">
            <v>-9113.9064600000002</v>
          </cell>
          <cell r="DJ152">
            <v>-790.22199999999998</v>
          </cell>
          <cell r="DK152">
            <v>-649.71600000000001</v>
          </cell>
          <cell r="DL152">
            <v>-734.62599999999998</v>
          </cell>
          <cell r="DM152">
            <v>-670.30858000000001</v>
          </cell>
          <cell r="DN152">
            <v>-701.65099999999995</v>
          </cell>
          <cell r="DO152">
            <v>-768.98952999999995</v>
          </cell>
          <cell r="DP152">
            <v>-768.98952999999995</v>
          </cell>
          <cell r="DQ152">
            <v>-824.14210000000003</v>
          </cell>
          <cell r="DR152">
            <v>-777.78599999999994</v>
          </cell>
          <cell r="DS152">
            <v>-775.51199999999994</v>
          </cell>
          <cell r="DT152">
            <v>-775.51199999999994</v>
          </cell>
          <cell r="DU152">
            <v>-851.96</v>
          </cell>
          <cell r="DV152">
            <v>-912.2</v>
          </cell>
          <cell r="DW152">
            <v>-736</v>
          </cell>
          <cell r="DX152">
            <v>-736</v>
          </cell>
          <cell r="DY152">
            <v>-2174.5640000000003</v>
          </cell>
          <cell r="DZ152">
            <v>-2140.94911</v>
          </cell>
          <cell r="EA152">
            <v>-2140.94911</v>
          </cell>
          <cell r="EB152">
            <v>-2377.4400999999998</v>
          </cell>
          <cell r="EC152">
            <v>-2377.4400999999998</v>
          </cell>
          <cell r="ED152">
            <v>-2500.16</v>
          </cell>
          <cell r="EE152">
            <v>-2500.16</v>
          </cell>
          <cell r="EF152">
            <v>-4315.5131099999999</v>
          </cell>
          <cell r="EG152">
            <v>-4315.5131099999999</v>
          </cell>
          <cell r="EH152">
            <v>-6692.9532099999997</v>
          </cell>
          <cell r="EI152">
            <v>-6692.9532099999997</v>
          </cell>
          <cell r="EJ152">
            <v>-9193.1132099999995</v>
          </cell>
          <cell r="EK152">
            <v>-9193.1132099999995</v>
          </cell>
          <cell r="EL152">
            <v>-725.01199999999994</v>
          </cell>
          <cell r="EM152">
            <v>-779.08637999999996</v>
          </cell>
          <cell r="EN152">
            <v>-820.54499999999996</v>
          </cell>
          <cell r="EO152">
            <v>-766.00699999999995</v>
          </cell>
          <cell r="EP152">
            <v>-745.09500000000003</v>
          </cell>
          <cell r="EQ152">
            <v>-868.89400000000001</v>
          </cell>
          <cell r="ER152">
            <v>-960.26</v>
          </cell>
          <cell r="ES152">
            <v>-943.66</v>
          </cell>
          <cell r="ET152">
            <v>-943.66</v>
          </cell>
          <cell r="EU152">
            <v>-741.44299999999998</v>
          </cell>
          <cell r="EV152">
            <v>-741.44299999999998</v>
          </cell>
          <cell r="EW152">
            <v>-1002.196</v>
          </cell>
          <cell r="EX152">
            <v>-1002.196</v>
          </cell>
          <cell r="EY152">
            <v>-843.10400000000004</v>
          </cell>
          <cell r="EZ152">
            <v>-843.10400000000004</v>
          </cell>
          <cell r="FA152">
            <v>-1009.41</v>
          </cell>
          <cell r="FB152">
            <v>-1009.41</v>
          </cell>
          <cell r="FC152">
            <v>-2324.64338</v>
          </cell>
          <cell r="FD152">
            <v>-2379.9960000000001</v>
          </cell>
          <cell r="FE152">
            <v>-2645.3630000000003</v>
          </cell>
          <cell r="FF152">
            <v>-2645.3630000000003</v>
          </cell>
          <cell r="FG152">
            <v>-2854.71</v>
          </cell>
          <cell r="FH152">
            <v>-2854.71</v>
          </cell>
          <cell r="FI152">
            <v>-4704.6393800000005</v>
          </cell>
          <cell r="FJ152">
            <v>-7350.0023800000008</v>
          </cell>
          <cell r="FK152">
            <v>-7350.0023800000008</v>
          </cell>
          <cell r="FL152">
            <v>-10204.712380000001</v>
          </cell>
          <cell r="FM152">
            <v>-10204.712380000001</v>
          </cell>
          <cell r="FN152">
            <v>-930.40670999999998</v>
          </cell>
          <cell r="FO152">
            <v>-976.41195000000005</v>
          </cell>
          <cell r="FP152">
            <v>-1100.36591</v>
          </cell>
          <cell r="FQ152">
            <v>-1100.36591</v>
          </cell>
          <cell r="FR152">
            <v>-1232.2907399999999</v>
          </cell>
          <cell r="FS152">
            <v>-1171.7961399999999</v>
          </cell>
          <cell r="FT152">
            <v>-1149.2238600000001</v>
          </cell>
          <cell r="FU152">
            <v>-1231.347</v>
          </cell>
          <cell r="FV152">
            <v>-1212.904</v>
          </cell>
          <cell r="FW152">
            <v>-1151.4480000000001</v>
          </cell>
          <cell r="FX152">
            <v>-1296.4369999999999</v>
          </cell>
          <cell r="FY152">
            <v>-1129.578</v>
          </cell>
          <cell r="FZ152">
            <v>-1156.8281099999999</v>
          </cell>
          <cell r="GA152">
            <v>-3007.1845699999999</v>
          </cell>
          <cell r="GB152">
            <v>-3007.1845699999999</v>
          </cell>
          <cell r="GC152">
            <v>-3553.3107399999999</v>
          </cell>
          <cell r="GD152">
            <v>-3595.6990000000005</v>
          </cell>
          <cell r="GE152">
            <v>-3582.8431099999998</v>
          </cell>
          <cell r="GF152">
            <v>-3582.8431099999998</v>
          </cell>
          <cell r="GG152">
            <v>-6560.4953100000002</v>
          </cell>
          <cell r="GH152">
            <v>-6560.4953100000002</v>
          </cell>
          <cell r="GI152">
            <v>-10156.194310000001</v>
          </cell>
          <cell r="GJ152">
            <v>-10156.194310000001</v>
          </cell>
          <cell r="GK152">
            <v>-13739.037420000001</v>
          </cell>
          <cell r="GL152">
            <v>-13739.194310000001</v>
          </cell>
          <cell r="GM152">
            <v>-13739.194310000001</v>
          </cell>
          <cell r="GN152">
            <v>0</v>
          </cell>
          <cell r="GO152">
            <v>-1906.8186599999999</v>
          </cell>
          <cell r="GP152">
            <v>0</v>
          </cell>
          <cell r="GQ152">
            <v>0</v>
          </cell>
          <cell r="GR152">
            <v>-13739.037420000001</v>
          </cell>
          <cell r="GS152">
            <v>-13739.037420000001</v>
          </cell>
          <cell r="GT152">
            <v>-12808.630709999999</v>
          </cell>
          <cell r="GU152">
            <v>-12808.630709999999</v>
          </cell>
        </row>
        <row r="153">
          <cell r="B153" t="str">
            <v>(-) Custo de serviços ex-peona</v>
          </cell>
          <cell r="D153">
            <v>-54633</v>
          </cell>
          <cell r="E153">
            <v>-61897</v>
          </cell>
          <cell r="F153">
            <v>-74209</v>
          </cell>
          <cell r="G153">
            <v>-18519</v>
          </cell>
          <cell r="H153">
            <v>-21219</v>
          </cell>
          <cell r="I153">
            <v>-22333</v>
          </cell>
          <cell r="J153">
            <v>-23176</v>
          </cell>
          <cell r="K153">
            <v>-21352</v>
          </cell>
          <cell r="L153">
            <v>-28378</v>
          </cell>
          <cell r="M153">
            <v>-30477</v>
          </cell>
          <cell r="N153">
            <v>-31178</v>
          </cell>
          <cell r="O153">
            <v>-28537</v>
          </cell>
          <cell r="P153">
            <v>-34436</v>
          </cell>
          <cell r="Q153">
            <v>-38000</v>
          </cell>
          <cell r="R153">
            <v>-40103</v>
          </cell>
          <cell r="S153">
            <v>-36404</v>
          </cell>
          <cell r="T153">
            <v>-44527</v>
          </cell>
          <cell r="U153">
            <v>-43555</v>
          </cell>
          <cell r="V153">
            <v>-43949</v>
          </cell>
          <cell r="W153">
            <v>-72357</v>
          </cell>
          <cell r="X153">
            <v>-81572</v>
          </cell>
          <cell r="Y153">
            <v>-86005</v>
          </cell>
          <cell r="Z153">
            <v>-86948</v>
          </cell>
          <cell r="AA153">
            <v>-89354</v>
          </cell>
          <cell r="AB153">
            <v>-97148</v>
          </cell>
          <cell r="AC153">
            <v>-110448</v>
          </cell>
          <cell r="AD153">
            <v>-105493</v>
          </cell>
          <cell r="AE153">
            <v>-186502</v>
          </cell>
          <cell r="AF153">
            <v>-402443</v>
          </cell>
          <cell r="AG153">
            <v>-100478</v>
          </cell>
          <cell r="AH153">
            <v>-112304</v>
          </cell>
          <cell r="AI153">
            <v>-121619</v>
          </cell>
          <cell r="AJ153">
            <v>-135624</v>
          </cell>
          <cell r="AK153">
            <v>-212782</v>
          </cell>
          <cell r="AL153">
            <v>-470025</v>
          </cell>
          <cell r="AM153">
            <v>-44184</v>
          </cell>
          <cell r="AN153">
            <v>-29699</v>
          </cell>
          <cell r="AO153">
            <v>-37480</v>
          </cell>
          <cell r="AP153">
            <v>-42965</v>
          </cell>
          <cell r="AQ153">
            <v>-48129</v>
          </cell>
          <cell r="AR153">
            <v>-38442</v>
          </cell>
          <cell r="AS153">
            <v>-48618</v>
          </cell>
          <cell r="AT153">
            <v>-43763</v>
          </cell>
          <cell r="AU153">
            <v>-39177</v>
          </cell>
          <cell r="AV153">
            <v>-45159</v>
          </cell>
          <cell r="AW153">
            <v>-46712</v>
          </cell>
          <cell r="AX153">
            <v>-45501</v>
          </cell>
          <cell r="AY153">
            <v>-111363</v>
          </cell>
          <cell r="AZ153">
            <v>-129536</v>
          </cell>
          <cell r="BA153">
            <v>-131558</v>
          </cell>
          <cell r="BB153">
            <v>-137372</v>
          </cell>
          <cell r="BC153">
            <v>-240899</v>
          </cell>
          <cell r="BD153">
            <v>-509829</v>
          </cell>
          <cell r="BE153">
            <v>-48559</v>
          </cell>
          <cell r="BF153">
            <v>-37840</v>
          </cell>
          <cell r="BG153">
            <v>-37650</v>
          </cell>
          <cell r="BH153">
            <v>-39590</v>
          </cell>
          <cell r="BI153">
            <v>-46670</v>
          </cell>
          <cell r="BJ153">
            <v>-38737</v>
          </cell>
          <cell r="BK153">
            <v>-44187</v>
          </cell>
          <cell r="BL153">
            <v>-44825</v>
          </cell>
          <cell r="BM153">
            <v>-49634</v>
          </cell>
          <cell r="BN153">
            <v>-53274</v>
          </cell>
          <cell r="BO153">
            <v>-43186</v>
          </cell>
          <cell r="BP153">
            <v>-49398</v>
          </cell>
          <cell r="BQ153">
            <v>-124049</v>
          </cell>
          <cell r="BR153">
            <v>-124997</v>
          </cell>
          <cell r="BS153">
            <v>-138646</v>
          </cell>
          <cell r="BT153">
            <v>-145858</v>
          </cell>
          <cell r="BU153">
            <v>-249046</v>
          </cell>
          <cell r="BV153">
            <v>-533550</v>
          </cell>
          <cell r="BW153">
            <v>-46755</v>
          </cell>
          <cell r="BX153">
            <v>-39062</v>
          </cell>
          <cell r="BY153">
            <v>-45220</v>
          </cell>
          <cell r="BZ153">
            <v>-38369</v>
          </cell>
          <cell r="CA153">
            <v>-54692</v>
          </cell>
          <cell r="CB153">
            <v>-46144</v>
          </cell>
          <cell r="CC153">
            <v>-52122</v>
          </cell>
          <cell r="CD153">
            <v>-58040</v>
          </cell>
          <cell r="CE153">
            <v>-44376</v>
          </cell>
          <cell r="CF153">
            <v>-59664</v>
          </cell>
          <cell r="CG153">
            <v>-53909</v>
          </cell>
          <cell r="CH153">
            <v>-44069</v>
          </cell>
          <cell r="CI153">
            <v>-131037</v>
          </cell>
          <cell r="CJ153">
            <v>-139205</v>
          </cell>
          <cell r="CK153">
            <v>-154538</v>
          </cell>
          <cell r="CL153">
            <v>-157642</v>
          </cell>
          <cell r="CM153">
            <v>-270242</v>
          </cell>
          <cell r="CN153">
            <v>-582422</v>
          </cell>
          <cell r="CO153">
            <v>-64569</v>
          </cell>
          <cell r="CP153">
            <v>-36921</v>
          </cell>
          <cell r="CQ153">
            <v>-47547</v>
          </cell>
          <cell r="CR153">
            <v>-52713</v>
          </cell>
          <cell r="CS153">
            <v>-61439.943780000001</v>
          </cell>
          <cell r="CT153">
            <v>-51073.283600000002</v>
          </cell>
          <cell r="CU153">
            <v>-70336.312330000001</v>
          </cell>
          <cell r="CV153">
            <v>-55569.479319999999</v>
          </cell>
          <cell r="CW153">
            <v>-55381.243160000005</v>
          </cell>
          <cell r="CX153">
            <v>-62268.00965</v>
          </cell>
          <cell r="CY153">
            <v>-56362.31915000001</v>
          </cell>
          <cell r="CZ153">
            <v>-56159.216950000002</v>
          </cell>
          <cell r="DA153">
            <v>-149037</v>
          </cell>
          <cell r="DB153">
            <v>-165226.22738</v>
          </cell>
          <cell r="DC153">
            <v>-181287.03481000001</v>
          </cell>
          <cell r="DD153">
            <v>-174789.54574999996</v>
          </cell>
          <cell r="DE153">
            <v>-270242</v>
          </cell>
          <cell r="DF153">
            <v>-314263.22738</v>
          </cell>
          <cell r="DG153">
            <v>-424780</v>
          </cell>
          <cell r="DH153">
            <v>-495550.26219000004</v>
          </cell>
          <cell r="DI153">
            <v>-670339.80793999997</v>
          </cell>
          <cell r="DJ153">
            <v>-54655.493999999992</v>
          </cell>
          <cell r="DK153">
            <v>-41914.274000000005</v>
          </cell>
          <cell r="DL153">
            <v>-61493.384400000003</v>
          </cell>
          <cell r="DM153">
            <v>-51173.702929999999</v>
          </cell>
          <cell r="DN153">
            <v>-57502.718650000003</v>
          </cell>
          <cell r="DO153">
            <v>171910.13638999997</v>
          </cell>
          <cell r="DP153">
            <v>-55747.617089999992</v>
          </cell>
          <cell r="DQ153">
            <v>-55304.41</v>
          </cell>
          <cell r="DR153">
            <v>-60077.335999999996</v>
          </cell>
          <cell r="DS153">
            <v>-50456.106290000003</v>
          </cell>
          <cell r="DT153">
            <v>-55779.106290000003</v>
          </cell>
          <cell r="DU153">
            <v>-61996.822</v>
          </cell>
          <cell r="DV153">
            <v>-53682.204000000005</v>
          </cell>
          <cell r="DW153">
            <v>-5888.1000000000022</v>
          </cell>
          <cell r="DX153">
            <v>-48096.100000000006</v>
          </cell>
          <cell r="DY153">
            <v>-158063.15239999999</v>
          </cell>
          <cell r="DZ153">
            <v>63233.714809999976</v>
          </cell>
          <cell r="EA153">
            <v>-164424.35383000001</v>
          </cell>
          <cell r="EB153">
            <v>-165837.85229000001</v>
          </cell>
          <cell r="EC153">
            <v>-171160.85228999998</v>
          </cell>
          <cell r="ED153">
            <v>-121567.126</v>
          </cell>
          <cell r="EE153">
            <v>-163775.12599999999</v>
          </cell>
          <cell r="EF153">
            <v>-94829.437590000016</v>
          </cell>
          <cell r="EG153">
            <v>-322487.38592999999</v>
          </cell>
          <cell r="EH153">
            <v>-260667.28988000003</v>
          </cell>
          <cell r="EI153">
            <v>-493648.23821999994</v>
          </cell>
          <cell r="EJ153">
            <v>-382234.41588000004</v>
          </cell>
          <cell r="EK153">
            <v>-657423.36421999987</v>
          </cell>
          <cell r="EL153">
            <v>-64398.887000000002</v>
          </cell>
          <cell r="EM153">
            <v>-41863.296171920789</v>
          </cell>
          <cell r="EN153">
            <v>-49036.254999999997</v>
          </cell>
          <cell r="EO153">
            <v>-53090.788</v>
          </cell>
          <cell r="EP153">
            <v>-61219.038</v>
          </cell>
          <cell r="EQ153">
            <v>-56468.068000000014</v>
          </cell>
          <cell r="ER153">
            <v>-57102.523530000006</v>
          </cell>
          <cell r="ES153">
            <v>-68731.065000000002</v>
          </cell>
          <cell r="ET153">
            <v>-65641.168000000005</v>
          </cell>
          <cell r="EU153">
            <v>-62849.435000000019</v>
          </cell>
          <cell r="EV153">
            <v>-60146.746000000014</v>
          </cell>
          <cell r="EW153">
            <v>-63468.184999999998</v>
          </cell>
          <cell r="EX153">
            <v>-60578.078999999998</v>
          </cell>
          <cell r="EY153">
            <v>-65844.335999999996</v>
          </cell>
          <cell r="EZ153">
            <v>-63146.18299999999</v>
          </cell>
          <cell r="FA153">
            <v>-58383.822</v>
          </cell>
          <cell r="FB153">
            <v>-56068.802000000003</v>
          </cell>
          <cell r="FC153">
            <v>-155298.43817192077</v>
          </cell>
          <cell r="FD153">
            <v>-170777.894</v>
          </cell>
          <cell r="FE153">
            <v>-188683.02353000003</v>
          </cell>
          <cell r="FF153">
            <v>-182890.43753000002</v>
          </cell>
          <cell r="FG153">
            <v>-187696.34299999999</v>
          </cell>
          <cell r="FH153">
            <v>-179793.06399999998</v>
          </cell>
          <cell r="FI153">
            <v>-326076.3321719208</v>
          </cell>
          <cell r="FJ153">
            <v>-514758.91570192087</v>
          </cell>
          <cell r="FK153">
            <v>-508966.7697019208</v>
          </cell>
          <cell r="FL153">
            <v>-702455.6987019208</v>
          </cell>
          <cell r="FM153">
            <v>-688759.83370192081</v>
          </cell>
          <cell r="FN153">
            <v>-66243.567409999989</v>
          </cell>
          <cell r="FO153">
            <v>-50057.979650000001</v>
          </cell>
          <cell r="FP153">
            <v>-61253.312970000006</v>
          </cell>
          <cell r="FQ153">
            <v>-61253.312970000006</v>
          </cell>
          <cell r="FR153">
            <v>-60749.706240000007</v>
          </cell>
          <cell r="FS153">
            <v>-69661.537269999986</v>
          </cell>
          <cell r="FT153">
            <v>-72282.405600000013</v>
          </cell>
          <cell r="FU153">
            <v>-69128.259000000005</v>
          </cell>
          <cell r="FV153">
            <v>-73996.578110000002</v>
          </cell>
          <cell r="FW153">
            <v>-71788.542539999995</v>
          </cell>
          <cell r="FX153">
            <v>-71291.764999999999</v>
          </cell>
          <cell r="FY153">
            <v>-67110.811010000005</v>
          </cell>
          <cell r="FZ153">
            <v>-64758.726929999997</v>
          </cell>
          <cell r="GA153">
            <v>-177554.86003000001</v>
          </cell>
          <cell r="GB153">
            <v>-177554.86003000001</v>
          </cell>
          <cell r="GC153">
            <v>-202693.64910999997</v>
          </cell>
          <cell r="GD153">
            <v>-214913.37964999999</v>
          </cell>
          <cell r="GE153">
            <v>-203161.30293999997</v>
          </cell>
          <cell r="GF153">
            <v>-203161.30293999997</v>
          </cell>
          <cell r="GG153">
            <v>-380248.50913999998</v>
          </cell>
          <cell r="GH153">
            <v>-380248.50913999998</v>
          </cell>
          <cell r="GI153">
            <v>-595162.40361000004</v>
          </cell>
          <cell r="GJ153">
            <v>-595161.88879</v>
          </cell>
          <cell r="GK153">
            <v>-798323.70654999989</v>
          </cell>
          <cell r="GL153">
            <v>-798323.70654999989</v>
          </cell>
          <cell r="GM153">
            <v>-798323.01880000008</v>
          </cell>
          <cell r="GN153">
            <v>0</v>
          </cell>
          <cell r="GO153">
            <v>-116301.54705999998</v>
          </cell>
          <cell r="GP153">
            <v>0</v>
          </cell>
          <cell r="GQ153">
            <v>0</v>
          </cell>
          <cell r="GR153">
            <v>-798323.19172999996</v>
          </cell>
          <cell r="GS153">
            <v>-798323.19172999996</v>
          </cell>
          <cell r="GT153">
            <v>-732079.62432000006</v>
          </cell>
          <cell r="GU153">
            <v>-732079.62432000006</v>
          </cell>
        </row>
        <row r="154">
          <cell r="B154" t="str">
            <v>(-) Despesas de comercialização</v>
          </cell>
          <cell r="D154">
            <v>-3743</v>
          </cell>
          <cell r="E154">
            <v>-5287</v>
          </cell>
          <cell r="F154">
            <v>-8070</v>
          </cell>
          <cell r="G154">
            <v>-2756</v>
          </cell>
          <cell r="H154">
            <v>-3045</v>
          </cell>
          <cell r="I154">
            <v>-5400</v>
          </cell>
          <cell r="J154">
            <v>-6185</v>
          </cell>
          <cell r="K154">
            <v>-6307</v>
          </cell>
          <cell r="L154">
            <v>-7955</v>
          </cell>
          <cell r="M154">
            <v>-7998</v>
          </cell>
          <cell r="N154">
            <v>-8246</v>
          </cell>
          <cell r="O154">
            <v>-8674</v>
          </cell>
          <cell r="P154">
            <v>-8963</v>
          </cell>
          <cell r="Q154">
            <v>-9281</v>
          </cell>
          <cell r="R154">
            <v>-10859</v>
          </cell>
          <cell r="S154">
            <v>-10477</v>
          </cell>
          <cell r="T154">
            <v>-10034</v>
          </cell>
          <cell r="U154">
            <v>-11677</v>
          </cell>
          <cell r="V154">
            <v>-10627</v>
          </cell>
          <cell r="W154">
            <v>-14643</v>
          </cell>
          <cell r="X154">
            <v>-15752</v>
          </cell>
          <cell r="Y154">
            <v>-16663</v>
          </cell>
          <cell r="Z154">
            <v>-17572</v>
          </cell>
          <cell r="AA154">
            <v>-16922</v>
          </cell>
          <cell r="AB154">
            <v>-17815</v>
          </cell>
          <cell r="AC154">
            <v>-19388</v>
          </cell>
          <cell r="AD154">
            <v>-20658</v>
          </cell>
          <cell r="AE154">
            <v>-34737</v>
          </cell>
          <cell r="AF154">
            <v>-74783</v>
          </cell>
          <cell r="AG154">
            <v>-21454</v>
          </cell>
          <cell r="AH154">
            <v>-21751</v>
          </cell>
          <cell r="AI154">
            <v>-22803</v>
          </cell>
          <cell r="AJ154">
            <v>-22824</v>
          </cell>
          <cell r="AK154">
            <v>-43205</v>
          </cell>
          <cell r="AL154">
            <v>-88832</v>
          </cell>
          <cell r="AM154">
            <v>-7981</v>
          </cell>
          <cell r="AN154">
            <v>-7564</v>
          </cell>
          <cell r="AO154">
            <v>-7983</v>
          </cell>
          <cell r="AP154">
            <v>-7976</v>
          </cell>
          <cell r="AQ154">
            <v>-7804</v>
          </cell>
          <cell r="AR154">
            <v>-7529</v>
          </cell>
          <cell r="AS154">
            <v>-8016</v>
          </cell>
          <cell r="AT154">
            <v>-8593</v>
          </cell>
          <cell r="AU154">
            <v>-8400</v>
          </cell>
          <cell r="AV154">
            <v>-9022</v>
          </cell>
          <cell r="AW154">
            <v>-9034</v>
          </cell>
          <cell r="AX154">
            <v>-9324</v>
          </cell>
          <cell r="AY154">
            <v>-23528</v>
          </cell>
          <cell r="AZ154">
            <v>-23309</v>
          </cell>
          <cell r="BA154">
            <v>-25009</v>
          </cell>
          <cell r="BB154">
            <v>-27380</v>
          </cell>
          <cell r="BC154">
            <v>-46837</v>
          </cell>
          <cell r="BD154">
            <v>-99226</v>
          </cell>
          <cell r="BE154">
            <v>-9079</v>
          </cell>
          <cell r="BF154">
            <v>-8754</v>
          </cell>
          <cell r="BG154">
            <v>-8811</v>
          </cell>
          <cell r="BH154">
            <v>-9252</v>
          </cell>
          <cell r="BI154">
            <v>-8987</v>
          </cell>
          <cell r="BJ154">
            <v>-8771</v>
          </cell>
          <cell r="BK154">
            <v>-9123</v>
          </cell>
          <cell r="BL154">
            <v>-9046</v>
          </cell>
          <cell r="BM154">
            <v>-9410</v>
          </cell>
          <cell r="BN154">
            <v>-9390</v>
          </cell>
          <cell r="BO154">
            <v>-9104</v>
          </cell>
          <cell r="BP154">
            <v>-9719</v>
          </cell>
          <cell r="BQ154">
            <v>-26644</v>
          </cell>
          <cell r="BR154">
            <v>-27010</v>
          </cell>
          <cell r="BS154">
            <v>-27579</v>
          </cell>
          <cell r="BT154">
            <v>-28213</v>
          </cell>
          <cell r="BU154">
            <v>-53654</v>
          </cell>
          <cell r="BV154">
            <v>-109446</v>
          </cell>
          <cell r="BW154">
            <v>-9588</v>
          </cell>
          <cell r="BX154">
            <v>-9160</v>
          </cell>
          <cell r="BY154">
            <v>-9468</v>
          </cell>
          <cell r="BZ154">
            <v>-9621</v>
          </cell>
          <cell r="CA154">
            <v>-9555</v>
          </cell>
          <cell r="CB154">
            <v>-9422</v>
          </cell>
          <cell r="CC154">
            <v>-9951</v>
          </cell>
          <cell r="CD154">
            <v>-10063</v>
          </cell>
          <cell r="CE154">
            <v>-11657</v>
          </cell>
          <cell r="CF154">
            <v>-9247</v>
          </cell>
          <cell r="CG154">
            <v>-11281</v>
          </cell>
          <cell r="CH154">
            <v>-11061</v>
          </cell>
          <cell r="CI154">
            <v>-28216</v>
          </cell>
          <cell r="CJ154">
            <v>-28598</v>
          </cell>
          <cell r="CK154">
            <v>-31671</v>
          </cell>
          <cell r="CL154">
            <v>-31589</v>
          </cell>
          <cell r="CM154">
            <v>-56814</v>
          </cell>
          <cell r="CN154">
            <v>-120074</v>
          </cell>
          <cell r="CO154">
            <v>-10131</v>
          </cell>
          <cell r="CP154">
            <v>-10127</v>
          </cell>
          <cell r="CQ154">
            <v>-10922</v>
          </cell>
          <cell r="CR154">
            <v>-10706</v>
          </cell>
          <cell r="CS154">
            <v>-10351</v>
          </cell>
          <cell r="CT154">
            <v>-10934</v>
          </cell>
          <cell r="CU154">
            <v>-10889.5797042595</v>
          </cell>
          <cell r="CV154">
            <v>-11057.551299999999</v>
          </cell>
          <cell r="CW154">
            <v>-8137.87</v>
          </cell>
          <cell r="CX154">
            <v>-10551.152239999999</v>
          </cell>
          <cell r="CY154">
            <v>-11114.093720000001</v>
          </cell>
          <cell r="CZ154">
            <v>-11760.70435</v>
          </cell>
          <cell r="DA154">
            <v>-31180</v>
          </cell>
          <cell r="DB154">
            <v>-31991</v>
          </cell>
          <cell r="DC154">
            <v>-30085.001004259499</v>
          </cell>
          <cell r="DD154">
            <v>-33425.95031</v>
          </cell>
          <cell r="DE154">
            <v>-56814</v>
          </cell>
          <cell r="DF154">
            <v>-63171</v>
          </cell>
          <cell r="DG154">
            <v>-88485</v>
          </cell>
          <cell r="DH154">
            <v>-93256.001004259495</v>
          </cell>
          <cell r="DI154">
            <v>-126681.9513142595</v>
          </cell>
          <cell r="DJ154">
            <v>-11631.636</v>
          </cell>
          <cell r="DK154">
            <v>-10963.746999999999</v>
          </cell>
          <cell r="DL154">
            <v>-12272.348</v>
          </cell>
          <cell r="DM154">
            <v>-11804.259</v>
          </cell>
          <cell r="DN154">
            <v>-11791.53</v>
          </cell>
          <cell r="DO154">
            <v>-12354.67088</v>
          </cell>
          <cell r="DP154">
            <v>-12354.67088</v>
          </cell>
          <cell r="DQ154">
            <v>-12099.561</v>
          </cell>
          <cell r="DR154">
            <v>-12852.706</v>
          </cell>
          <cell r="DS154">
            <v>-12607.275</v>
          </cell>
          <cell r="DT154">
            <v>-12607.275</v>
          </cell>
          <cell r="DU154">
            <v>-12802.2</v>
          </cell>
          <cell r="DV154">
            <v>-12604</v>
          </cell>
          <cell r="DW154">
            <v>-12807.5</v>
          </cell>
          <cell r="DX154">
            <v>-12807.5</v>
          </cell>
          <cell r="DY154">
            <v>-34867.731</v>
          </cell>
          <cell r="DZ154">
            <v>-35950.459880000002</v>
          </cell>
          <cell r="EA154">
            <v>-35950.459880000002</v>
          </cell>
          <cell r="EB154">
            <v>-37559.542000000001</v>
          </cell>
          <cell r="EC154">
            <v>-37559.542000000001</v>
          </cell>
          <cell r="ED154">
            <v>-38213.699999999997</v>
          </cell>
          <cell r="EE154">
            <v>-38213.699999999997</v>
          </cell>
          <cell r="EF154">
            <v>-70818.190880000009</v>
          </cell>
          <cell r="EG154">
            <v>-70818.190880000009</v>
          </cell>
          <cell r="EH154">
            <v>-108377.73288000001</v>
          </cell>
          <cell r="EI154">
            <v>-108377.73288000001</v>
          </cell>
          <cell r="EJ154">
            <v>-146591.43288000001</v>
          </cell>
          <cell r="EK154">
            <v>-146591.43288000001</v>
          </cell>
          <cell r="EL154">
            <v>-13825.703</v>
          </cell>
          <cell r="EM154">
            <v>-13541.504000000001</v>
          </cell>
          <cell r="EN154">
            <v>-14459.802</v>
          </cell>
          <cell r="EO154">
            <v>-10133.817999999999</v>
          </cell>
          <cell r="EP154">
            <v>-13230.405000000001</v>
          </cell>
          <cell r="EQ154">
            <v>-14768.319000000001</v>
          </cell>
          <cell r="ER154">
            <v>-14753.755510000001</v>
          </cell>
          <cell r="ES154">
            <v>-15476.659</v>
          </cell>
          <cell r="ET154">
            <v>-14802.692999999999</v>
          </cell>
          <cell r="EU154">
            <v>-14530.042000000001</v>
          </cell>
          <cell r="EV154">
            <v>-13810.78</v>
          </cell>
          <cell r="EW154">
            <v>-16022.272999999999</v>
          </cell>
          <cell r="EX154">
            <v>-15418.246999999999</v>
          </cell>
          <cell r="EY154">
            <v>-15645.75</v>
          </cell>
          <cell r="EZ154">
            <v>-14907.887000000001</v>
          </cell>
          <cell r="FA154">
            <v>-15952.5</v>
          </cell>
          <cell r="FB154">
            <v>-15226.066999999999</v>
          </cell>
          <cell r="FC154">
            <v>-41827.009000000005</v>
          </cell>
          <cell r="FD154">
            <v>-38132.542000000001</v>
          </cell>
          <cell r="FE154">
            <v>-44760.456510000004</v>
          </cell>
          <cell r="FF154">
            <v>-43367.228510000001</v>
          </cell>
          <cell r="FG154">
            <v>-47620.523000000001</v>
          </cell>
          <cell r="FH154">
            <v>-45552.201000000001</v>
          </cell>
          <cell r="FI154">
            <v>-79959.551000000007</v>
          </cell>
          <cell r="FJ154">
            <v>-124720.00751000001</v>
          </cell>
          <cell r="FK154">
            <v>-123326.77951000001</v>
          </cell>
          <cell r="FL154">
            <v>-172340.53051000001</v>
          </cell>
          <cell r="FM154">
            <v>-168878.98051000002</v>
          </cell>
          <cell r="FN154">
            <v>-16735.54912</v>
          </cell>
          <cell r="FO154">
            <v>-17369.133140000002</v>
          </cell>
          <cell r="FP154">
            <v>-17341.638269999999</v>
          </cell>
          <cell r="FQ154">
            <v>-17341.638269999999</v>
          </cell>
          <cell r="FR154">
            <v>-17278.111359999999</v>
          </cell>
          <cell r="FS154">
            <v>-16856.58884</v>
          </cell>
          <cell r="FT154">
            <v>-16640.175510000001</v>
          </cell>
          <cell r="FU154">
            <v>-17396.154999999999</v>
          </cell>
          <cell r="FV154">
            <v>-17312.356</v>
          </cell>
          <cell r="FW154">
            <v>-17518.098999999998</v>
          </cell>
          <cell r="FX154">
            <v>-17648.40465</v>
          </cell>
          <cell r="FY154">
            <v>-17821.406019999999</v>
          </cell>
          <cell r="FZ154">
            <v>-13840.812320000001</v>
          </cell>
          <cell r="GA154">
            <v>-51446.320529999997</v>
          </cell>
          <cell r="GB154">
            <v>-51446.320529999997</v>
          </cell>
          <cell r="GC154">
            <v>-50774.87571</v>
          </cell>
          <cell r="GD154">
            <v>-52226.61</v>
          </cell>
          <cell r="GE154">
            <v>-49310.622990000003</v>
          </cell>
          <cell r="GF154">
            <v>-49310.622990000003</v>
          </cell>
          <cell r="GG154">
            <v>-102221.19623999999</v>
          </cell>
          <cell r="GH154">
            <v>-102221.19623999999</v>
          </cell>
          <cell r="GI154">
            <v>-154447.80624000001</v>
          </cell>
          <cell r="GJ154">
            <v>-154447.80624000001</v>
          </cell>
          <cell r="GK154">
            <v>-203758.42923000001</v>
          </cell>
          <cell r="GL154">
            <v>-203758.30624000001</v>
          </cell>
          <cell r="GM154">
            <v>-203758.30624000001</v>
          </cell>
          <cell r="GN154">
            <v>0</v>
          </cell>
          <cell r="GO154">
            <v>-34104.682260000001</v>
          </cell>
          <cell r="GP154">
            <v>0</v>
          </cell>
          <cell r="GQ154">
            <v>0</v>
          </cell>
          <cell r="GR154">
            <v>-203758.42922999998</v>
          </cell>
          <cell r="GS154">
            <v>-203758.42922999998</v>
          </cell>
          <cell r="GT154">
            <v>-187022.88011</v>
          </cell>
          <cell r="GU154">
            <v>-187022.88011</v>
          </cell>
        </row>
        <row r="155">
          <cell r="B155" t="str">
            <v>Desconto concedido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900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558</v>
          </cell>
          <cell r="R155">
            <v>1674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</row>
        <row r="156">
          <cell r="B156" t="str">
            <v>DA (base EBITDA ajustado)</v>
          </cell>
          <cell r="D156">
            <v>-20758</v>
          </cell>
          <cell r="E156">
            <v>-25955</v>
          </cell>
          <cell r="F156">
            <v>-31342</v>
          </cell>
          <cell r="G156">
            <v>-7662</v>
          </cell>
          <cell r="H156">
            <v>-9133</v>
          </cell>
          <cell r="I156">
            <v>-10870</v>
          </cell>
          <cell r="J156">
            <v>-10851</v>
          </cell>
          <cell r="K156">
            <v>-12774</v>
          </cell>
          <cell r="L156">
            <v>-13718</v>
          </cell>
          <cell r="M156">
            <v>-15110</v>
          </cell>
          <cell r="N156">
            <v>-15474</v>
          </cell>
          <cell r="O156">
            <v>-13238</v>
          </cell>
          <cell r="P156">
            <v>-14794</v>
          </cell>
          <cell r="Q156">
            <v>-17458</v>
          </cell>
          <cell r="R156">
            <v>-17756</v>
          </cell>
          <cell r="S156">
            <v>-18896</v>
          </cell>
          <cell r="T156">
            <v>-19872</v>
          </cell>
          <cell r="U156">
            <v>-23060</v>
          </cell>
          <cell r="V156">
            <v>-22382</v>
          </cell>
          <cell r="W156">
            <v>-25264</v>
          </cell>
          <cell r="X156">
            <v>-27014</v>
          </cell>
          <cell r="Y156">
            <v>-29512</v>
          </cell>
          <cell r="Z156">
            <v>-31659</v>
          </cell>
          <cell r="AA156">
            <v>-32302</v>
          </cell>
          <cell r="AB156">
            <v>-31226</v>
          </cell>
          <cell r="AC156">
            <v>-32916</v>
          </cell>
          <cell r="AD156">
            <v>-33660</v>
          </cell>
          <cell r="AE156">
            <v>-63528</v>
          </cell>
          <cell r="AF156">
            <v>-130104</v>
          </cell>
          <cell r="AG156">
            <v>-34172</v>
          </cell>
          <cell r="AH156">
            <v>-34005</v>
          </cell>
          <cell r="AI156">
            <v>-37394</v>
          </cell>
          <cell r="AJ156">
            <v>-34848</v>
          </cell>
          <cell r="AK156">
            <v>-68177</v>
          </cell>
          <cell r="AL156">
            <v>-140419</v>
          </cell>
          <cell r="AM156">
            <v>-11556</v>
          </cell>
          <cell r="AN156">
            <v>-11559</v>
          </cell>
          <cell r="AO156">
            <v>-10952</v>
          </cell>
          <cell r="AP156">
            <v>-13933</v>
          </cell>
          <cell r="AQ156">
            <v>-12290</v>
          </cell>
          <cell r="AR156">
            <v>-11942</v>
          </cell>
          <cell r="AS156">
            <v>-12191</v>
          </cell>
          <cell r="AT156">
            <v>-13698</v>
          </cell>
          <cell r="AU156">
            <v>-12358</v>
          </cell>
          <cell r="AV156">
            <v>-13052</v>
          </cell>
          <cell r="AW156">
            <v>-13051.86</v>
          </cell>
          <cell r="AX156">
            <v>-15210</v>
          </cell>
          <cell r="AY156">
            <v>-34067</v>
          </cell>
          <cell r="AZ156">
            <v>-36634</v>
          </cell>
          <cell r="BA156">
            <v>-36661</v>
          </cell>
          <cell r="BB156">
            <v>-40317.86</v>
          </cell>
          <cell r="BC156">
            <v>-70701</v>
          </cell>
          <cell r="BD156">
            <v>-147679.85999999999</v>
          </cell>
          <cell r="BE156">
            <v>-11890</v>
          </cell>
          <cell r="BF156">
            <v>-13202</v>
          </cell>
          <cell r="BG156">
            <v>-11903.05</v>
          </cell>
          <cell r="BH156">
            <v>-13427.09778</v>
          </cell>
          <cell r="BI156">
            <v>-13916</v>
          </cell>
          <cell r="BJ156">
            <v>-13905</v>
          </cell>
          <cell r="BK156">
            <v>-13506.6</v>
          </cell>
          <cell r="BL156">
            <v>-14509.349999999999</v>
          </cell>
          <cell r="BM156">
            <v>-12942</v>
          </cell>
          <cell r="BN156">
            <v>-14196</v>
          </cell>
          <cell r="BO156">
            <v>-14890</v>
          </cell>
          <cell r="BP156">
            <v>-16101</v>
          </cell>
          <cell r="BQ156">
            <v>-36995.050000000003</v>
          </cell>
          <cell r="BR156">
            <v>-41248.097780000004</v>
          </cell>
          <cell r="BS156">
            <v>-40957.949999999997</v>
          </cell>
          <cell r="BT156">
            <v>-45187</v>
          </cell>
          <cell r="BU156">
            <v>-78243.147779999999</v>
          </cell>
          <cell r="BV156">
            <v>-164388.09778000001</v>
          </cell>
          <cell r="BW156">
            <v>-12948</v>
          </cell>
          <cell r="BX156">
            <v>-13064</v>
          </cell>
          <cell r="BY156">
            <v>-13598</v>
          </cell>
          <cell r="BZ156">
            <v>-13979</v>
          </cell>
          <cell r="CA156">
            <v>-15315</v>
          </cell>
          <cell r="CB156">
            <v>-14314</v>
          </cell>
          <cell r="CC156">
            <v>-14248</v>
          </cell>
          <cell r="CD156">
            <v>-15331</v>
          </cell>
          <cell r="CE156">
            <v>-17004</v>
          </cell>
          <cell r="CF156">
            <v>-15672</v>
          </cell>
          <cell r="CG156">
            <v>-16627</v>
          </cell>
          <cell r="CH156">
            <v>-18472.849999999999</v>
          </cell>
          <cell r="CI156">
            <v>-39610</v>
          </cell>
          <cell r="CJ156">
            <v>-43608</v>
          </cell>
          <cell r="CK156">
            <v>-46583</v>
          </cell>
          <cell r="CL156">
            <v>-50771.85</v>
          </cell>
          <cell r="CM156">
            <v>-83218</v>
          </cell>
          <cell r="CN156">
            <v>-180572.85</v>
          </cell>
          <cell r="CO156">
            <v>-14255</v>
          </cell>
          <cell r="CP156">
            <v>-15320</v>
          </cell>
          <cell r="CQ156">
            <v>-15883</v>
          </cell>
          <cell r="CR156">
            <v>-15358</v>
          </cell>
          <cell r="CS156">
            <v>-17041</v>
          </cell>
          <cell r="CT156">
            <v>-17789</v>
          </cell>
          <cell r="CU156">
            <v>-16072.262324746001</v>
          </cell>
          <cell r="CV156">
            <v>-16707.438420000002</v>
          </cell>
          <cell r="CW156">
            <v>-18116.700000000004</v>
          </cell>
          <cell r="CX156">
            <v>-17140.206820000003</v>
          </cell>
          <cell r="CY156">
            <v>-18298.836190000002</v>
          </cell>
          <cell r="CZ156">
            <v>-19587.66013</v>
          </cell>
          <cell r="DA156">
            <v>-45458</v>
          </cell>
          <cell r="DB156">
            <v>-50188</v>
          </cell>
          <cell r="DC156">
            <v>-50896.400744746003</v>
          </cell>
          <cell r="DD156">
            <v>-55026.703140000005</v>
          </cell>
          <cell r="DE156">
            <v>-83218</v>
          </cell>
          <cell r="DF156">
            <v>-95646</v>
          </cell>
          <cell r="DG156">
            <v>-129801</v>
          </cell>
          <cell r="DH156">
            <v>-146542.400744746</v>
          </cell>
          <cell r="DI156">
            <v>-201569.103884746</v>
          </cell>
          <cell r="DJ156">
            <v>-15866.969000000003</v>
          </cell>
          <cell r="DK156">
            <v>-15863.143</v>
          </cell>
          <cell r="DL156">
            <v>-17182.734799999998</v>
          </cell>
          <cell r="DM156">
            <v>-17275.854940000001</v>
          </cell>
          <cell r="DN156">
            <v>-18065.774999999998</v>
          </cell>
          <cell r="DO156">
            <v>-32141.536990000004</v>
          </cell>
          <cell r="DP156">
            <v>-18173.57027</v>
          </cell>
          <cell r="DQ156">
            <v>-17183.467999999997</v>
          </cell>
          <cell r="DR156">
            <v>-18193.160609999999</v>
          </cell>
          <cell r="DS156">
            <v>-18803.038</v>
          </cell>
          <cell r="DT156">
            <v>-18803.038</v>
          </cell>
          <cell r="DU156">
            <v>-18682.75</v>
          </cell>
          <cell r="DV156">
            <v>-19430.599999999999</v>
          </cell>
          <cell r="DW156">
            <v>-24838</v>
          </cell>
          <cell r="DX156">
            <v>-21349</v>
          </cell>
          <cell r="DY156">
            <v>-48912.846799999999</v>
          </cell>
          <cell r="DZ156">
            <v>-67483.166930000007</v>
          </cell>
          <cell r="EA156">
            <v>-53515.409729999999</v>
          </cell>
          <cell r="EB156">
            <v>-54179.66661</v>
          </cell>
          <cell r="EC156">
            <v>-54179.66661</v>
          </cell>
          <cell r="ED156">
            <v>-62951.35</v>
          </cell>
          <cell r="EE156">
            <v>-59462.35</v>
          </cell>
          <cell r="EF156">
            <v>-116396.01373000001</v>
          </cell>
          <cell r="EG156">
            <v>-102428.12306999999</v>
          </cell>
          <cell r="EH156">
            <v>-170575.68034000002</v>
          </cell>
          <cell r="EI156">
            <v>-156607.78967999999</v>
          </cell>
          <cell r="EJ156">
            <v>-233527.03034000003</v>
          </cell>
          <cell r="EK156">
            <v>-216070.13967999999</v>
          </cell>
          <cell r="EL156">
            <v>-14393.545</v>
          </cell>
          <cell r="EM156">
            <v>-16717.501064696262</v>
          </cell>
          <cell r="EN156">
            <v>-20357.490999999998</v>
          </cell>
          <cell r="EO156">
            <v>-19608.733</v>
          </cell>
          <cell r="EP156">
            <v>-21124.170999999998</v>
          </cell>
          <cell r="EQ156">
            <v>-18284.455000000002</v>
          </cell>
          <cell r="ER156">
            <v>-18822.70563</v>
          </cell>
          <cell r="ES156">
            <v>-20544.056</v>
          </cell>
          <cell r="ET156">
            <v>-17989.926999999996</v>
          </cell>
          <cell r="EU156">
            <v>-21300.334999999999</v>
          </cell>
          <cell r="EV156">
            <v>-18280.483</v>
          </cell>
          <cell r="EW156">
            <v>-21908.814000000002</v>
          </cell>
          <cell r="EX156">
            <v>-19183.555980000001</v>
          </cell>
          <cell r="EY156">
            <v>-21714.308000000001</v>
          </cell>
          <cell r="EZ156">
            <v>-18656.401999999998</v>
          </cell>
          <cell r="FA156">
            <v>-24364.446999999996</v>
          </cell>
          <cell r="FB156">
            <v>-21105.626999999997</v>
          </cell>
          <cell r="FC156">
            <v>-51468.537064696269</v>
          </cell>
          <cell r="FD156">
            <v>-59017.359000000004</v>
          </cell>
          <cell r="FE156">
            <v>-60667.09663</v>
          </cell>
          <cell r="FF156">
            <v>-55093.11563</v>
          </cell>
          <cell r="FG156">
            <v>-67987.568999999989</v>
          </cell>
          <cell r="FH156">
            <v>-58945.58498</v>
          </cell>
          <cell r="FI156">
            <v>-110485.89606469627</v>
          </cell>
          <cell r="FJ156">
            <v>-171152.99269469624</v>
          </cell>
          <cell r="FK156">
            <v>-165579.01169469624</v>
          </cell>
          <cell r="FL156">
            <v>-239140.56169469625</v>
          </cell>
          <cell r="FM156">
            <v>-224524.59667469622</v>
          </cell>
          <cell r="FN156">
            <v>-21727.28758</v>
          </cell>
          <cell r="FO156">
            <v>-22279.928469999999</v>
          </cell>
          <cell r="FP156">
            <v>-18943.459890000002</v>
          </cell>
          <cell r="FQ156">
            <v>-18711.132480000004</v>
          </cell>
          <cell r="FR156">
            <v>-21839.644470000003</v>
          </cell>
          <cell r="FS156">
            <v>-23632.231200000002</v>
          </cell>
          <cell r="FT156">
            <v>-21707.37844</v>
          </cell>
          <cell r="FU156">
            <v>-21873.469999999998</v>
          </cell>
          <cell r="FV156">
            <v>-21668.167999999998</v>
          </cell>
          <cell r="FW156">
            <v>-23335.418000000001</v>
          </cell>
          <cell r="FX156">
            <v>-23322.260000000002</v>
          </cell>
          <cell r="FY156">
            <v>-26476.82</v>
          </cell>
          <cell r="FZ156">
            <v>-26308.994780000005</v>
          </cell>
          <cell r="GA156">
            <v>-62950.675940000001</v>
          </cell>
          <cell r="GB156">
            <v>-62718.348530000003</v>
          </cell>
          <cell r="GC156">
            <v>-67179.254110000009</v>
          </cell>
          <cell r="GD156">
            <v>-66877.055999999997</v>
          </cell>
          <cell r="GE156">
            <v>-76108.074779999995</v>
          </cell>
          <cell r="GF156">
            <v>-76108.074779999995</v>
          </cell>
          <cell r="GG156">
            <v>-130129.93005000001</v>
          </cell>
          <cell r="GH156">
            <v>-129897.60264000001</v>
          </cell>
          <cell r="GI156">
            <v>-197006.98605000001</v>
          </cell>
          <cell r="GJ156">
            <v>-196774.65863999998</v>
          </cell>
          <cell r="GK156">
            <v>-273115.06083000003</v>
          </cell>
          <cell r="GL156">
            <v>-273115.08605000004</v>
          </cell>
          <cell r="GM156">
            <v>-272882.75864000001</v>
          </cell>
          <cell r="GN156">
            <v>0</v>
          </cell>
          <cell r="GO156">
            <v>-44007.216050000003</v>
          </cell>
          <cell r="GP156">
            <v>0</v>
          </cell>
          <cell r="GQ156">
            <v>0</v>
          </cell>
          <cell r="GR156">
            <v>-273115.06083000003</v>
          </cell>
          <cell r="GS156">
            <v>-272882.73342</v>
          </cell>
          <cell r="GT156">
            <v>-251387.77325000003</v>
          </cell>
          <cell r="GU156">
            <v>-251155.44584000003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-924</v>
          </cell>
          <cell r="T157">
            <v>2</v>
          </cell>
          <cell r="U157">
            <v>-2611</v>
          </cell>
          <cell r="V157">
            <v>-2965</v>
          </cell>
          <cell r="W157">
            <v>-6097</v>
          </cell>
          <cell r="X157">
            <v>-4508</v>
          </cell>
          <cell r="Y157">
            <v>-4634</v>
          </cell>
          <cell r="Z157">
            <v>-4259</v>
          </cell>
          <cell r="AA157">
            <v>-3986</v>
          </cell>
          <cell r="AB157">
            <v>-5962</v>
          </cell>
          <cell r="AC157">
            <v>-4945</v>
          </cell>
          <cell r="AD157">
            <v>-4561</v>
          </cell>
          <cell r="AE157">
            <v>-9948</v>
          </cell>
          <cell r="AF157">
            <v>-19454</v>
          </cell>
          <cell r="AG157">
            <v>-6589</v>
          </cell>
          <cell r="AH157">
            <v>-5915</v>
          </cell>
          <cell r="AI157">
            <v>-4889</v>
          </cell>
          <cell r="AJ157">
            <v>-5173</v>
          </cell>
          <cell r="AK157">
            <v>-12504</v>
          </cell>
          <cell r="AL157">
            <v>-22566</v>
          </cell>
          <cell r="AM157">
            <v>-2137</v>
          </cell>
          <cell r="AN157">
            <v>-2187</v>
          </cell>
          <cell r="AO157">
            <v>-2811</v>
          </cell>
          <cell r="AP157">
            <v>-3018</v>
          </cell>
          <cell r="AQ157">
            <v>-2606</v>
          </cell>
          <cell r="AR157">
            <v>-3935</v>
          </cell>
          <cell r="AS157">
            <v>-2749</v>
          </cell>
          <cell r="AT157">
            <v>-3550</v>
          </cell>
          <cell r="AU157">
            <v>-3666</v>
          </cell>
          <cell r="AV157">
            <v>-3592</v>
          </cell>
          <cell r="AW157">
            <v>-2690</v>
          </cell>
          <cell r="AX157">
            <v>-2899</v>
          </cell>
          <cell r="AY157">
            <v>-7135</v>
          </cell>
          <cell r="AZ157">
            <v>-9559</v>
          </cell>
          <cell r="BA157">
            <v>-9965</v>
          </cell>
          <cell r="BB157">
            <v>-9181</v>
          </cell>
          <cell r="BC157">
            <v>-16694</v>
          </cell>
          <cell r="BD157">
            <v>-35840</v>
          </cell>
          <cell r="BE157">
            <v>-3013</v>
          </cell>
          <cell r="BF157">
            <v>-2804</v>
          </cell>
          <cell r="BG157">
            <v>-3236</v>
          </cell>
          <cell r="BH157">
            <v>-3384</v>
          </cell>
          <cell r="BI157">
            <v>-3757</v>
          </cell>
          <cell r="BJ157">
            <v>-2628</v>
          </cell>
          <cell r="BK157">
            <v>-3245</v>
          </cell>
          <cell r="BL157">
            <v>27</v>
          </cell>
          <cell r="BM157">
            <v>-3248</v>
          </cell>
          <cell r="BN157">
            <v>-3588</v>
          </cell>
          <cell r="BO157">
            <v>-1987</v>
          </cell>
          <cell r="BP157">
            <v>-2453</v>
          </cell>
          <cell r="BQ157">
            <v>-9053</v>
          </cell>
          <cell r="BR157">
            <v>-9769</v>
          </cell>
          <cell r="BS157">
            <v>-6466</v>
          </cell>
          <cell r="BT157">
            <v>-8028</v>
          </cell>
          <cell r="BU157">
            <v>-18822</v>
          </cell>
          <cell r="BV157">
            <v>-33316</v>
          </cell>
          <cell r="BW157">
            <v>-1451</v>
          </cell>
          <cell r="BX157">
            <v>-4152</v>
          </cell>
          <cell r="BY157">
            <v>-2292</v>
          </cell>
          <cell r="BZ157">
            <v>-2806</v>
          </cell>
          <cell r="CA157">
            <v>-2445</v>
          </cell>
          <cell r="CB157">
            <v>-1535</v>
          </cell>
          <cell r="CC157">
            <v>-2614</v>
          </cell>
          <cell r="CD157">
            <v>-2283</v>
          </cell>
          <cell r="CE157">
            <v>-3008</v>
          </cell>
          <cell r="CF157">
            <v>-2958</v>
          </cell>
          <cell r="CG157">
            <v>-3332</v>
          </cell>
          <cell r="CH157">
            <v>-3146</v>
          </cell>
          <cell r="CI157">
            <v>-7895</v>
          </cell>
          <cell r="CJ157">
            <v>-6786</v>
          </cell>
          <cell r="CK157">
            <v>-7905</v>
          </cell>
          <cell r="CL157">
            <v>-9436</v>
          </cell>
          <cell r="CM157">
            <v>-14681</v>
          </cell>
          <cell r="CN157">
            <v>-32022</v>
          </cell>
          <cell r="CO157">
            <v>-3138</v>
          </cell>
          <cell r="CP157">
            <v>-4877</v>
          </cell>
          <cell r="CQ157">
            <v>-5652</v>
          </cell>
          <cell r="CR157">
            <v>-4074</v>
          </cell>
          <cell r="CS157">
            <v>-5346</v>
          </cell>
          <cell r="CT157">
            <v>-4521</v>
          </cell>
          <cell r="CU157">
            <v>-4451.8365599999997</v>
          </cell>
          <cell r="CV157">
            <v>-5569.7036799999996</v>
          </cell>
          <cell r="CW157">
            <v>-5660.46</v>
          </cell>
          <cell r="CX157">
            <v>-5020.5690000000004</v>
          </cell>
          <cell r="CY157">
            <v>-6930.2539999999999</v>
          </cell>
          <cell r="CZ157">
            <v>-5572.93</v>
          </cell>
          <cell r="DA157">
            <v>-13667</v>
          </cell>
          <cell r="DB157">
            <v>-13941</v>
          </cell>
          <cell r="DC157">
            <v>-15682.000239999998</v>
          </cell>
          <cell r="DD157">
            <v>-17523.753000000001</v>
          </cell>
          <cell r="DE157">
            <v>-14681</v>
          </cell>
          <cell r="DF157">
            <v>-27608</v>
          </cell>
          <cell r="DG157">
            <v>-22586</v>
          </cell>
          <cell r="DH157">
            <v>-43290.000239999994</v>
          </cell>
          <cell r="DI157">
            <v>-60813.753239999991</v>
          </cell>
          <cell r="DJ157">
            <v>-5624.41</v>
          </cell>
          <cell r="DK157">
            <v>-5444.5219999999999</v>
          </cell>
          <cell r="DL157">
            <v>-4975.3620000000001</v>
          </cell>
          <cell r="DM157">
            <v>-5033.2529999999997</v>
          </cell>
          <cell r="DN157">
            <v>-4603.2259999999997</v>
          </cell>
          <cell r="DO157">
            <v>-1847.5874799999999</v>
          </cell>
          <cell r="DP157">
            <v>-1847.5874799999999</v>
          </cell>
          <cell r="DQ157">
            <v>-3287.6469999999999</v>
          </cell>
          <cell r="DR157">
            <v>-4373.95</v>
          </cell>
          <cell r="DS157">
            <v>-4188.18</v>
          </cell>
          <cell r="DT157">
            <v>-4188.18</v>
          </cell>
          <cell r="DU157">
            <v>-5377.8</v>
          </cell>
          <cell r="DV157">
            <v>-4918</v>
          </cell>
          <cell r="DW157">
            <v>-5371.5</v>
          </cell>
          <cell r="DX157">
            <v>-5371.5</v>
          </cell>
          <cell r="DY157">
            <v>-16044.294000000002</v>
          </cell>
          <cell r="DZ157">
            <v>-11484.06648</v>
          </cell>
          <cell r="EA157">
            <v>-11483.978999999999</v>
          </cell>
          <cell r="EB157">
            <v>-11849.777</v>
          </cell>
          <cell r="EC157">
            <v>-11849.777</v>
          </cell>
          <cell r="ED157">
            <v>-15667.3</v>
          </cell>
          <cell r="EE157">
            <v>-15667.3</v>
          </cell>
          <cell r="EF157">
            <v>-27528.360480000003</v>
          </cell>
          <cell r="EG157">
            <v>-27528.273000000001</v>
          </cell>
          <cell r="EH157">
            <v>-39378.137480000005</v>
          </cell>
          <cell r="EI157">
            <v>-39378.050000000003</v>
          </cell>
          <cell r="EJ157">
            <v>-55045.437480000008</v>
          </cell>
          <cell r="EK157">
            <v>-55045.350000000006</v>
          </cell>
          <cell r="EL157">
            <v>-4185.3599999999997</v>
          </cell>
          <cell r="EM157">
            <v>-4066.75</v>
          </cell>
          <cell r="EN157">
            <v>-5057.62</v>
          </cell>
          <cell r="EO157">
            <v>-5780.1139999999996</v>
          </cell>
          <cell r="EP157">
            <v>-858.52599999999995</v>
          </cell>
          <cell r="EQ157">
            <v>-6288.3590000000004</v>
          </cell>
          <cell r="ER157">
            <v>-6238</v>
          </cell>
          <cell r="ES157">
            <v>-4365</v>
          </cell>
          <cell r="ET157">
            <v>-4095</v>
          </cell>
          <cell r="EU157">
            <v>-4680</v>
          </cell>
          <cell r="EV157">
            <v>-4466.915</v>
          </cell>
          <cell r="EW157">
            <v>-5679.8940000000002</v>
          </cell>
          <cell r="EX157">
            <v>-5294.5300000000007</v>
          </cell>
          <cell r="EY157">
            <v>-4748.0029999999997</v>
          </cell>
          <cell r="EZ157">
            <v>-4299.6899999999996</v>
          </cell>
          <cell r="FA157">
            <v>-5609.5739999999996</v>
          </cell>
          <cell r="FB157">
            <v>-5908.4379999999992</v>
          </cell>
          <cell r="FC157">
            <v>-13309.73</v>
          </cell>
          <cell r="FD157">
            <v>-12926.999</v>
          </cell>
          <cell r="FE157">
            <v>-15283</v>
          </cell>
          <cell r="FF157">
            <v>-14799.915000000001</v>
          </cell>
          <cell r="FG157">
            <v>-16037.471000000001</v>
          </cell>
          <cell r="FH157">
            <v>-15502.657999999999</v>
          </cell>
          <cell r="FI157">
            <v>-26236.728999999999</v>
          </cell>
          <cell r="FJ157">
            <v>-41519.728999999999</v>
          </cell>
          <cell r="FK157">
            <v>-41036.644</v>
          </cell>
          <cell r="FL157">
            <v>-57557.2</v>
          </cell>
          <cell r="FM157">
            <v>-56539.301999999996</v>
          </cell>
          <cell r="FN157">
            <v>-6080.3552399999999</v>
          </cell>
          <cell r="FO157">
            <v>-7087.9687999999996</v>
          </cell>
          <cell r="FP157">
            <v>-6558.1089199999997</v>
          </cell>
          <cell r="FQ157">
            <v>-6558.1089199999997</v>
          </cell>
          <cell r="FR157">
            <v>-6718.2186400000001</v>
          </cell>
          <cell r="FS157">
            <v>-6043.8317999999999</v>
          </cell>
          <cell r="FT157">
            <v>-7127.9919299999992</v>
          </cell>
          <cell r="FU157">
            <v>-7471.6120000000001</v>
          </cell>
          <cell r="FV157">
            <v>-6663.8909999999996</v>
          </cell>
          <cell r="FW157">
            <v>-7200.0039999999999</v>
          </cell>
          <cell r="FX157">
            <v>-7025.5129999999999</v>
          </cell>
          <cell r="FY157">
            <v>-5078.1899999999996</v>
          </cell>
          <cell r="FZ157">
            <v>-5706.7947199999999</v>
          </cell>
          <cell r="GA157">
            <v>-19726.432959999998</v>
          </cell>
          <cell r="GB157">
            <v>-19726.432959999998</v>
          </cell>
          <cell r="GC157">
            <v>-19890.042369999999</v>
          </cell>
          <cell r="GD157">
            <v>-21335.507000000001</v>
          </cell>
          <cell r="GE157">
            <v>-17810.497719999999</v>
          </cell>
          <cell r="GF157">
            <v>-17810.497719999999</v>
          </cell>
          <cell r="GG157">
            <v>-39616.475330000001</v>
          </cell>
          <cell r="GH157">
            <v>-39616.475330000001</v>
          </cell>
          <cell r="GI157">
            <v>-60951.982329999999</v>
          </cell>
          <cell r="GJ157">
            <v>-60951.982329999999</v>
          </cell>
          <cell r="GK157">
            <v>-78762.480049999998</v>
          </cell>
          <cell r="GL157">
            <v>-78762.382329999993</v>
          </cell>
          <cell r="GM157">
            <v>-78762.382329999993</v>
          </cell>
          <cell r="GN157">
            <v>-5706.7947199999999</v>
          </cell>
          <cell r="GO157">
            <v>-13168.32404</v>
          </cell>
          <cell r="GP157">
            <v>0</v>
          </cell>
          <cell r="GQ157">
            <v>0</v>
          </cell>
          <cell r="GR157">
            <v>-78762.480050000013</v>
          </cell>
          <cell r="GS157">
            <v>-78762.480050000013</v>
          </cell>
          <cell r="GT157">
            <v>-72682.124809999994</v>
          </cell>
          <cell r="GU157">
            <v>-72682.124809999994</v>
          </cell>
        </row>
        <row r="158">
          <cell r="B158" t="str">
            <v>(+) Outras receitas operacionais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399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321</v>
          </cell>
          <cell r="BZ158">
            <v>0</v>
          </cell>
          <cell r="CA158">
            <v>0</v>
          </cell>
          <cell r="CB158">
            <v>190</v>
          </cell>
          <cell r="CC158">
            <v>0</v>
          </cell>
          <cell r="CD158">
            <v>0</v>
          </cell>
          <cell r="CE158">
            <v>462.13445000000002</v>
          </cell>
          <cell r="CF158">
            <v>0</v>
          </cell>
          <cell r="CG158">
            <v>0</v>
          </cell>
          <cell r="CH158">
            <v>518.85</v>
          </cell>
          <cell r="CI158">
            <v>321</v>
          </cell>
          <cell r="CJ158">
            <v>190</v>
          </cell>
          <cell r="CK158">
            <v>462.13445000000002</v>
          </cell>
          <cell r="CL158">
            <v>518.85</v>
          </cell>
          <cell r="CM158">
            <v>511</v>
          </cell>
          <cell r="CN158">
            <v>1491.9844499999999</v>
          </cell>
          <cell r="CO158">
            <v>103</v>
          </cell>
          <cell r="CP158">
            <v>113</v>
          </cell>
          <cell r="CQ158">
            <v>114</v>
          </cell>
          <cell r="CR158">
            <v>75</v>
          </cell>
          <cell r="CS158">
            <v>80</v>
          </cell>
          <cell r="CT158">
            <v>239</v>
          </cell>
          <cell r="CU158">
            <v>84.938000000000002</v>
          </cell>
          <cell r="CV158">
            <v>114.73331</v>
          </cell>
          <cell r="CW158">
            <v>212.33</v>
          </cell>
          <cell r="CX158">
            <v>117.982</v>
          </cell>
          <cell r="CY158">
            <v>188.69399999999999</v>
          </cell>
          <cell r="CZ158">
            <v>890.59900000000005</v>
          </cell>
          <cell r="DA158">
            <v>330</v>
          </cell>
          <cell r="DB158">
            <v>394</v>
          </cell>
          <cell r="DC158">
            <v>412.00130999999999</v>
          </cell>
          <cell r="DD158">
            <v>1197.2750000000001</v>
          </cell>
          <cell r="DE158">
            <v>511</v>
          </cell>
          <cell r="DF158">
            <v>724</v>
          </cell>
          <cell r="DG158">
            <v>973.13445000000002</v>
          </cell>
          <cell r="DH158">
            <v>1136.0013100000001</v>
          </cell>
          <cell r="DI158">
            <v>2333.2763100000002</v>
          </cell>
          <cell r="DJ158">
            <v>174.65600000000001</v>
          </cell>
          <cell r="DK158">
            <v>85.858999999999995</v>
          </cell>
          <cell r="DL158">
            <v>144.50654</v>
          </cell>
          <cell r="DM158">
            <v>159.27000000000001</v>
          </cell>
          <cell r="DN158">
            <v>164.21799999999999</v>
          </cell>
          <cell r="DO158">
            <v>349.78035</v>
          </cell>
          <cell r="DP158">
            <v>349.78035</v>
          </cell>
          <cell r="DQ158">
            <v>121.00700000000001</v>
          </cell>
          <cell r="DR158">
            <v>194.857</v>
          </cell>
          <cell r="DS158">
            <v>103.211</v>
          </cell>
          <cell r="DT158">
            <v>103.211</v>
          </cell>
          <cell r="DU158">
            <v>203</v>
          </cell>
          <cell r="DV158">
            <v>196</v>
          </cell>
          <cell r="DW158">
            <v>132</v>
          </cell>
          <cell r="DX158">
            <v>132</v>
          </cell>
          <cell r="DY158">
            <v>405.02153999999996</v>
          </cell>
          <cell r="DZ158">
            <v>673.26835000000005</v>
          </cell>
          <cell r="EA158">
            <v>673.26835000000005</v>
          </cell>
          <cell r="EB158">
            <v>419.07500000000005</v>
          </cell>
          <cell r="EC158">
            <v>419.07500000000005</v>
          </cell>
          <cell r="ED158">
            <v>531</v>
          </cell>
          <cell r="EE158">
            <v>531</v>
          </cell>
          <cell r="EF158">
            <v>1078.28989</v>
          </cell>
          <cell r="EG158">
            <v>1078.28989</v>
          </cell>
          <cell r="EH158">
            <v>1497.3648900000001</v>
          </cell>
          <cell r="EI158">
            <v>1497.3648900000001</v>
          </cell>
          <cell r="EJ158">
            <v>2028.3648900000001</v>
          </cell>
          <cell r="EK158">
            <v>2028.3648900000001</v>
          </cell>
          <cell r="EL158">
            <v>132.18799999999999</v>
          </cell>
          <cell r="EM158">
            <v>144.15</v>
          </cell>
          <cell r="EN158">
            <v>217.17400000000001</v>
          </cell>
          <cell r="EO158">
            <v>280.54399999999998</v>
          </cell>
          <cell r="EP158">
            <v>204.87299999999999</v>
          </cell>
          <cell r="EQ158">
            <v>165.584</v>
          </cell>
          <cell r="ER158">
            <v>352.54652623700002</v>
          </cell>
          <cell r="ES158">
            <v>297.77300000000002</v>
          </cell>
          <cell r="ET158">
            <v>297.77300000000002</v>
          </cell>
          <cell r="EU158">
            <v>384.17900000000003</v>
          </cell>
          <cell r="EV158">
            <v>382.79400000000004</v>
          </cell>
          <cell r="EW158">
            <v>386.25</v>
          </cell>
          <cell r="EX158">
            <v>385.59548000000001</v>
          </cell>
          <cell r="EY158">
            <v>304.25</v>
          </cell>
          <cell r="EZ158">
            <v>303.64800000000002</v>
          </cell>
          <cell r="FA158">
            <v>163.34399999999999</v>
          </cell>
          <cell r="FB158">
            <v>163.34399999999999</v>
          </cell>
          <cell r="FC158">
            <v>493.51199999999994</v>
          </cell>
          <cell r="FD158">
            <v>651.00099999999998</v>
          </cell>
          <cell r="FE158">
            <v>1034.4985262370001</v>
          </cell>
          <cell r="FF158">
            <v>1033.1135262370001</v>
          </cell>
          <cell r="FG158">
            <v>853.84400000000005</v>
          </cell>
          <cell r="FH158">
            <v>852.58748000000014</v>
          </cell>
          <cell r="FI158">
            <v>1144.5129999999999</v>
          </cell>
          <cell r="FJ158">
            <v>2179.011526237</v>
          </cell>
          <cell r="FK158">
            <v>2177.6265262369998</v>
          </cell>
          <cell r="FL158">
            <v>3032.855526237</v>
          </cell>
          <cell r="FM158">
            <v>3030.2140062369999</v>
          </cell>
          <cell r="FN158">
            <v>223.03244000000001</v>
          </cell>
          <cell r="FO158">
            <v>280.58278000000001</v>
          </cell>
          <cell r="FP158">
            <v>266.07797700000003</v>
          </cell>
          <cell r="FQ158">
            <v>266.07797700000003</v>
          </cell>
          <cell r="FR158">
            <v>298.02229</v>
          </cell>
          <cell r="FS158">
            <v>221.64814999999999</v>
          </cell>
          <cell r="FT158">
            <v>207.58035000000001</v>
          </cell>
          <cell r="FU158">
            <v>293.10199999999998</v>
          </cell>
          <cell r="FV158">
            <v>176.63800000000001</v>
          </cell>
          <cell r="FW158">
            <v>1080.5450000000001</v>
          </cell>
          <cell r="FX158">
            <v>1042.9660000000001</v>
          </cell>
          <cell r="FY158">
            <v>173.06299999999999</v>
          </cell>
          <cell r="FZ158">
            <v>336.13125000000002</v>
          </cell>
          <cell r="GA158">
            <v>769.69319700000005</v>
          </cell>
          <cell r="GB158">
            <v>769.69319700000005</v>
          </cell>
          <cell r="GC158">
            <v>727.25079000000005</v>
          </cell>
          <cell r="GD158">
            <v>1550.2850000000001</v>
          </cell>
          <cell r="GE158">
            <v>1552.1602499999999</v>
          </cell>
          <cell r="GF158">
            <v>1552.1602499999999</v>
          </cell>
          <cell r="GG158">
            <v>1496.9439870000001</v>
          </cell>
          <cell r="GH158">
            <v>1496.9439870000001</v>
          </cell>
          <cell r="GI158">
            <v>3047.2289870000004</v>
          </cell>
          <cell r="GJ158">
            <v>3047.2289870000004</v>
          </cell>
          <cell r="GK158">
            <v>4599.3892370000003</v>
          </cell>
          <cell r="GL158">
            <v>4599.3289870000008</v>
          </cell>
          <cell r="GM158">
            <v>4599.3289870000008</v>
          </cell>
          <cell r="GN158">
            <v>0</v>
          </cell>
          <cell r="GO158">
            <v>503.61522000000002</v>
          </cell>
          <cell r="GP158">
            <v>0</v>
          </cell>
          <cell r="GQ158">
            <v>0</v>
          </cell>
          <cell r="GR158">
            <v>4599.3892370000003</v>
          </cell>
          <cell r="GS158">
            <v>4599.3892370000003</v>
          </cell>
          <cell r="GT158">
            <v>4376.3567970000004</v>
          </cell>
          <cell r="GU158">
            <v>4376.3567970000004</v>
          </cell>
        </row>
        <row r="159">
          <cell r="B159" t="str">
            <v>(+) EBITDA Pro Forma BrasBB Dental Pro forma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-99</v>
          </cell>
          <cell r="BX159">
            <v>-76</v>
          </cell>
          <cell r="BY159">
            <v>-193</v>
          </cell>
          <cell r="BZ159">
            <v>-117</v>
          </cell>
          <cell r="CA159">
            <v>151</v>
          </cell>
          <cell r="CB159">
            <v>182</v>
          </cell>
          <cell r="CC159">
            <v>106</v>
          </cell>
          <cell r="CD159">
            <v>-373</v>
          </cell>
          <cell r="CE159">
            <v>65</v>
          </cell>
          <cell r="CF159">
            <v>-30</v>
          </cell>
          <cell r="CG159">
            <v>17</v>
          </cell>
          <cell r="CH159">
            <v>83</v>
          </cell>
          <cell r="CI159">
            <v>-368</v>
          </cell>
          <cell r="CJ159">
            <v>216</v>
          </cell>
          <cell r="CK159">
            <v>-202</v>
          </cell>
          <cell r="CL159">
            <v>70</v>
          </cell>
          <cell r="CM159">
            <v>-152</v>
          </cell>
          <cell r="CN159">
            <v>-284</v>
          </cell>
          <cell r="CO159">
            <v>52</v>
          </cell>
          <cell r="CP159">
            <v>144</v>
          </cell>
          <cell r="CQ159">
            <v>103</v>
          </cell>
          <cell r="CR159">
            <v>74</v>
          </cell>
          <cell r="CS159">
            <v>32</v>
          </cell>
          <cell r="CT159">
            <v>189</v>
          </cell>
          <cell r="CU159">
            <v>-73</v>
          </cell>
          <cell r="CV159">
            <v>-84</v>
          </cell>
          <cell r="CW159">
            <v>303</v>
          </cell>
          <cell r="CX159">
            <v>102</v>
          </cell>
          <cell r="CY159">
            <v>187.5</v>
          </cell>
          <cell r="CZ159">
            <v>219.75</v>
          </cell>
          <cell r="DA159">
            <v>299</v>
          </cell>
          <cell r="DB159">
            <v>295</v>
          </cell>
          <cell r="DC159">
            <v>146</v>
          </cell>
          <cell r="DD159">
            <v>509.25</v>
          </cell>
          <cell r="DE159">
            <v>-152</v>
          </cell>
          <cell r="DF159">
            <v>594</v>
          </cell>
          <cell r="DG159">
            <v>-353</v>
          </cell>
          <cell r="DH159">
            <v>740</v>
          </cell>
          <cell r="DI159">
            <v>1248.25</v>
          </cell>
          <cell r="DJ159">
            <v>199.42</v>
          </cell>
          <cell r="DK159">
            <v>278.88600000000002</v>
          </cell>
          <cell r="DL159">
            <v>196.732</v>
          </cell>
          <cell r="DM159">
            <v>162.12899999999999</v>
          </cell>
          <cell r="DN159">
            <v>123.94199999999999</v>
          </cell>
          <cell r="DO159">
            <v>49.228999999999999</v>
          </cell>
          <cell r="DP159">
            <v>49.228999999999999</v>
          </cell>
          <cell r="DQ159">
            <v>106.55800000000001</v>
          </cell>
          <cell r="DR159">
            <v>127.46599999999999</v>
          </cell>
          <cell r="DS159">
            <v>207.577</v>
          </cell>
          <cell r="DT159">
            <v>207.577</v>
          </cell>
          <cell r="DU159">
            <v>288.084</v>
          </cell>
          <cell r="DV159">
            <v>390.11099999999999</v>
          </cell>
          <cell r="DW159">
            <v>1485</v>
          </cell>
          <cell r="DX159">
            <v>1485</v>
          </cell>
          <cell r="DY159">
            <v>675.03800000000001</v>
          </cell>
          <cell r="DZ159">
            <v>335.29999999999995</v>
          </cell>
          <cell r="EA159">
            <v>335.29999999999995</v>
          </cell>
          <cell r="EB159">
            <v>441.601</v>
          </cell>
          <cell r="EC159">
            <v>441.601</v>
          </cell>
          <cell r="ED159">
            <v>2163.1949999999997</v>
          </cell>
          <cell r="EE159">
            <v>2163.1949999999997</v>
          </cell>
          <cell r="EF159">
            <v>1010.338</v>
          </cell>
          <cell r="EG159">
            <v>1010.338</v>
          </cell>
          <cell r="EH159">
            <v>1451.9389999999999</v>
          </cell>
          <cell r="EI159">
            <v>1451.9389999999999</v>
          </cell>
          <cell r="EJ159">
            <v>3615.1339999999996</v>
          </cell>
          <cell r="EK159">
            <v>3615.1339999999996</v>
          </cell>
          <cell r="EL159">
            <v>369.52600000000001</v>
          </cell>
          <cell r="EM159">
            <v>540.94399999999996</v>
          </cell>
          <cell r="EN159">
            <v>663.34500000000003</v>
          </cell>
          <cell r="EO159">
            <v>502.71</v>
          </cell>
          <cell r="EP159">
            <v>481.1</v>
          </cell>
          <cell r="EQ159">
            <v>488.9</v>
          </cell>
          <cell r="ER159">
            <v>564.17600000000004</v>
          </cell>
          <cell r="ES159">
            <v>495</v>
          </cell>
          <cell r="ET159">
            <v>494.90100000000001</v>
          </cell>
          <cell r="EU159">
            <v>486.28499999999997</v>
          </cell>
          <cell r="EV159">
            <v>486.28499999999997</v>
          </cell>
          <cell r="EW159">
            <v>630.00599999999997</v>
          </cell>
          <cell r="EX159">
            <v>630.00599999999997</v>
          </cell>
          <cell r="EY159">
            <v>474.91</v>
          </cell>
          <cell r="EZ159">
            <v>474.91</v>
          </cell>
          <cell r="FA159">
            <v>647.20600000000002</v>
          </cell>
          <cell r="FB159">
            <v>647.20600000000002</v>
          </cell>
          <cell r="FC159">
            <v>1573.8150000000001</v>
          </cell>
          <cell r="FD159">
            <v>1472.71</v>
          </cell>
          <cell r="FE159">
            <v>1545.4609999999998</v>
          </cell>
          <cell r="FF159">
            <v>1545.3620000000001</v>
          </cell>
          <cell r="FG159">
            <v>1752.1219999999998</v>
          </cell>
          <cell r="FH159">
            <v>1752.1219999999998</v>
          </cell>
          <cell r="FI159">
            <v>3046.5250000000001</v>
          </cell>
          <cell r="FJ159">
            <v>4591.9859999999999</v>
          </cell>
          <cell r="FK159">
            <v>4591.8870000000006</v>
          </cell>
          <cell r="FL159">
            <v>6344.1080000000002</v>
          </cell>
          <cell r="FM159">
            <v>6344.009</v>
          </cell>
          <cell r="FN159">
            <v>567.322</v>
          </cell>
          <cell r="FO159">
            <v>707.23699999999997</v>
          </cell>
          <cell r="FP159">
            <v>884.86400000000003</v>
          </cell>
          <cell r="FQ159">
            <v>884.86400000000003</v>
          </cell>
          <cell r="FR159">
            <v>587.947</v>
          </cell>
          <cell r="FS159">
            <v>564.72234249999997</v>
          </cell>
          <cell r="FT159">
            <v>427.42</v>
          </cell>
          <cell r="FU159">
            <v>576.01800000000003</v>
          </cell>
          <cell r="FV159">
            <v>478.18599999999998</v>
          </cell>
          <cell r="FW159">
            <v>519.86599999999999</v>
          </cell>
          <cell r="FX159">
            <v>564.95000000000005</v>
          </cell>
          <cell r="FY159">
            <v>493.91699999999997</v>
          </cell>
          <cell r="FZ159">
            <v>942.50199999999995</v>
          </cell>
          <cell r="GA159">
            <v>2159.4229999999998</v>
          </cell>
          <cell r="GB159">
            <v>2159.4229999999998</v>
          </cell>
          <cell r="GC159">
            <v>1580.0893424999999</v>
          </cell>
          <cell r="GD159">
            <v>1574.07</v>
          </cell>
          <cell r="GE159">
            <v>2001.3689999999999</v>
          </cell>
          <cell r="GF159">
            <v>2001.3689999999999</v>
          </cell>
          <cell r="GG159">
            <v>3739.5123424999997</v>
          </cell>
          <cell r="GH159">
            <v>3739.5123424999997</v>
          </cell>
          <cell r="GI159">
            <v>5313.5823424999999</v>
          </cell>
          <cell r="GJ159">
            <v>5313.5823424999999</v>
          </cell>
          <cell r="GK159">
            <v>7314.9513424999996</v>
          </cell>
          <cell r="GL159">
            <v>7314.9513424999996</v>
          </cell>
          <cell r="GM159">
            <v>7314.9513424999996</v>
          </cell>
          <cell r="GN159">
            <v>942.50199999999995</v>
          </cell>
          <cell r="GO159">
            <v>1274.559</v>
          </cell>
          <cell r="GP159">
            <v>0</v>
          </cell>
          <cell r="GQ159">
            <v>0</v>
          </cell>
          <cell r="GR159">
            <v>7314.9513425000005</v>
          </cell>
          <cell r="GS159">
            <v>7314.9513425000005</v>
          </cell>
          <cell r="GT159">
            <v>6747.6293425000003</v>
          </cell>
          <cell r="GU159">
            <v>6747.6293425000003</v>
          </cell>
        </row>
        <row r="160">
          <cell r="B160" t="str">
            <v>Reversão INSS</v>
          </cell>
          <cell r="AE160">
            <v>0</v>
          </cell>
          <cell r="AF160">
            <v>0</v>
          </cell>
          <cell r="AK160">
            <v>0</v>
          </cell>
          <cell r="AL160">
            <v>0</v>
          </cell>
          <cell r="BC160">
            <v>0</v>
          </cell>
          <cell r="BU160">
            <v>0</v>
          </cell>
          <cell r="CM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</row>
        <row r="161">
          <cell r="B161" t="str">
            <v>Participações no resultado</v>
          </cell>
          <cell r="D161">
            <v>-452</v>
          </cell>
          <cell r="E161">
            <v>-814</v>
          </cell>
          <cell r="F161">
            <v>-1056</v>
          </cell>
          <cell r="G161">
            <v>-260</v>
          </cell>
          <cell r="H161">
            <v>-210</v>
          </cell>
          <cell r="I161">
            <v>-205</v>
          </cell>
          <cell r="J161">
            <v>-271</v>
          </cell>
          <cell r="K161">
            <v>-271</v>
          </cell>
          <cell r="L161">
            <v>-464</v>
          </cell>
          <cell r="M161">
            <v>-450</v>
          </cell>
          <cell r="N161">
            <v>-510</v>
          </cell>
          <cell r="O161">
            <v>-525</v>
          </cell>
          <cell r="P161">
            <v>-700</v>
          </cell>
          <cell r="Q161">
            <v>-712</v>
          </cell>
          <cell r="R161">
            <v>-926</v>
          </cell>
          <cell r="S161">
            <v>-1012</v>
          </cell>
          <cell r="T161">
            <v>-416</v>
          </cell>
          <cell r="U161">
            <v>-425</v>
          </cell>
          <cell r="V161">
            <v>-11</v>
          </cell>
          <cell r="W161">
            <v>-2061</v>
          </cell>
          <cell r="X161">
            <v>-1420</v>
          </cell>
          <cell r="Y161">
            <v>-1705</v>
          </cell>
          <cell r="Z161">
            <v>-1497</v>
          </cell>
          <cell r="AA161">
            <v>-948</v>
          </cell>
          <cell r="AB161">
            <v>2971</v>
          </cell>
          <cell r="AC161">
            <v>-1379</v>
          </cell>
          <cell r="AD161">
            <v>-945</v>
          </cell>
          <cell r="AE161">
            <v>2023</v>
          </cell>
          <cell r="AF161">
            <v>-301</v>
          </cell>
          <cell r="AG161">
            <v>-1311</v>
          </cell>
          <cell r="AH161">
            <v>-2685</v>
          </cell>
          <cell r="AI161">
            <v>-1337</v>
          </cell>
          <cell r="AJ161">
            <v>-1301</v>
          </cell>
          <cell r="AK161">
            <v>-3996</v>
          </cell>
          <cell r="AL161">
            <v>-6634</v>
          </cell>
          <cell r="AM161">
            <v>-555</v>
          </cell>
          <cell r="AN161">
            <v>-514</v>
          </cell>
          <cell r="AO161">
            <v>1881</v>
          </cell>
          <cell r="AP161">
            <v>-201</v>
          </cell>
          <cell r="AQ161">
            <v>-1003</v>
          </cell>
          <cell r="AR161">
            <v>-688</v>
          </cell>
          <cell r="AS161">
            <v>-622</v>
          </cell>
          <cell r="AT161">
            <v>-640</v>
          </cell>
          <cell r="AU161">
            <v>-555</v>
          </cell>
          <cell r="AV161">
            <v>-12</v>
          </cell>
          <cell r="AW161">
            <v>-529</v>
          </cell>
          <cell r="AX161">
            <v>-857</v>
          </cell>
          <cell r="AY161">
            <v>812</v>
          </cell>
          <cell r="AZ161">
            <v>-1892</v>
          </cell>
          <cell r="BA161">
            <v>-1817</v>
          </cell>
          <cell r="BB161">
            <v>-1398</v>
          </cell>
          <cell r="BC161">
            <v>-1080</v>
          </cell>
          <cell r="BD161">
            <v>-4295</v>
          </cell>
          <cell r="BE161">
            <v>-618</v>
          </cell>
          <cell r="BF161">
            <v>-617</v>
          </cell>
          <cell r="BG161">
            <v>-637</v>
          </cell>
          <cell r="BH161">
            <v>-1893</v>
          </cell>
          <cell r="BI161">
            <v>-698</v>
          </cell>
          <cell r="BJ161">
            <v>-741</v>
          </cell>
          <cell r="BK161">
            <v>-1147</v>
          </cell>
          <cell r="BL161">
            <v>-777</v>
          </cell>
          <cell r="BM161">
            <v>-849</v>
          </cell>
          <cell r="BN161">
            <v>-670</v>
          </cell>
          <cell r="BO161">
            <v>-1026</v>
          </cell>
          <cell r="BP161">
            <v>-765</v>
          </cell>
          <cell r="BQ161">
            <v>-1872</v>
          </cell>
          <cell r="BR161">
            <v>-3332</v>
          </cell>
          <cell r="BS161">
            <v>-2773</v>
          </cell>
          <cell r="BT161">
            <v>-2461</v>
          </cell>
          <cell r="BU161">
            <v>-5204</v>
          </cell>
          <cell r="BV161">
            <v>-10438</v>
          </cell>
          <cell r="BW161">
            <v>-855</v>
          </cell>
          <cell r="BX161">
            <v>-859</v>
          </cell>
          <cell r="BY161">
            <v>-1152</v>
          </cell>
          <cell r="BZ161">
            <v>506</v>
          </cell>
          <cell r="CA161">
            <v>-1364</v>
          </cell>
          <cell r="CB161">
            <v>-1013</v>
          </cell>
          <cell r="CC161">
            <v>-1077</v>
          </cell>
          <cell r="CD161">
            <v>-981</v>
          </cell>
          <cell r="CE161">
            <v>391</v>
          </cell>
          <cell r="CF161">
            <v>-622</v>
          </cell>
          <cell r="CG161">
            <v>-526</v>
          </cell>
          <cell r="CH161">
            <v>-1214</v>
          </cell>
          <cell r="CI161">
            <v>-2866</v>
          </cell>
          <cell r="CJ161">
            <v>-1871</v>
          </cell>
          <cell r="CK161">
            <v>-1667</v>
          </cell>
          <cell r="CL161">
            <v>-2362</v>
          </cell>
          <cell r="CM161">
            <v>-4737</v>
          </cell>
          <cell r="CN161">
            <v>-8766</v>
          </cell>
          <cell r="CO161">
            <v>-1295</v>
          </cell>
          <cell r="CP161">
            <v>-1192</v>
          </cell>
          <cell r="CQ161">
            <v>-776</v>
          </cell>
          <cell r="CR161">
            <v>-1207</v>
          </cell>
          <cell r="CS161">
            <v>-1484</v>
          </cell>
          <cell r="CT161">
            <v>599</v>
          </cell>
          <cell r="CU161">
            <v>-1162.2807468179999</v>
          </cell>
          <cell r="CV161">
            <v>-1059.40906</v>
          </cell>
          <cell r="CW161">
            <v>-597.30999999999995</v>
          </cell>
          <cell r="CX161">
            <v>-969.91</v>
          </cell>
          <cell r="CY161">
            <v>-468.11500000000001</v>
          </cell>
          <cell r="CZ161">
            <v>256.02699999999999</v>
          </cell>
          <cell r="DA161">
            <v>-3263</v>
          </cell>
          <cell r="DB161">
            <v>-2092</v>
          </cell>
          <cell r="DC161">
            <v>-2818.9998068179998</v>
          </cell>
          <cell r="DD161">
            <v>-1181.998</v>
          </cell>
          <cell r="DE161">
            <v>-4737</v>
          </cell>
          <cell r="DF161">
            <v>-5355</v>
          </cell>
          <cell r="DG161">
            <v>-6404</v>
          </cell>
          <cell r="DH161">
            <v>-8173.9998068179993</v>
          </cell>
          <cell r="DI161">
            <v>-9355.9978068179989</v>
          </cell>
          <cell r="DJ161">
            <v>-1351.287</v>
          </cell>
          <cell r="DK161">
            <v>-1531.3109999999999</v>
          </cell>
          <cell r="DL161">
            <v>-1447.95</v>
          </cell>
          <cell r="DM161">
            <v>-808.803</v>
          </cell>
          <cell r="DN161">
            <v>-1531.8050000000001</v>
          </cell>
          <cell r="DO161">
            <v>-1535.8485000000001</v>
          </cell>
          <cell r="DP161">
            <v>-1535.8485000000001</v>
          </cell>
          <cell r="DQ161">
            <v>-1495.64</v>
          </cell>
          <cell r="DR161">
            <v>-1501.53</v>
          </cell>
          <cell r="DS161">
            <v>-1513.1759999999999</v>
          </cell>
          <cell r="DT161">
            <v>-1513.1759999999999</v>
          </cell>
          <cell r="DU161">
            <v>-1314</v>
          </cell>
          <cell r="DV161">
            <v>-850.7</v>
          </cell>
          <cell r="DW161">
            <v>-1267</v>
          </cell>
          <cell r="DX161">
            <v>-1267</v>
          </cell>
          <cell r="DY161">
            <v>-4330.5479999999998</v>
          </cell>
          <cell r="DZ161">
            <v>-3876.4565000000002</v>
          </cell>
          <cell r="EA161">
            <v>-3876.0080000000003</v>
          </cell>
          <cell r="EB161">
            <v>-4510.3459999999995</v>
          </cell>
          <cell r="EC161">
            <v>-4510.3459999999995</v>
          </cell>
          <cell r="ED161">
            <v>-3431.7</v>
          </cell>
          <cell r="EE161">
            <v>-3431.7</v>
          </cell>
          <cell r="EF161">
            <v>-8207.0044999999991</v>
          </cell>
          <cell r="EG161">
            <v>-8206.5560000000005</v>
          </cell>
          <cell r="EH161">
            <v>-12717.350499999999</v>
          </cell>
          <cell r="EI161">
            <v>-12716.902</v>
          </cell>
          <cell r="EJ161">
            <v>-16149.050499999998</v>
          </cell>
          <cell r="EK161">
            <v>-16148.601999999999</v>
          </cell>
          <cell r="EL161">
            <v>-1373.7829999999999</v>
          </cell>
          <cell r="EM161">
            <v>-1416.4480000000001</v>
          </cell>
          <cell r="EN161">
            <v>-1414.087</v>
          </cell>
          <cell r="EO161">
            <v>1062.6559999999999</v>
          </cell>
          <cell r="EP161">
            <v>-1526.4069999999999</v>
          </cell>
          <cell r="EQ161">
            <v>-1618.364</v>
          </cell>
          <cell r="ER161">
            <v>-1544.0154</v>
          </cell>
          <cell r="ES161">
            <v>-1515.3710000000001</v>
          </cell>
          <cell r="ET161">
            <v>-1515.3710000000001</v>
          </cell>
          <cell r="EU161">
            <v>-1483.1849999999999</v>
          </cell>
          <cell r="EV161">
            <v>-1483.1849999999999</v>
          </cell>
          <cell r="EW161">
            <v>-1551.38</v>
          </cell>
          <cell r="EX161">
            <v>-1551.38</v>
          </cell>
          <cell r="EY161">
            <v>-1611.778</v>
          </cell>
          <cell r="EZ161">
            <v>-1611.778</v>
          </cell>
          <cell r="FA161">
            <v>-383.7</v>
          </cell>
          <cell r="FB161">
            <v>-383.7</v>
          </cell>
          <cell r="FC161">
            <v>-4204.3179999999993</v>
          </cell>
          <cell r="FD161">
            <v>-2082.1149999999998</v>
          </cell>
          <cell r="FE161">
            <v>-4542.5714000000007</v>
          </cell>
          <cell r="FF161">
            <v>-4542.5714000000007</v>
          </cell>
          <cell r="FG161">
            <v>-3546.8580000000002</v>
          </cell>
          <cell r="FH161">
            <v>-3546.8580000000002</v>
          </cell>
          <cell r="FI161">
            <v>-6286.4329999999991</v>
          </cell>
          <cell r="FJ161">
            <v>-10829.0044</v>
          </cell>
          <cell r="FK161">
            <v>-10829.0044</v>
          </cell>
          <cell r="FL161">
            <v>-14375.8624</v>
          </cell>
          <cell r="FM161">
            <v>-14375.8624</v>
          </cell>
          <cell r="FN161">
            <v>-1617.0063500000001</v>
          </cell>
          <cell r="FO161">
            <v>-1680.31242</v>
          </cell>
          <cell r="FP161">
            <v>-1674.0315599999999</v>
          </cell>
          <cell r="FQ161">
            <v>-1674.0315599999999</v>
          </cell>
          <cell r="FR161">
            <v>-1807.1706799999999</v>
          </cell>
          <cell r="FS161">
            <v>-1694.7159799999999</v>
          </cell>
          <cell r="FT161">
            <v>-905.62985000000003</v>
          </cell>
          <cell r="FU161">
            <v>-1653.761</v>
          </cell>
          <cell r="FV161">
            <v>-2038.825</v>
          </cell>
          <cell r="FW161">
            <v>-1577.5150000000001</v>
          </cell>
          <cell r="FX161">
            <v>-1771.902</v>
          </cell>
          <cell r="FY161">
            <v>-1626.904</v>
          </cell>
          <cell r="FZ161">
            <v>-844.85159999999996</v>
          </cell>
          <cell r="GA161">
            <v>-4971.3503299999993</v>
          </cell>
          <cell r="GB161">
            <v>-4971.3503299999993</v>
          </cell>
          <cell r="GC161">
            <v>-4407.5165100000004</v>
          </cell>
          <cell r="GD161">
            <v>-5270.1010000000006</v>
          </cell>
          <cell r="GE161">
            <v>-4243.6576000000005</v>
          </cell>
          <cell r="GF161">
            <v>-4243.6576000000005</v>
          </cell>
          <cell r="GG161">
            <v>-9378.8668399999988</v>
          </cell>
          <cell r="GH161">
            <v>-9378.8668399999988</v>
          </cell>
          <cell r="GI161">
            <v>-14648.967839999999</v>
          </cell>
          <cell r="GJ161">
            <v>-14648.967839999999</v>
          </cell>
          <cell r="GK161">
            <v>-18892.62544</v>
          </cell>
          <cell r="GL161">
            <v>-18892.56784</v>
          </cell>
          <cell r="GM161">
            <v>-18892.56784</v>
          </cell>
          <cell r="GN161">
            <v>-844.85159999999996</v>
          </cell>
          <cell r="GO161">
            <v>-3297.3187699999999</v>
          </cell>
          <cell r="GP161">
            <v>0</v>
          </cell>
          <cell r="GQ161">
            <v>0</v>
          </cell>
          <cell r="GR161">
            <v>-18892.625439999996</v>
          </cell>
          <cell r="GS161">
            <v>-18892.625439999996</v>
          </cell>
          <cell r="GT161">
            <v>-17275.61909</v>
          </cell>
          <cell r="GU161">
            <v>-17275.61909</v>
          </cell>
        </row>
        <row r="162">
          <cell r="B162" t="str">
            <v>Programa de Incentivo de longo prazo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-4937.0063300000002</v>
          </cell>
          <cell r="FQ162">
            <v>-4937.0063300000002</v>
          </cell>
          <cell r="FR162">
            <v>-1629.5618999999999</v>
          </cell>
          <cell r="FS162">
            <v>-1449.6798699999999</v>
          </cell>
          <cell r="FT162">
            <v>-127.82871</v>
          </cell>
          <cell r="FU162">
            <v>-1357.346</v>
          </cell>
          <cell r="FV162">
            <v>-1357.346</v>
          </cell>
          <cell r="FW162">
            <v>-1357.346</v>
          </cell>
          <cell r="FX162">
            <v>-717.44600000000003</v>
          </cell>
          <cell r="FY162">
            <v>-1290.4000000000001</v>
          </cell>
          <cell r="FZ162">
            <v>-1735.89687</v>
          </cell>
          <cell r="GA162">
            <v>-4937.0063300000002</v>
          </cell>
          <cell r="GB162">
            <v>-4937.0063300000002</v>
          </cell>
          <cell r="GC162">
            <v>-3207.0704799999994</v>
          </cell>
          <cell r="GD162">
            <v>-4072.038</v>
          </cell>
          <cell r="GE162">
            <v>-3743.74287</v>
          </cell>
          <cell r="GF162">
            <v>-3743.74287</v>
          </cell>
          <cell r="GG162">
            <v>-8144.0768099999996</v>
          </cell>
          <cell r="GH162">
            <v>-8144.0768099999996</v>
          </cell>
          <cell r="GI162">
            <v>-12216.114809999999</v>
          </cell>
          <cell r="GJ162">
            <v>-12216.114809999999</v>
          </cell>
          <cell r="GK162">
            <v>-15959.857679999999</v>
          </cell>
          <cell r="GL162">
            <v>-15960.014809999999</v>
          </cell>
          <cell r="GM162">
            <v>-15960.014809999999</v>
          </cell>
          <cell r="GN162">
            <v>-1735.89687</v>
          </cell>
          <cell r="GO162">
            <v>0</v>
          </cell>
          <cell r="GP162">
            <v>0</v>
          </cell>
          <cell r="GQ162">
            <v>0</v>
          </cell>
          <cell r="GR162">
            <v>-15959.857679999999</v>
          </cell>
          <cell r="GS162">
            <v>-15959.857679999999</v>
          </cell>
          <cell r="GT162">
            <v>-15959.857679999999</v>
          </cell>
          <cell r="GU162">
            <v>-15959.857679999999</v>
          </cell>
        </row>
        <row r="163">
          <cell r="D163">
            <v>11784</v>
          </cell>
          <cell r="E163">
            <v>23275</v>
          </cell>
          <cell r="F163">
            <v>30500</v>
          </cell>
          <cell r="G163">
            <v>12267</v>
          </cell>
          <cell r="H163">
            <v>9689</v>
          </cell>
          <cell r="I163">
            <v>11233</v>
          </cell>
          <cell r="J163">
            <v>12541</v>
          </cell>
          <cell r="K163">
            <v>18128</v>
          </cell>
          <cell r="L163">
            <v>13603</v>
          </cell>
          <cell r="M163">
            <v>12383</v>
          </cell>
          <cell r="N163">
            <v>16144</v>
          </cell>
          <cell r="O163">
            <v>21428</v>
          </cell>
          <cell r="P163">
            <v>17888</v>
          </cell>
          <cell r="Q163">
            <v>18071</v>
          </cell>
          <cell r="R163">
            <v>18631</v>
          </cell>
          <cell r="S163">
            <v>20321</v>
          </cell>
          <cell r="T163">
            <v>19668</v>
          </cell>
          <cell r="U163">
            <v>18967</v>
          </cell>
          <cell r="V163">
            <v>21638</v>
          </cell>
          <cell r="W163">
            <v>36867</v>
          </cell>
          <cell r="X163">
            <v>35633</v>
          </cell>
          <cell r="Y163">
            <v>36381</v>
          </cell>
          <cell r="Z163">
            <v>44873</v>
          </cell>
          <cell r="AA163">
            <v>50693</v>
          </cell>
          <cell r="AB163">
            <v>53070</v>
          </cell>
          <cell r="AC163">
            <v>45613</v>
          </cell>
          <cell r="AD163">
            <v>58802</v>
          </cell>
          <cell r="AE163">
            <v>103763</v>
          </cell>
          <cell r="AF163">
            <v>208178</v>
          </cell>
          <cell r="AG163">
            <v>64565</v>
          </cell>
          <cell r="AH163">
            <v>58892</v>
          </cell>
          <cell r="AI163">
            <v>55066</v>
          </cell>
          <cell r="AJ163">
            <v>48484</v>
          </cell>
          <cell r="AK163">
            <v>123457</v>
          </cell>
          <cell r="AL163">
            <v>227007</v>
          </cell>
          <cell r="AM163">
            <v>19062</v>
          </cell>
          <cell r="AN163">
            <v>31699</v>
          </cell>
          <cell r="AO163">
            <v>29013</v>
          </cell>
          <cell r="AP163">
            <v>18104</v>
          </cell>
          <cell r="AQ163">
            <v>16850</v>
          </cell>
          <cell r="AR163">
            <v>25544</v>
          </cell>
          <cell r="AS163">
            <v>16994</v>
          </cell>
          <cell r="AT163">
            <v>19679</v>
          </cell>
          <cell r="AU163">
            <v>26563</v>
          </cell>
          <cell r="AV163">
            <v>22443.699999999997</v>
          </cell>
          <cell r="AW163">
            <v>19327.64</v>
          </cell>
          <cell r="AX163">
            <v>23344.100000000006</v>
          </cell>
          <cell r="AY163">
            <v>79774</v>
          </cell>
          <cell r="AZ163">
            <v>62029</v>
          </cell>
          <cell r="BA163">
            <v>64822</v>
          </cell>
          <cell r="BB163">
            <v>66111.439999999988</v>
          </cell>
          <cell r="BC163">
            <v>141803</v>
          </cell>
          <cell r="BD163">
            <v>272736.44000000006</v>
          </cell>
          <cell r="BE163">
            <v>22142.009999999995</v>
          </cell>
          <cell r="BF163">
            <v>28493.009999999995</v>
          </cell>
          <cell r="BG163">
            <v>33088.95199999999</v>
          </cell>
          <cell r="BH163">
            <v>26459.90222</v>
          </cell>
          <cell r="BI163">
            <v>21070</v>
          </cell>
          <cell r="BJ163">
            <v>29353</v>
          </cell>
          <cell r="BK163">
            <v>24753.4</v>
          </cell>
          <cell r="BL163">
            <v>26590.85</v>
          </cell>
          <cell r="BM163">
            <v>20261</v>
          </cell>
          <cell r="BN163">
            <v>19983</v>
          </cell>
          <cell r="BO163">
            <v>30162</v>
          </cell>
          <cell r="BP163">
            <v>22626</v>
          </cell>
          <cell r="BQ163">
            <v>83723.971999999994</v>
          </cell>
          <cell r="BR163">
            <v>76882.902219999989</v>
          </cell>
          <cell r="BS163">
            <v>71605.250000000015</v>
          </cell>
          <cell r="BT163">
            <v>72771</v>
          </cell>
          <cell r="BU163">
            <v>160606.87422</v>
          </cell>
          <cell r="BV163">
            <v>304983.12422000006</v>
          </cell>
          <cell r="BW163">
            <v>29213</v>
          </cell>
          <cell r="BX163">
            <v>32177</v>
          </cell>
          <cell r="BY163">
            <v>31102</v>
          </cell>
          <cell r="BZ163">
            <v>34704</v>
          </cell>
          <cell r="CA163">
            <v>18885</v>
          </cell>
          <cell r="CB163">
            <v>28539</v>
          </cell>
          <cell r="CC163">
            <v>23334</v>
          </cell>
          <cell r="CD163">
            <v>20329</v>
          </cell>
          <cell r="CE163">
            <v>31886.134450000001</v>
          </cell>
          <cell r="CF163">
            <v>21552</v>
          </cell>
          <cell r="CG163">
            <v>23073</v>
          </cell>
          <cell r="CH163">
            <v>32248</v>
          </cell>
          <cell r="CI163">
            <v>92492</v>
          </cell>
          <cell r="CJ163">
            <v>82128</v>
          </cell>
          <cell r="CK163">
            <v>75549.134449999998</v>
          </cell>
          <cell r="CL163">
            <v>76873</v>
          </cell>
          <cell r="CM163">
            <v>174620</v>
          </cell>
          <cell r="CN163">
            <v>327042.13445000001</v>
          </cell>
          <cell r="CO163">
            <v>17897</v>
          </cell>
          <cell r="CP163">
            <v>39658</v>
          </cell>
          <cell r="CQ163">
            <v>30202</v>
          </cell>
          <cell r="CR163">
            <v>27862</v>
          </cell>
          <cell r="CS163">
            <v>19203.056219999999</v>
          </cell>
          <cell r="CT163">
            <v>28953.716399999998</v>
          </cell>
          <cell r="CU163">
            <v>13663.565924176515</v>
          </cell>
          <cell r="CV163">
            <v>26551.702350000021</v>
          </cell>
          <cell r="CW163">
            <v>24154.55128999997</v>
          </cell>
          <cell r="CX163">
            <v>22560.67506999999</v>
          </cell>
          <cell r="CY163">
            <v>21718.026479999971</v>
          </cell>
          <cell r="CZ163">
            <v>27436.179129999993</v>
          </cell>
          <cell r="DA163">
            <v>87757</v>
          </cell>
          <cell r="DB163">
            <v>76018.772620000003</v>
          </cell>
          <cell r="DC163">
            <v>64369.819564176534</v>
          </cell>
          <cell r="DD163">
            <v>71714.880680000017</v>
          </cell>
          <cell r="DE163">
            <v>174620</v>
          </cell>
          <cell r="DF163">
            <v>163775.77262</v>
          </cell>
          <cell r="DG163">
            <v>250170.13445000001</v>
          </cell>
          <cell r="DH163">
            <v>228145.59218417641</v>
          </cell>
          <cell r="DI163">
            <v>299859.47286417661</v>
          </cell>
          <cell r="DJ163">
            <v>29849.294000000013</v>
          </cell>
          <cell r="DK163">
            <v>38089.134099999981</v>
          </cell>
          <cell r="DL163">
            <v>22383.599829999988</v>
          </cell>
          <cell r="DM163">
            <v>31274.087690000022</v>
          </cell>
          <cell r="DN163">
            <v>27045.668089999992</v>
          </cell>
          <cell r="DO163">
            <v>241425.47678999999</v>
          </cell>
          <cell r="DP163">
            <v>27735.690029999998</v>
          </cell>
          <cell r="DQ163">
            <v>31564.652360000015</v>
          </cell>
          <cell r="DR163">
            <v>19738.794390000017</v>
          </cell>
          <cell r="DS163">
            <v>35408.510709999995</v>
          </cell>
          <cell r="DT163">
            <v>30085.510709999995</v>
          </cell>
          <cell r="DU163">
            <v>24740.001999999993</v>
          </cell>
          <cell r="DV163">
            <v>31071.006999999998</v>
          </cell>
          <cell r="DW163">
            <v>76789.399999999994</v>
          </cell>
          <cell r="DX163">
            <v>38070.399999999994</v>
          </cell>
          <cell r="DY163">
            <v>90322.027929999953</v>
          </cell>
          <cell r="DZ163">
            <v>299745.23256999999</v>
          </cell>
          <cell r="EA163">
            <v>86055.449559999994</v>
          </cell>
          <cell r="EB163">
            <v>86711.957459999932</v>
          </cell>
          <cell r="EC163">
            <v>81388.957459999991</v>
          </cell>
          <cell r="ED163">
            <v>132600.40900000007</v>
          </cell>
          <cell r="EE163">
            <v>93881.409000000058</v>
          </cell>
          <cell r="EF163">
            <v>390067.26050000015</v>
          </cell>
          <cell r="EG163">
            <v>176377.7388000002</v>
          </cell>
          <cell r="EH163">
            <v>476779.21795999992</v>
          </cell>
          <cell r="EI163">
            <v>257766.69626000006</v>
          </cell>
          <cell r="EJ163">
            <v>609379.62695999979</v>
          </cell>
          <cell r="EK163">
            <v>351648.10526000004</v>
          </cell>
          <cell r="EL163">
            <v>24416.416999999998</v>
          </cell>
          <cell r="EM163">
            <v>43483.512243382967</v>
          </cell>
          <cell r="EN163">
            <v>38448.647000000004</v>
          </cell>
          <cell r="EO163">
            <v>36633.427000000018</v>
          </cell>
          <cell r="EP163">
            <v>25407.032999999989</v>
          </cell>
          <cell r="EQ163">
            <v>32403.984999999993</v>
          </cell>
          <cell r="ER163">
            <v>32873.252456237009</v>
          </cell>
          <cell r="ES163">
            <v>30619.775000000023</v>
          </cell>
          <cell r="ET163">
            <v>28444.956000000024</v>
          </cell>
          <cell r="EU163">
            <v>38071.714999999967</v>
          </cell>
          <cell r="EV163">
            <v>36209.553999999996</v>
          </cell>
          <cell r="EW163">
            <v>36533.353000000017</v>
          </cell>
          <cell r="EX163">
            <v>34258.920500000007</v>
          </cell>
          <cell r="EY163">
            <v>33784.544000000045</v>
          </cell>
          <cell r="EZ163">
            <v>32081.419000000016</v>
          </cell>
          <cell r="FA163">
            <v>42672.279999999984</v>
          </cell>
          <cell r="FB163">
            <v>39125.085999999996</v>
          </cell>
          <cell r="FC163">
            <v>106348.57624338289</v>
          </cell>
          <cell r="FD163">
            <v>94444.445000000065</v>
          </cell>
          <cell r="FE163">
            <v>101564.74245623699</v>
          </cell>
          <cell r="FF163">
            <v>97527.762456237004</v>
          </cell>
          <cell r="FG163">
            <v>112990.17700000005</v>
          </cell>
          <cell r="FH163">
            <v>105465.42550000001</v>
          </cell>
          <cell r="FI163">
            <v>200793.02124338315</v>
          </cell>
          <cell r="FJ163">
            <v>302358.20369962027</v>
          </cell>
          <cell r="FK163">
            <v>298320.78369962017</v>
          </cell>
          <cell r="FL163">
            <v>415347.94069962011</v>
          </cell>
          <cell r="FM163">
            <v>403786.20919962012</v>
          </cell>
          <cell r="FN163">
            <v>35196.677100000008</v>
          </cell>
          <cell r="FO163">
            <v>44626.875889999974</v>
          </cell>
          <cell r="FP163">
            <v>55187.628587000043</v>
          </cell>
          <cell r="FQ163">
            <v>41619.533197000041</v>
          </cell>
          <cell r="FR163">
            <v>37638.331759999994</v>
          </cell>
          <cell r="FS163">
            <v>32089.415022500034</v>
          </cell>
          <cell r="FT163">
            <v>31865.478849999996</v>
          </cell>
          <cell r="FU163">
            <v>32633.241299999998</v>
          </cell>
          <cell r="FV163">
            <v>27885.013889999991</v>
          </cell>
          <cell r="FW163">
            <v>30533.319459999981</v>
          </cell>
          <cell r="FX163">
            <v>32056.221350000018</v>
          </cell>
          <cell r="FY163">
            <v>32194.693969999993</v>
          </cell>
          <cell r="FZ163">
            <v>40122.229080000005</v>
          </cell>
          <cell r="GA163">
            <v>135011.18157699998</v>
          </cell>
          <cell r="GB163">
            <v>121443.08618700005</v>
          </cell>
          <cell r="GC163">
            <v>101593.22563250006</v>
          </cell>
          <cell r="GD163">
            <v>91051.574649999937</v>
          </cell>
          <cell r="GE163">
            <v>104373.14440000003</v>
          </cell>
          <cell r="GF163">
            <v>104373.14440000003</v>
          </cell>
          <cell r="GG163">
            <v>236604.40720950006</v>
          </cell>
          <cell r="GH163">
            <v>223036.31181950003</v>
          </cell>
          <cell r="GI163">
            <v>327655.46703949984</v>
          </cell>
          <cell r="GJ163">
            <v>314087.88646949996</v>
          </cell>
          <cell r="GK163">
            <v>432028.61143950018</v>
          </cell>
          <cell r="GL163">
            <v>432028.63309949992</v>
          </cell>
          <cell r="GM163">
            <v>418461.22545949992</v>
          </cell>
          <cell r="GN163">
            <v>-7345.0411899999999</v>
          </cell>
          <cell r="GO163">
            <v>79823.552990000055</v>
          </cell>
          <cell r="GP163">
            <v>0</v>
          </cell>
          <cell r="GQ163">
            <v>0</v>
          </cell>
          <cell r="GR163">
            <v>432029.12625950034</v>
          </cell>
          <cell r="GS163">
            <v>418461.03086950036</v>
          </cell>
          <cell r="GT163">
            <v>396832.44915950007</v>
          </cell>
          <cell r="GU163">
            <v>383264.35376949998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zoomScale="90" zoomScaleNormal="90" workbookViewId="0">
      <pane xSplit="1" ySplit="3" topLeftCell="B23" activePane="bottomRight" state="frozen"/>
      <selection pane="topRight" activeCell="C1" sqref="C1"/>
      <selection pane="bottomLeft" activeCell="A7" sqref="A7"/>
      <selection pane="bottomRight" activeCell="J32" sqref="J32"/>
    </sheetView>
  </sheetViews>
  <sheetFormatPr defaultColWidth="9.1796875" defaultRowHeight="14.5" x14ac:dyDescent="0.35"/>
  <cols>
    <col min="1" max="1" width="20.1796875" style="140" customWidth="1"/>
    <col min="2" max="2" width="15" style="140" customWidth="1"/>
    <col min="3" max="3" width="20" style="140" bestFit="1" customWidth="1"/>
    <col min="4" max="4" width="19.81640625" style="140" bestFit="1" customWidth="1"/>
    <col min="5" max="9" width="17.81640625" style="140" customWidth="1"/>
    <col min="10" max="16384" width="9.1796875" style="140"/>
  </cols>
  <sheetData>
    <row r="1" spans="1:11" ht="15" thickBot="1" x14ac:dyDescent="0.4">
      <c r="A1" s="236"/>
      <c r="B1" s="294" t="s">
        <v>485</v>
      </c>
      <c r="C1" s="294"/>
      <c r="D1" s="294"/>
      <c r="E1" s="294"/>
      <c r="F1" s="294"/>
      <c r="G1" s="294"/>
      <c r="H1" s="294"/>
      <c r="I1" s="294"/>
    </row>
    <row r="2" spans="1:11" ht="15" thickBot="1" x14ac:dyDescent="0.4">
      <c r="A2" s="237"/>
      <c r="B2" s="250" t="s">
        <v>231</v>
      </c>
      <c r="C2" s="250" t="s">
        <v>230</v>
      </c>
      <c r="D2" s="250" t="s">
        <v>229</v>
      </c>
      <c r="E2" s="250" t="s">
        <v>228</v>
      </c>
      <c r="F2" s="250" t="s">
        <v>346</v>
      </c>
      <c r="G2" s="250" t="s">
        <v>227</v>
      </c>
      <c r="H2" s="250" t="s">
        <v>226</v>
      </c>
      <c r="I2" s="250" t="s">
        <v>372</v>
      </c>
    </row>
    <row r="3" spans="1:11" ht="15" thickBot="1" x14ac:dyDescent="0.4">
      <c r="A3" s="237"/>
      <c r="B3" s="251" t="s">
        <v>223</v>
      </c>
      <c r="C3" s="252" t="s">
        <v>225</v>
      </c>
      <c r="D3" s="253"/>
      <c r="E3" s="254" t="s">
        <v>224</v>
      </c>
      <c r="F3" s="251" t="s">
        <v>223</v>
      </c>
      <c r="G3" s="254" t="s">
        <v>224</v>
      </c>
      <c r="H3" s="251" t="s">
        <v>223</v>
      </c>
      <c r="I3" s="254" t="s">
        <v>224</v>
      </c>
    </row>
    <row r="4" spans="1:11" s="159" customFormat="1" ht="18" customHeight="1" thickBot="1" x14ac:dyDescent="0.3">
      <c r="A4" s="255">
        <v>2006</v>
      </c>
      <c r="B4" s="157">
        <v>182398</v>
      </c>
      <c r="C4" s="158">
        <v>12.25</v>
      </c>
      <c r="D4" s="157">
        <v>1492058</v>
      </c>
      <c r="E4" s="182">
        <v>46.739999999999995</v>
      </c>
      <c r="F4" s="157">
        <v>45730</v>
      </c>
      <c r="G4" s="158">
        <v>25.1</v>
      </c>
      <c r="H4" s="157">
        <v>16911</v>
      </c>
      <c r="I4" s="182">
        <f>(H4/B4)*100</f>
        <v>9.2714832399478055</v>
      </c>
      <c r="K4" s="160"/>
    </row>
    <row r="5" spans="1:11" s="159" customFormat="1" ht="18" customHeight="1" thickBot="1" x14ac:dyDescent="0.3">
      <c r="A5" s="255">
        <v>2007</v>
      </c>
      <c r="B5" s="157">
        <v>259108</v>
      </c>
      <c r="C5" s="158">
        <v>12.53</v>
      </c>
      <c r="D5" s="157">
        <v>2113208</v>
      </c>
      <c r="E5" s="182">
        <v>43</v>
      </c>
      <c r="F5" s="157">
        <v>60258</v>
      </c>
      <c r="G5" s="158">
        <v>23.3</v>
      </c>
      <c r="H5" s="157">
        <v>47578</v>
      </c>
      <c r="I5" s="182">
        <f t="shared" ref="I5:I21" si="0">(H5/B5)*100</f>
        <v>18.362227333775877</v>
      </c>
      <c r="K5" s="160"/>
    </row>
    <row r="6" spans="1:11" s="159" customFormat="1" ht="18" customHeight="1" thickBot="1" x14ac:dyDescent="0.3">
      <c r="A6" s="255">
        <v>2008</v>
      </c>
      <c r="B6" s="157">
        <v>318205</v>
      </c>
      <c r="C6" s="158">
        <v>12.07</v>
      </c>
      <c r="D6" s="157">
        <v>2460211</v>
      </c>
      <c r="E6" s="182">
        <v>44.330000000000005</v>
      </c>
      <c r="F6" s="157">
        <v>76018</v>
      </c>
      <c r="G6" s="158">
        <v>23.9</v>
      </c>
      <c r="H6" s="157">
        <v>55153</v>
      </c>
      <c r="I6" s="182">
        <f t="shared" si="0"/>
        <v>17.332537200861083</v>
      </c>
      <c r="K6" s="160"/>
    </row>
    <row r="7" spans="1:11" s="159" customFormat="1" ht="18" customHeight="1" thickBot="1" x14ac:dyDescent="0.3">
      <c r="A7" s="255">
        <v>2009</v>
      </c>
      <c r="B7" s="157">
        <v>382499</v>
      </c>
      <c r="C7" s="161">
        <v>12.8</v>
      </c>
      <c r="D7" s="157">
        <v>4174621</v>
      </c>
      <c r="E7" s="182">
        <v>44</v>
      </c>
      <c r="F7" s="157">
        <v>80594</v>
      </c>
      <c r="G7" s="158">
        <v>21.099999999999998</v>
      </c>
      <c r="H7" s="157">
        <v>58976</v>
      </c>
      <c r="I7" s="182">
        <f t="shared" si="0"/>
        <v>15.418602401574907</v>
      </c>
      <c r="K7" s="160"/>
    </row>
    <row r="8" spans="1:11" s="159" customFormat="1" ht="18" customHeight="1" thickBot="1" x14ac:dyDescent="0.3">
      <c r="A8" s="255">
        <v>2010</v>
      </c>
      <c r="B8" s="157">
        <v>684890</v>
      </c>
      <c r="C8" s="158">
        <v>12.87</v>
      </c>
      <c r="D8" s="157">
        <v>4978171</v>
      </c>
      <c r="E8" s="182">
        <v>47.699999999999996</v>
      </c>
      <c r="F8" s="157">
        <v>153754</v>
      </c>
      <c r="G8" s="158">
        <v>22.400000000000002</v>
      </c>
      <c r="H8" s="157">
        <v>121004</v>
      </c>
      <c r="I8" s="182">
        <f t="shared" si="0"/>
        <v>17.66765465987239</v>
      </c>
      <c r="K8" s="160"/>
    </row>
    <row r="9" spans="1:11" s="159" customFormat="1" ht="18" customHeight="1" thickBot="1" x14ac:dyDescent="0.3">
      <c r="A9" s="255">
        <v>2011</v>
      </c>
      <c r="B9" s="157">
        <v>835263</v>
      </c>
      <c r="C9" s="158">
        <v>13.66</v>
      </c>
      <c r="D9" s="157">
        <v>5533353</v>
      </c>
      <c r="E9" s="182">
        <v>48.199999999999996</v>
      </c>
      <c r="F9" s="157">
        <v>208178</v>
      </c>
      <c r="G9" s="158">
        <v>24.9</v>
      </c>
      <c r="H9" s="157">
        <v>145311</v>
      </c>
      <c r="I9" s="182">
        <f t="shared" si="0"/>
        <v>17.397035424770401</v>
      </c>
      <c r="K9" s="160"/>
    </row>
    <row r="10" spans="1:11" s="159" customFormat="1" ht="18" customHeight="1" thickBot="1" x14ac:dyDescent="0.3">
      <c r="A10" s="255">
        <v>2012</v>
      </c>
      <c r="B10" s="157">
        <v>955483</v>
      </c>
      <c r="C10" s="158">
        <v>14.33</v>
      </c>
      <c r="D10" s="157">
        <v>5975854</v>
      </c>
      <c r="E10" s="158">
        <v>49.2</v>
      </c>
      <c r="F10" s="157">
        <v>227007</v>
      </c>
      <c r="G10" s="158">
        <v>23.799999999999997</v>
      </c>
      <c r="H10" s="157">
        <v>145566</v>
      </c>
      <c r="I10" s="182">
        <f t="shared" si="0"/>
        <v>15.234807945300963</v>
      </c>
      <c r="K10" s="160"/>
    </row>
    <row r="11" spans="1:11" s="159" customFormat="1" ht="18" customHeight="1" thickBot="1" x14ac:dyDescent="0.3">
      <c r="A11" s="255">
        <v>2013</v>
      </c>
      <c r="B11" s="157">
        <v>1069606</v>
      </c>
      <c r="C11" s="158">
        <v>15.22</v>
      </c>
      <c r="D11" s="157">
        <v>6171927</v>
      </c>
      <c r="E11" s="158">
        <v>47.699999999999996</v>
      </c>
      <c r="F11" s="157">
        <v>272736</v>
      </c>
      <c r="G11" s="158">
        <v>25.5</v>
      </c>
      <c r="H11" s="157">
        <v>188091</v>
      </c>
      <c r="I11" s="182">
        <f t="shared" si="0"/>
        <v>17.58507338216128</v>
      </c>
      <c r="K11" s="160"/>
    </row>
    <row r="12" spans="1:11" s="159" customFormat="1" ht="18" customHeight="1" thickBot="1" x14ac:dyDescent="0.3">
      <c r="A12" s="255">
        <v>2014</v>
      </c>
      <c r="B12" s="157">
        <v>1156121</v>
      </c>
      <c r="C12" s="158">
        <v>16.07</v>
      </c>
      <c r="D12" s="157">
        <v>6316368</v>
      </c>
      <c r="E12" s="158">
        <v>46.2</v>
      </c>
      <c r="F12" s="157">
        <v>304983</v>
      </c>
      <c r="G12" s="158">
        <v>26.400000000000002</v>
      </c>
      <c r="H12" s="157">
        <v>194709</v>
      </c>
      <c r="I12" s="182">
        <f t="shared" si="0"/>
        <v>16.841576270995855</v>
      </c>
      <c r="K12" s="160"/>
    </row>
    <row r="13" spans="1:11" s="159" customFormat="1" ht="18" customHeight="1" thickBot="1" x14ac:dyDescent="0.3">
      <c r="A13" s="255">
        <v>2015</v>
      </c>
      <c r="B13" s="157">
        <v>1249691</v>
      </c>
      <c r="C13" s="158">
        <v>17.04</v>
      </c>
      <c r="D13" s="157">
        <v>6409024</v>
      </c>
      <c r="E13" s="158">
        <v>46.6</v>
      </c>
      <c r="F13" s="162">
        <v>327042</v>
      </c>
      <c r="G13" s="158">
        <v>26.200000000000003</v>
      </c>
      <c r="H13" s="157">
        <v>220946</v>
      </c>
      <c r="I13" s="182">
        <f t="shared" si="0"/>
        <v>17.680050508485699</v>
      </c>
      <c r="K13" s="160"/>
    </row>
    <row r="14" spans="1:11" s="159" customFormat="1" ht="18" customHeight="1" thickBot="1" x14ac:dyDescent="0.3">
      <c r="A14" s="255">
        <v>2016</v>
      </c>
      <c r="B14" s="157">
        <v>1365038.5607400001</v>
      </c>
      <c r="C14" s="161">
        <v>18.579621012955496</v>
      </c>
      <c r="D14" s="157">
        <v>6266959</v>
      </c>
      <c r="E14" s="158">
        <v>49.1</v>
      </c>
      <c r="F14" s="162">
        <v>299859</v>
      </c>
      <c r="G14" s="182">
        <v>22</v>
      </c>
      <c r="H14" s="157">
        <v>215990.09988292816</v>
      </c>
      <c r="I14" s="182">
        <f t="shared" si="0"/>
        <v>15.823003546935546</v>
      </c>
      <c r="K14" s="160"/>
    </row>
    <row r="15" spans="1:11" s="159" customFormat="1" ht="18" customHeight="1" thickBot="1" x14ac:dyDescent="0.3">
      <c r="A15" s="255">
        <v>2017</v>
      </c>
      <c r="B15" s="157">
        <v>1437283.4951499999</v>
      </c>
      <c r="C15" s="161">
        <v>19.661039127705347</v>
      </c>
      <c r="D15" s="157">
        <v>6309296</v>
      </c>
      <c r="E15" s="158">
        <v>26.6</v>
      </c>
      <c r="F15" s="162">
        <v>609379.62696000002</v>
      </c>
      <c r="G15" s="158">
        <v>42.4</v>
      </c>
      <c r="H15" s="157">
        <v>502918.99402999977</v>
      </c>
      <c r="I15" s="182">
        <f t="shared" si="0"/>
        <v>34.990939207683134</v>
      </c>
      <c r="K15" s="160"/>
    </row>
    <row r="16" spans="1:11" s="159" customFormat="1" ht="18" customHeight="1" thickBot="1" x14ac:dyDescent="0.3">
      <c r="A16" s="255" t="s">
        <v>316</v>
      </c>
      <c r="B16" s="157">
        <v>1437283.4951499999</v>
      </c>
      <c r="C16" s="161">
        <v>19.661039127705347</v>
      </c>
      <c r="D16" s="157">
        <v>6309296</v>
      </c>
      <c r="E16" s="158">
        <v>45.7</v>
      </c>
      <c r="F16" s="162">
        <v>351648.10526000051</v>
      </c>
      <c r="G16" s="158">
        <v>24.5</v>
      </c>
      <c r="H16" s="157">
        <v>244571.46245999972</v>
      </c>
      <c r="I16" s="182">
        <f t="shared" si="0"/>
        <v>17.016229803325988</v>
      </c>
      <c r="K16" s="160"/>
    </row>
    <row r="17" spans="1:11" s="159" customFormat="1" ht="18" customHeight="1" thickBot="1" x14ac:dyDescent="0.3">
      <c r="A17" s="255" t="s">
        <v>309</v>
      </c>
      <c r="B17" s="157">
        <v>370389.28147999995</v>
      </c>
      <c r="C17" s="161">
        <v>20.525089799846281</v>
      </c>
      <c r="D17" s="157">
        <v>6338350</v>
      </c>
      <c r="E17" s="158">
        <v>41.9</v>
      </c>
      <c r="F17" s="162">
        <v>106349</v>
      </c>
      <c r="G17" s="158">
        <v>28.7</v>
      </c>
      <c r="H17" s="157">
        <v>81965.952483348854</v>
      </c>
      <c r="I17" s="182">
        <f t="shared" si="0"/>
        <v>22.129677229273387</v>
      </c>
      <c r="K17" s="160"/>
    </row>
    <row r="18" spans="1:11" s="159" customFormat="1" ht="18" customHeight="1" thickBot="1" x14ac:dyDescent="0.3">
      <c r="A18" s="255" t="s">
        <v>321</v>
      </c>
      <c r="B18" s="157">
        <v>375257.64300000004</v>
      </c>
      <c r="C18" s="161">
        <v>20.346009052410022</v>
      </c>
      <c r="D18" s="157">
        <v>6454560</v>
      </c>
      <c r="E18" s="182">
        <v>45.509504519272397</v>
      </c>
      <c r="F18" s="162">
        <v>94444</v>
      </c>
      <c r="G18" s="182">
        <v>25.167893782245997</v>
      </c>
      <c r="H18" s="157">
        <v>60343.621000000014</v>
      </c>
      <c r="I18" s="182">
        <f t="shared" si="0"/>
        <v>16.080584133498917</v>
      </c>
      <c r="K18" s="160"/>
    </row>
    <row r="19" spans="1:11" s="159" customFormat="1" ht="18" customHeight="1" thickBot="1" x14ac:dyDescent="0.3">
      <c r="A19" s="256" t="s">
        <v>348</v>
      </c>
      <c r="B19" s="157">
        <v>412920.71100000007</v>
      </c>
      <c r="C19" s="161">
        <v>21.016660261810546</v>
      </c>
      <c r="D19" s="157">
        <v>7165314</v>
      </c>
      <c r="E19" s="182">
        <v>45.694637857484452</v>
      </c>
      <c r="F19" s="162">
        <v>101565</v>
      </c>
      <c r="G19" s="182">
        <v>24.596754231646432</v>
      </c>
      <c r="H19" s="157">
        <v>65037</v>
      </c>
      <c r="I19" s="182">
        <f t="shared" si="0"/>
        <v>15.75048145260023</v>
      </c>
      <c r="K19" s="160"/>
    </row>
    <row r="20" spans="1:11" s="159" customFormat="1" ht="18" customHeight="1" thickBot="1" x14ac:dyDescent="0.3">
      <c r="A20" s="256" t="s">
        <v>373</v>
      </c>
      <c r="B20" s="157">
        <v>433272.97500000003</v>
      </c>
      <c r="C20" s="161">
        <v>20.86</v>
      </c>
      <c r="D20" s="157">
        <v>7230318</v>
      </c>
      <c r="E20" s="182">
        <v>43.3</v>
      </c>
      <c r="F20" s="162">
        <v>112990</v>
      </c>
      <c r="G20" s="182">
        <v>26.1</v>
      </c>
      <c r="H20" s="157">
        <v>77446.18530000007</v>
      </c>
      <c r="I20" s="182">
        <f t="shared" si="0"/>
        <v>17.874686345253835</v>
      </c>
      <c r="K20" s="160"/>
    </row>
    <row r="21" spans="1:11" s="159" customFormat="1" ht="18" customHeight="1" thickBot="1" x14ac:dyDescent="0.3">
      <c r="A21" s="255">
        <v>2018</v>
      </c>
      <c r="B21" s="157">
        <v>1591840.61048</v>
      </c>
      <c r="C21" s="161">
        <v>20.43</v>
      </c>
      <c r="D21" s="157">
        <f>+D20</f>
        <v>7230318</v>
      </c>
      <c r="E21" s="158">
        <v>44.1</v>
      </c>
      <c r="F21" s="162">
        <v>415348</v>
      </c>
      <c r="G21" s="158">
        <v>26.1</v>
      </c>
      <c r="H21" s="157">
        <v>284793</v>
      </c>
      <c r="I21" s="182">
        <f t="shared" si="0"/>
        <v>17.890798747377364</v>
      </c>
      <c r="K21" s="160"/>
    </row>
    <row r="22" spans="1:11" s="159" customFormat="1" ht="18" customHeight="1" thickBot="1" x14ac:dyDescent="0.3">
      <c r="A22" s="255" t="s">
        <v>445</v>
      </c>
      <c r="B22" s="157">
        <v>439868.28870000003</v>
      </c>
      <c r="C22" s="161">
        <v>21.095367398024219</v>
      </c>
      <c r="D22" s="157">
        <v>7219796</v>
      </c>
      <c r="E22" s="182">
        <v>40.4</v>
      </c>
      <c r="F22" s="162">
        <v>121443.18157700004</v>
      </c>
      <c r="G22" s="158">
        <v>27.6</v>
      </c>
      <c r="H22" s="157">
        <v>97430.352976999988</v>
      </c>
      <c r="I22" s="182">
        <v>22.1</v>
      </c>
      <c r="K22" s="160"/>
    </row>
    <row r="23" spans="1:11" s="159" customFormat="1" ht="18" customHeight="1" thickBot="1" x14ac:dyDescent="0.3">
      <c r="A23" s="255" t="s">
        <v>396</v>
      </c>
      <c r="B23" s="157">
        <v>447438.29379000003</v>
      </c>
      <c r="C23" s="161">
        <v>21.305584682879335</v>
      </c>
      <c r="D23" s="157">
        <v>7187333</v>
      </c>
      <c r="E23" s="182">
        <v>45.300916779629027</v>
      </c>
      <c r="F23" s="162">
        <v>101593.22563250002</v>
      </c>
      <c r="G23" s="182">
        <v>22.705527676668108</v>
      </c>
      <c r="H23" s="157">
        <v>62273.529514648028</v>
      </c>
      <c r="I23" s="182">
        <v>13.917791655060125</v>
      </c>
      <c r="K23" s="160"/>
    </row>
    <row r="24" spans="1:11" s="159" customFormat="1" ht="18" customHeight="1" thickBot="1" x14ac:dyDescent="0.3">
      <c r="A24" s="255" t="s">
        <v>430</v>
      </c>
      <c r="B24" s="157">
        <v>452621.91129999992</v>
      </c>
      <c r="C24" s="161">
        <v>21.432705000052305</v>
      </c>
      <c r="D24" s="157">
        <v>7278769</v>
      </c>
      <c r="E24" s="182">
        <v>47.4818770997488</v>
      </c>
      <c r="F24" s="162">
        <v>91051.574649999966</v>
      </c>
      <c r="G24" s="182">
        <v>20.116475225091467</v>
      </c>
      <c r="H24" s="157">
        <v>53376.13564999996</v>
      </c>
      <c r="I24" s="182">
        <v>11.79265393862517</v>
      </c>
      <c r="K24" s="160"/>
    </row>
    <row r="25" spans="1:11" s="159" customFormat="1" ht="18" customHeight="1" thickBot="1" x14ac:dyDescent="0.3">
      <c r="A25" s="255" t="s">
        <v>438</v>
      </c>
      <c r="B25" s="157">
        <v>455197.5</v>
      </c>
      <c r="C25" s="161">
        <v>21.424618088779436</v>
      </c>
      <c r="D25" s="157">
        <v>7399638</v>
      </c>
      <c r="E25" s="182">
        <v>44.631461435811801</v>
      </c>
      <c r="F25" s="162">
        <v>104373.14439999999</v>
      </c>
      <c r="G25" s="182">
        <v>22.929199123116341</v>
      </c>
      <c r="H25" s="157">
        <v>71683.45</v>
      </c>
      <c r="I25" s="182">
        <v>15.747861292609361</v>
      </c>
      <c r="K25" s="160"/>
    </row>
    <row r="26" spans="1:11" s="159" customFormat="1" ht="18" customHeight="1" thickBot="1" x14ac:dyDescent="0.3">
      <c r="A26" s="257" t="s">
        <v>442</v>
      </c>
      <c r="B26" s="157">
        <v>1795125.99379</v>
      </c>
      <c r="C26" s="161">
        <v>21.126340606447027</v>
      </c>
      <c r="D26" s="157">
        <v>7399638</v>
      </c>
      <c r="E26" s="182">
        <v>44.5</v>
      </c>
      <c r="F26" s="162">
        <v>418461.03086950001</v>
      </c>
      <c r="G26" s="182">
        <v>23.310956017411055</v>
      </c>
      <c r="H26" s="157">
        <v>284763</v>
      </c>
      <c r="I26" s="182">
        <v>15.863141372693503</v>
      </c>
      <c r="K26" s="160"/>
    </row>
    <row r="27" spans="1:11" s="159" customFormat="1" ht="18" customHeight="1" thickBot="1" x14ac:dyDescent="0.3">
      <c r="A27" s="257" t="s">
        <v>462</v>
      </c>
      <c r="B27" s="157">
        <v>455061.86886463204</v>
      </c>
      <c r="C27" s="242">
        <v>21.11</v>
      </c>
      <c r="D27" s="157">
        <v>7463320</v>
      </c>
      <c r="E27" s="182">
        <v>45.8</v>
      </c>
      <c r="F27" s="162">
        <v>112249.20040903914</v>
      </c>
      <c r="G27" s="243">
        <v>24.666799854951172</v>
      </c>
      <c r="H27" s="157">
        <v>75221.812012934795</v>
      </c>
      <c r="I27" s="243">
        <v>16.5</v>
      </c>
      <c r="K27" s="160"/>
    </row>
    <row r="28" spans="1:11" s="159" customFormat="1" ht="18" customHeight="1" thickBot="1" x14ac:dyDescent="0.3">
      <c r="A28" s="257" t="s">
        <v>463</v>
      </c>
      <c r="B28" s="157">
        <v>432958.08</v>
      </c>
      <c r="C28" s="242">
        <v>20.53</v>
      </c>
      <c r="D28" s="157">
        <v>7189206</v>
      </c>
      <c r="E28" s="182">
        <v>33.1</v>
      </c>
      <c r="F28" s="162">
        <v>170926.93</v>
      </c>
      <c r="G28" s="243">
        <v>39.479999999999997</v>
      </c>
      <c r="H28" s="157">
        <v>116454.97</v>
      </c>
      <c r="I28" s="243">
        <v>26.898</v>
      </c>
      <c r="K28" s="160"/>
    </row>
    <row r="29" spans="1:11" s="159" customFormat="1" ht="18" customHeight="1" thickBot="1" x14ac:dyDescent="0.3">
      <c r="A29" s="257" t="s">
        <v>464</v>
      </c>
      <c r="B29" s="157">
        <v>430350</v>
      </c>
      <c r="C29" s="242">
        <v>20.571267358542794</v>
      </c>
      <c r="D29" s="157">
        <v>7310403</v>
      </c>
      <c r="E29" s="182">
        <v>39.799999999999997</v>
      </c>
      <c r="F29" s="162">
        <v>132824.59040288051</v>
      </c>
      <c r="G29" s="243">
        <v>30.86431750967364</v>
      </c>
      <c r="H29" s="157">
        <v>85866</v>
      </c>
      <c r="I29" s="243">
        <v>19.952596723597072</v>
      </c>
      <c r="K29" s="160"/>
    </row>
    <row r="30" spans="1:11" s="159" customFormat="1" ht="18" customHeight="1" thickBot="1" x14ac:dyDescent="0.3">
      <c r="A30" s="257" t="s">
        <v>468</v>
      </c>
      <c r="B30" s="157">
        <v>446967.61188088101</v>
      </c>
      <c r="C30" s="242">
        <v>20.774413693902897</v>
      </c>
      <c r="D30" s="157">
        <v>7510149</v>
      </c>
      <c r="E30" s="182">
        <v>43.327183964615998</v>
      </c>
      <c r="F30" s="162">
        <v>127522.86081630856</v>
      </c>
      <c r="G30" s="243">
        <v>28.530671446121247</v>
      </c>
      <c r="H30" s="157">
        <v>83585.138509975281</v>
      </c>
      <c r="I30" s="243">
        <v>18.700491106780937</v>
      </c>
      <c r="K30" s="160"/>
    </row>
    <row r="31" spans="1:11" s="159" customFormat="1" ht="18" customHeight="1" thickBot="1" x14ac:dyDescent="0.3">
      <c r="A31" s="257">
        <v>2020</v>
      </c>
      <c r="B31" s="157">
        <v>1765337.5608438028</v>
      </c>
      <c r="C31" s="242">
        <v>20.470018553026055</v>
      </c>
      <c r="D31" s="157">
        <v>7510149</v>
      </c>
      <c r="E31" s="182">
        <v>40.605311278925598</v>
      </c>
      <c r="F31" s="162">
        <v>543523.3753262622</v>
      </c>
      <c r="G31" s="243">
        <v>30.788637107254818</v>
      </c>
      <c r="H31" s="157">
        <v>361128.01909860619</v>
      </c>
      <c r="I31" s="243">
        <v>20.456598619359394</v>
      </c>
      <c r="K31" s="160"/>
    </row>
    <row r="32" spans="1:11" s="159" customFormat="1" ht="18" customHeight="1" thickBot="1" x14ac:dyDescent="0.3">
      <c r="A32" s="257" t="s">
        <v>471</v>
      </c>
      <c r="B32" s="157">
        <v>451404.95620093052</v>
      </c>
      <c r="C32" s="242">
        <v>20.693175691316302</v>
      </c>
      <c r="D32" s="157">
        <v>7543621</v>
      </c>
      <c r="E32" s="182">
        <v>37.89294980607</v>
      </c>
      <c r="F32" s="162">
        <v>159853.56758439503</v>
      </c>
      <c r="G32" s="243">
        <v>35.4</v>
      </c>
      <c r="H32" s="157">
        <v>108733.60778365651</v>
      </c>
      <c r="I32" s="243">
        <v>24.0878187733625</v>
      </c>
      <c r="K32" s="160"/>
    </row>
    <row r="33" spans="1:11" s="159" customFormat="1" ht="18" customHeight="1" thickBot="1" x14ac:dyDescent="0.3">
      <c r="A33" s="257" t="s">
        <v>473</v>
      </c>
      <c r="B33" s="157">
        <v>454602.00128423958</v>
      </c>
      <c r="C33" s="242">
        <v>20.43416817680718</v>
      </c>
      <c r="D33" s="157">
        <v>7695449</v>
      </c>
      <c r="E33" s="182">
        <v>39.954583665978703</v>
      </c>
      <c r="F33" s="162">
        <v>136744.08569499161</v>
      </c>
      <c r="G33" s="243">
        <v>30.079956821283872</v>
      </c>
      <c r="H33" s="157">
        <v>86642.943236062085</v>
      </c>
      <c r="I33" s="243">
        <v>19.059076508967799</v>
      </c>
      <c r="K33" s="160"/>
    </row>
    <row r="34" spans="1:11" s="159" customFormat="1" ht="18" customHeight="1" thickBot="1" x14ac:dyDescent="0.3">
      <c r="A34" s="257" t="s">
        <v>477</v>
      </c>
      <c r="B34" s="157">
        <v>467067.11634076253</v>
      </c>
      <c r="C34" s="242">
        <v>20.51113294676464</v>
      </c>
      <c r="D34" s="157">
        <v>7874703</v>
      </c>
      <c r="E34" s="182">
        <v>39.790814220549301</v>
      </c>
      <c r="F34" s="162">
        <v>144711.31272885352</v>
      </c>
      <c r="G34" s="243">
        <v>30.982980318245122</v>
      </c>
      <c r="H34" s="157">
        <v>97803.356620000006</v>
      </c>
      <c r="I34" s="243">
        <v>20.939893475319018</v>
      </c>
      <c r="K34" s="160"/>
    </row>
    <row r="35" spans="1:11" s="159" customFormat="1" ht="18" customHeight="1" thickBot="1" x14ac:dyDescent="0.3">
      <c r="A35" s="257" t="s">
        <v>478</v>
      </c>
      <c r="B35" s="157">
        <v>469360.73539784498</v>
      </c>
      <c r="C35" s="242">
        <v>20.395861971337908</v>
      </c>
      <c r="D35" s="157">
        <v>7984293</v>
      </c>
      <c r="E35" s="182">
        <v>39.581143386436217</v>
      </c>
      <c r="F35" s="162">
        <v>139769.59409183447</v>
      </c>
      <c r="G35" s="243">
        <v>29.778714653956161</v>
      </c>
      <c r="H35" s="157">
        <v>87178.679331258681</v>
      </c>
      <c r="I35" s="243">
        <v>18.573918258706339</v>
      </c>
      <c r="K35" s="160"/>
    </row>
    <row r="36" spans="1:11" s="159" customFormat="1" ht="18" customHeight="1" thickBot="1" x14ac:dyDescent="0.3">
      <c r="A36" s="257" t="s">
        <v>479</v>
      </c>
      <c r="B36" s="157">
        <v>1842434.4092237777</v>
      </c>
      <c r="C36" s="242">
        <v>20.422319298967547</v>
      </c>
      <c r="D36" s="157">
        <v>7984293</v>
      </c>
      <c r="E36" s="182">
        <v>39.312884980704112</v>
      </c>
      <c r="F36" s="162">
        <v>581078.38048105349</v>
      </c>
      <c r="G36" s="243">
        <v>31.538619642143097</v>
      </c>
      <c r="H36" s="157">
        <v>380358.81506313308</v>
      </c>
      <c r="I36" s="243">
        <v>20.644361240701059</v>
      </c>
      <c r="K36" s="160"/>
    </row>
    <row r="37" spans="1:11" s="159" customFormat="1" ht="18" customHeight="1" thickBot="1" x14ac:dyDescent="0.3">
      <c r="A37" s="290" t="s">
        <v>484</v>
      </c>
      <c r="B37" s="157">
        <v>471521.26719538006</v>
      </c>
      <c r="C37" s="291">
        <v>20.445121732242786</v>
      </c>
      <c r="D37" s="157">
        <v>7956444</v>
      </c>
      <c r="E37" s="292">
        <v>34.910652235055942</v>
      </c>
      <c r="F37" s="162">
        <v>166290.00477307462</v>
      </c>
      <c r="G37" s="292">
        <v>35.266702976553233</v>
      </c>
      <c r="H37" s="157">
        <v>161458.55829337807</v>
      </c>
      <c r="I37" s="292">
        <v>34.242052167389495</v>
      </c>
      <c r="K37" s="160"/>
    </row>
    <row r="38" spans="1:11" x14ac:dyDescent="0.35">
      <c r="A38" s="145" t="s">
        <v>465</v>
      </c>
    </row>
    <row r="39" spans="1:11" x14ac:dyDescent="0.35">
      <c r="A39" s="145" t="s">
        <v>443</v>
      </c>
      <c r="H39" s="217"/>
    </row>
    <row r="40" spans="1:11" x14ac:dyDescent="0.35">
      <c r="B40" s="210"/>
    </row>
    <row r="41" spans="1:11" x14ac:dyDescent="0.35">
      <c r="B41" s="218"/>
      <c r="C41" s="183"/>
      <c r="D41" s="183"/>
      <c r="E41" s="183"/>
      <c r="F41" s="183"/>
      <c r="G41" s="183"/>
      <c r="H41" s="183"/>
      <c r="I41" s="183"/>
    </row>
  </sheetData>
  <mergeCells count="1">
    <mergeCell ref="B1:I1"/>
  </mergeCells>
  <phoneticPr fontId="56" type="noConversion"/>
  <pageMargins left="0.511811024" right="0.511811024" top="0.78740157499999996" bottom="0.78740157499999996" header="0.31496062000000002" footer="0.31496062000000002"/>
  <pageSetup paperSize="9" scale="76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showGridLines="0" zoomScale="90" zoomScaleNormal="9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L2" sqref="L2"/>
    </sheetView>
  </sheetViews>
  <sheetFormatPr defaultColWidth="33" defaultRowHeight="14.5" x14ac:dyDescent="0.35"/>
  <cols>
    <col min="1" max="1" width="73" style="219" bestFit="1" customWidth="1"/>
    <col min="2" max="12" width="8.7265625" style="219" customWidth="1"/>
    <col min="13" max="16384" width="33" style="219"/>
  </cols>
  <sheetData>
    <row r="1" spans="1:12" ht="31.5" customHeight="1" thickBot="1" x14ac:dyDescent="0.4"/>
    <row r="2" spans="1:12" ht="15.5" thickTop="1" thickBot="1" x14ac:dyDescent="0.4">
      <c r="A2" s="258" t="s">
        <v>398</v>
      </c>
      <c r="B2" s="259" t="s">
        <v>462</v>
      </c>
      <c r="C2" s="259" t="s">
        <v>463</v>
      </c>
      <c r="D2" s="259" t="s">
        <v>464</v>
      </c>
      <c r="E2" s="259" t="s">
        <v>468</v>
      </c>
      <c r="F2" s="259" t="s">
        <v>469</v>
      </c>
      <c r="G2" s="259" t="s">
        <v>471</v>
      </c>
      <c r="H2" s="259" t="s">
        <v>473</v>
      </c>
      <c r="I2" s="259" t="s">
        <v>477</v>
      </c>
      <c r="J2" s="259" t="s">
        <v>478</v>
      </c>
      <c r="K2" s="259" t="s">
        <v>479</v>
      </c>
      <c r="L2" s="259" t="s">
        <v>484</v>
      </c>
    </row>
    <row r="3" spans="1:12" ht="16.5" customHeight="1" thickBot="1" x14ac:dyDescent="0.4">
      <c r="A3" s="222" t="s">
        <v>399</v>
      </c>
      <c r="B3" s="223">
        <v>235613</v>
      </c>
      <c r="C3" s="223">
        <v>141141</v>
      </c>
      <c r="D3" s="223">
        <v>172685</v>
      </c>
      <c r="E3" s="223">
        <v>184644</v>
      </c>
      <c r="F3" s="223">
        <v>734083</v>
      </c>
      <c r="G3" s="223">
        <v>196925</v>
      </c>
      <c r="H3" s="223">
        <v>155177</v>
      </c>
      <c r="I3" s="223">
        <v>156298</v>
      </c>
      <c r="J3" s="223">
        <v>111125</v>
      </c>
      <c r="K3" s="223">
        <v>619525</v>
      </c>
      <c r="L3" s="227" t="s">
        <v>486</v>
      </c>
    </row>
    <row r="4" spans="1:12" ht="15" thickBot="1" x14ac:dyDescent="0.4">
      <c r="A4" s="222" t="s">
        <v>400</v>
      </c>
      <c r="B4" s="223">
        <v>1905.65</v>
      </c>
      <c r="C4" s="223">
        <v>1029.93</v>
      </c>
      <c r="D4" s="223">
        <v>953.51</v>
      </c>
      <c r="E4" s="223">
        <v>1064</v>
      </c>
      <c r="F4" s="223">
        <v>4953.09</v>
      </c>
      <c r="G4" s="223">
        <v>1220</v>
      </c>
      <c r="H4" s="223">
        <v>540.78</v>
      </c>
      <c r="I4" s="223">
        <v>595.54999999999995</v>
      </c>
      <c r="J4" s="223">
        <v>862.63</v>
      </c>
      <c r="K4" s="223">
        <v>3218.96</v>
      </c>
      <c r="L4" s="227" t="s">
        <v>486</v>
      </c>
    </row>
    <row r="5" spans="1:12" ht="15" thickBot="1" x14ac:dyDescent="0.4">
      <c r="A5" s="222" t="s">
        <v>401</v>
      </c>
      <c r="B5" s="223">
        <v>142.47</v>
      </c>
      <c r="C5" s="223">
        <v>30.28</v>
      </c>
      <c r="D5" s="223">
        <v>41.71</v>
      </c>
      <c r="E5" s="223">
        <v>58</v>
      </c>
      <c r="F5" s="223">
        <v>272.46000000000004</v>
      </c>
      <c r="G5" s="223">
        <v>94</v>
      </c>
      <c r="H5" s="223">
        <v>42</v>
      </c>
      <c r="I5" s="223">
        <v>79</v>
      </c>
      <c r="J5" s="223">
        <v>95.16</v>
      </c>
      <c r="K5" s="223">
        <v>310.15999999999997</v>
      </c>
      <c r="L5" s="227">
        <v>70</v>
      </c>
    </row>
    <row r="6" spans="1:12" ht="15.5" thickTop="1" thickBot="1" x14ac:dyDescent="0.4">
      <c r="A6" s="224" t="s">
        <v>402</v>
      </c>
      <c r="B6" s="225">
        <v>18.600000000000001</v>
      </c>
      <c r="C6" s="225">
        <v>1.28</v>
      </c>
      <c r="D6" s="225">
        <v>0.5</v>
      </c>
      <c r="E6" s="225">
        <v>0.6</v>
      </c>
      <c r="F6" s="225">
        <v>20.98</v>
      </c>
      <c r="G6" s="225">
        <v>7</v>
      </c>
      <c r="H6" s="225">
        <v>0.5</v>
      </c>
      <c r="I6" s="225">
        <v>0.63</v>
      </c>
      <c r="J6" s="225">
        <v>0.27</v>
      </c>
      <c r="K6" s="225">
        <v>8.4</v>
      </c>
      <c r="L6" s="228"/>
    </row>
    <row r="7" spans="1:12" ht="15.5" thickTop="1" thickBot="1" x14ac:dyDescent="0.4">
      <c r="A7" s="224" t="s">
        <v>403</v>
      </c>
      <c r="B7" s="225">
        <v>21.51</v>
      </c>
      <c r="C7" s="225">
        <v>12.89</v>
      </c>
      <c r="D7" s="225">
        <v>8.48</v>
      </c>
      <c r="E7" s="225">
        <v>20.14</v>
      </c>
      <c r="F7" s="225">
        <v>63.02000000000001</v>
      </c>
      <c r="G7" s="225">
        <v>22</v>
      </c>
      <c r="H7" s="225">
        <v>17.21</v>
      </c>
      <c r="I7" s="225">
        <v>23.3</v>
      </c>
      <c r="J7" s="225">
        <v>28.39</v>
      </c>
      <c r="K7" s="225">
        <v>90.9</v>
      </c>
      <c r="L7" s="228"/>
    </row>
    <row r="8" spans="1:12" ht="15.5" thickTop="1" thickBot="1" x14ac:dyDescent="0.4">
      <c r="A8" s="224" t="s">
        <v>404</v>
      </c>
      <c r="B8" s="225">
        <v>102.36</v>
      </c>
      <c r="C8" s="225">
        <v>16.11</v>
      </c>
      <c r="D8" s="225">
        <v>32.74</v>
      </c>
      <c r="E8" s="225">
        <v>37.020000000000003</v>
      </c>
      <c r="F8" s="225">
        <v>188.23000000000002</v>
      </c>
      <c r="G8" s="225">
        <v>65</v>
      </c>
      <c r="H8" s="225">
        <v>24.13</v>
      </c>
      <c r="I8" s="225">
        <v>54.67</v>
      </c>
      <c r="J8" s="225">
        <v>66.5</v>
      </c>
      <c r="K8" s="225">
        <v>210.3</v>
      </c>
      <c r="L8" s="228"/>
    </row>
    <row r="9" spans="1:12" ht="15.5" thickTop="1" thickBot="1" x14ac:dyDescent="0.4">
      <c r="A9" s="222" t="s">
        <v>405</v>
      </c>
      <c r="B9" s="223">
        <v>1948</v>
      </c>
      <c r="C9" s="223">
        <v>283</v>
      </c>
      <c r="D9" s="223">
        <v>794</v>
      </c>
      <c r="E9" s="223">
        <v>842</v>
      </c>
      <c r="F9" s="223">
        <v>3867</v>
      </c>
      <c r="G9" s="223">
        <v>666</v>
      </c>
      <c r="H9" s="223">
        <v>557</v>
      </c>
      <c r="I9" s="223">
        <v>276</v>
      </c>
      <c r="J9" s="223">
        <v>432</v>
      </c>
      <c r="K9" s="223">
        <v>1931</v>
      </c>
      <c r="L9" s="227">
        <v>228</v>
      </c>
    </row>
    <row r="10" spans="1:12" ht="15.5" thickTop="1" thickBot="1" x14ac:dyDescent="0.4">
      <c r="A10" s="226" t="s">
        <v>406</v>
      </c>
      <c r="B10" s="225">
        <v>1139</v>
      </c>
      <c r="C10" s="225">
        <v>187</v>
      </c>
      <c r="D10" s="225">
        <v>406</v>
      </c>
      <c r="E10" s="225">
        <v>486</v>
      </c>
      <c r="F10" s="225">
        <v>2218</v>
      </c>
      <c r="G10" s="225">
        <v>460</v>
      </c>
      <c r="H10" s="225">
        <v>411</v>
      </c>
      <c r="I10" s="225">
        <v>194</v>
      </c>
      <c r="J10" s="225">
        <v>331</v>
      </c>
      <c r="K10" s="225">
        <v>1396</v>
      </c>
      <c r="L10" s="228">
        <v>460</v>
      </c>
    </row>
    <row r="11" spans="1:12" ht="15.5" thickTop="1" thickBot="1" x14ac:dyDescent="0.4">
      <c r="A11" s="226" t="s">
        <v>407</v>
      </c>
      <c r="B11" s="225">
        <v>785</v>
      </c>
      <c r="C11" s="225">
        <v>96</v>
      </c>
      <c r="D11" s="225">
        <v>388</v>
      </c>
      <c r="E11" s="225">
        <v>356</v>
      </c>
      <c r="F11" s="225">
        <v>1625</v>
      </c>
      <c r="G11" s="225">
        <v>206</v>
      </c>
      <c r="H11" s="225">
        <v>146</v>
      </c>
      <c r="I11" s="225">
        <v>82</v>
      </c>
      <c r="J11" s="225">
        <v>101</v>
      </c>
      <c r="K11" s="225">
        <v>535</v>
      </c>
      <c r="L11" s="228">
        <v>206</v>
      </c>
    </row>
    <row r="12" spans="1:12" ht="15.5" thickTop="1" thickBot="1" x14ac:dyDescent="0.4">
      <c r="A12" s="226" t="s">
        <v>408</v>
      </c>
      <c r="B12" s="225">
        <v>21</v>
      </c>
      <c r="C12" s="225">
        <v>0</v>
      </c>
      <c r="D12" s="225">
        <v>0</v>
      </c>
      <c r="E12" s="225">
        <v>0</v>
      </c>
      <c r="F12" s="225">
        <v>21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8">
        <v>0</v>
      </c>
    </row>
    <row r="13" spans="1:12" ht="15.5" thickTop="1" thickBot="1" x14ac:dyDescent="0.4">
      <c r="A13" s="226" t="s">
        <v>409</v>
      </c>
      <c r="B13" s="225">
        <v>3</v>
      </c>
      <c r="C13" s="225">
        <v>0</v>
      </c>
      <c r="D13" s="225">
        <v>0</v>
      </c>
      <c r="E13" s="225">
        <v>0</v>
      </c>
      <c r="F13" s="225">
        <v>3</v>
      </c>
      <c r="G13" s="225">
        <v>0</v>
      </c>
      <c r="H13" s="225">
        <v>0</v>
      </c>
      <c r="I13" s="225">
        <v>0</v>
      </c>
      <c r="J13" s="225" t="s">
        <v>59</v>
      </c>
      <c r="K13" s="225">
        <v>0</v>
      </c>
      <c r="L13" s="228" t="s">
        <v>59</v>
      </c>
    </row>
    <row r="14" spans="1:12" ht="15" thickTop="1" x14ac:dyDescent="0.35">
      <c r="A14" t="s">
        <v>487</v>
      </c>
      <c r="B14"/>
      <c r="C14"/>
      <c r="D14"/>
      <c r="E14"/>
      <c r="F14"/>
      <c r="G14"/>
      <c r="H14"/>
      <c r="I14"/>
      <c r="J14"/>
      <c r="K14"/>
    </row>
    <row r="15" spans="1:12" ht="15" thickBot="1" x14ac:dyDescent="0.4">
      <c r="A15"/>
      <c r="B15"/>
      <c r="C15"/>
      <c r="D15"/>
      <c r="E15"/>
      <c r="F15"/>
      <c r="G15"/>
      <c r="H15"/>
      <c r="I15"/>
      <c r="J15"/>
      <c r="K15"/>
    </row>
    <row r="16" spans="1:12" ht="15.5" thickTop="1" thickBot="1" x14ac:dyDescent="0.4">
      <c r="A16" s="258" t="s">
        <v>410</v>
      </c>
      <c r="B16" s="259" t="s">
        <v>462</v>
      </c>
      <c r="C16" s="259" t="s">
        <v>463</v>
      </c>
      <c r="D16" s="259" t="str">
        <f>D2</f>
        <v>3T20</v>
      </c>
      <c r="E16" s="259" t="str">
        <f>E2</f>
        <v>4T20</v>
      </c>
      <c r="F16" s="259" t="str">
        <f t="shared" ref="F16:G16" si="0">F2</f>
        <v>2020</v>
      </c>
      <c r="G16" s="259" t="str">
        <f t="shared" si="0"/>
        <v>1T21</v>
      </c>
      <c r="H16" s="259" t="str">
        <f>H2</f>
        <v>2T21</v>
      </c>
      <c r="I16" s="259" t="s">
        <v>477</v>
      </c>
      <c r="J16" s="259" t="s">
        <v>478</v>
      </c>
      <c r="K16" s="259" t="s">
        <v>479</v>
      </c>
      <c r="L16" s="259" t="s">
        <v>484</v>
      </c>
    </row>
    <row r="17" spans="1:12" ht="15" thickBot="1" x14ac:dyDescent="0.4">
      <c r="A17" s="222" t="s">
        <v>411</v>
      </c>
      <c r="B17" s="223">
        <v>2136</v>
      </c>
      <c r="C17" s="223">
        <v>2069</v>
      </c>
      <c r="D17" s="223">
        <v>2065</v>
      </c>
      <c r="E17" s="223">
        <v>1981</v>
      </c>
      <c r="F17" s="223">
        <v>1981</v>
      </c>
      <c r="G17" s="223">
        <v>1928</v>
      </c>
      <c r="H17" s="223">
        <v>1911</v>
      </c>
      <c r="I17" s="223">
        <v>1981</v>
      </c>
      <c r="J17" s="223">
        <v>1734</v>
      </c>
      <c r="K17" s="223">
        <v>1734</v>
      </c>
      <c r="L17" s="227">
        <v>1721</v>
      </c>
    </row>
    <row r="18" spans="1:12" ht="15" thickBot="1" x14ac:dyDescent="0.4">
      <c r="A18" s="222" t="s">
        <v>412</v>
      </c>
      <c r="B18" s="223">
        <v>572</v>
      </c>
      <c r="C18" s="223">
        <v>544</v>
      </c>
      <c r="D18" s="223">
        <v>545</v>
      </c>
      <c r="E18" s="223">
        <v>520</v>
      </c>
      <c r="F18" s="223">
        <v>520</v>
      </c>
      <c r="G18" s="223">
        <v>504</v>
      </c>
      <c r="H18" s="223">
        <v>490</v>
      </c>
      <c r="I18" s="223">
        <v>477</v>
      </c>
      <c r="J18" s="223">
        <v>192</v>
      </c>
      <c r="K18" s="223">
        <v>192</v>
      </c>
      <c r="L18" s="227">
        <v>166</v>
      </c>
    </row>
    <row r="19" spans="1:12" ht="15" thickBot="1" x14ac:dyDescent="0.4">
      <c r="A19" s="229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/>
    </row>
    <row r="20" spans="1:12" ht="15" thickBot="1" x14ac:dyDescent="0.4">
      <c r="A20" s="222" t="s">
        <v>413</v>
      </c>
      <c r="B20" s="231">
        <v>5.7116104868913858E-2</v>
      </c>
      <c r="C20" s="231">
        <v>3.9149347510874816E-2</v>
      </c>
      <c r="D20" s="231">
        <v>3.0024213075060532E-2</v>
      </c>
      <c r="E20" s="231">
        <v>8.6320040383644631E-2</v>
      </c>
      <c r="F20" s="231">
        <v>0.21898543445504773</v>
      </c>
      <c r="G20" s="231">
        <v>6.1203319502074686E-2</v>
      </c>
      <c r="H20" s="231">
        <v>5.763239875389408E-2</v>
      </c>
      <c r="I20" s="231">
        <v>4.4399596367305755E-2</v>
      </c>
      <c r="J20" s="231">
        <v>0.19096626643796455</v>
      </c>
      <c r="K20" s="231">
        <v>0.37278444825614637</v>
      </c>
      <c r="L20" s="244">
        <v>6.755196304849885E-2</v>
      </c>
    </row>
    <row r="21" spans="1:12" ht="15.5" thickTop="1" thickBot="1" x14ac:dyDescent="0.4">
      <c r="A21" s="224" t="s">
        <v>414</v>
      </c>
      <c r="B21" s="232">
        <v>6.010230179028133E-2</v>
      </c>
      <c r="C21" s="232">
        <v>3.4098360655737708E-2</v>
      </c>
      <c r="D21" s="232">
        <v>3.0263157894736843E-2</v>
      </c>
      <c r="E21" s="232">
        <v>9.3086926762491445E-2</v>
      </c>
      <c r="F21" s="232">
        <v>0.22297756628144119</v>
      </c>
      <c r="G21" s="232">
        <v>7.02247191011236E-2</v>
      </c>
      <c r="H21" s="232">
        <v>6.4066852367688026E-2</v>
      </c>
      <c r="I21" s="232">
        <v>4.5182724252491695E-2</v>
      </c>
      <c r="J21" s="232">
        <v>4.9454078355812461E-2</v>
      </c>
      <c r="K21" s="232">
        <v>0.21708413615928066</v>
      </c>
      <c r="L21" s="245">
        <v>4.4699872286079183E-2</v>
      </c>
    </row>
    <row r="22" spans="1:12" ht="15.5" thickTop="1" thickBot="1" x14ac:dyDescent="0.4">
      <c r="A22" s="224" t="s">
        <v>415</v>
      </c>
      <c r="B22" s="232">
        <v>4.8951048951048952E-2</v>
      </c>
      <c r="C22" s="232">
        <v>5.3308823529411763E-2</v>
      </c>
      <c r="D22" s="232">
        <v>2.9357798165137616E-2</v>
      </c>
      <c r="E22" s="232">
        <v>6.7307692307692304E-2</v>
      </c>
      <c r="F22" s="232">
        <v>0.2076923076923077</v>
      </c>
      <c r="G22" s="232">
        <v>3.5714285714285712E-2</v>
      </c>
      <c r="H22" s="232">
        <v>3.8775510204081633E-2</v>
      </c>
      <c r="I22" s="232">
        <v>4.1928721174004195E-2</v>
      </c>
      <c r="J22" s="232">
        <v>1.3385416666666667</v>
      </c>
      <c r="K22" s="232">
        <v>1.6354166666666667</v>
      </c>
      <c r="L22" s="245">
        <v>0.28313253012048195</v>
      </c>
    </row>
    <row r="23" spans="1:12" ht="6" customHeight="1" thickTop="1" thickBot="1" x14ac:dyDescent="0.4">
      <c r="A23" s="233"/>
      <c r="B23" s="234"/>
      <c r="C23" s="234"/>
      <c r="D23" s="234"/>
      <c r="E23" s="234"/>
      <c r="F23" s="234"/>
      <c r="G23" s="234"/>
      <c r="H23" s="234"/>
      <c r="I23" s="234"/>
      <c r="J23" s="234"/>
      <c r="K23" s="234"/>
    </row>
    <row r="24" spans="1:12" ht="15.5" thickTop="1" thickBot="1" x14ac:dyDescent="0.4">
      <c r="A24" s="235" t="s">
        <v>416</v>
      </c>
      <c r="B24"/>
      <c r="C24"/>
      <c r="D24"/>
      <c r="E24"/>
      <c r="F24"/>
      <c r="G24"/>
      <c r="H24"/>
      <c r="I24"/>
      <c r="J24"/>
      <c r="K24"/>
    </row>
    <row r="25" spans="1:12" ht="16.5" thickTop="1" thickBot="1" x14ac:dyDescent="0.4">
      <c r="A25" s="239" t="s">
        <v>459</v>
      </c>
      <c r="B25"/>
      <c r="C25"/>
      <c r="D25"/>
      <c r="E25"/>
      <c r="F25"/>
      <c r="G25"/>
      <c r="H25"/>
      <c r="I25"/>
      <c r="J25"/>
      <c r="K25"/>
    </row>
    <row r="26" spans="1:12" ht="15" thickBot="1" x14ac:dyDescent="0.4">
      <c r="A26" s="222" t="s">
        <v>417</v>
      </c>
      <c r="B26" s="231">
        <v>0.26561043802423112</v>
      </c>
      <c r="C26" s="231">
        <v>0.265993265993266</v>
      </c>
      <c r="D26" s="231">
        <v>0.26878612716763006</v>
      </c>
      <c r="E26" s="231">
        <v>0.26217980914113509</v>
      </c>
      <c r="F26" s="231">
        <v>0.26217980914113509</v>
      </c>
      <c r="G26" s="231">
        <v>0.26044352759154205</v>
      </c>
      <c r="H26" s="231">
        <v>0.26272066458982346</v>
      </c>
      <c r="I26" s="231">
        <v>0.2620240480961924</v>
      </c>
      <c r="J26" s="231">
        <v>0.28587764436821039</v>
      </c>
      <c r="K26" s="231">
        <v>0.28587764436821039</v>
      </c>
      <c r="L26" s="244">
        <v>0.29907621247113164</v>
      </c>
    </row>
    <row r="27" spans="1:12" ht="15" thickBot="1" x14ac:dyDescent="0.4">
      <c r="A27" s="222" t="s">
        <v>418</v>
      </c>
      <c r="B27" s="231">
        <v>0.73438956197576888</v>
      </c>
      <c r="C27" s="231">
        <v>0.734006734006734</v>
      </c>
      <c r="D27" s="231">
        <v>0.73121387283236994</v>
      </c>
      <c r="E27" s="231">
        <v>0.73782019085886485</v>
      </c>
      <c r="F27" s="231">
        <v>0.73782019085886485</v>
      </c>
      <c r="G27" s="231">
        <v>0.73955647240845801</v>
      </c>
      <c r="H27" s="231">
        <v>0.73727933541017654</v>
      </c>
      <c r="I27" s="231">
        <v>0.7379759519038076</v>
      </c>
      <c r="J27" s="231">
        <v>0.71412235563178961</v>
      </c>
      <c r="K27" s="231">
        <v>0.71412235563178961</v>
      </c>
      <c r="L27" s="244">
        <v>0.70092378752886841</v>
      </c>
    </row>
    <row r="28" spans="1:12" ht="6" customHeight="1" thickBot="1" x14ac:dyDescent="0.4">
      <c r="A28"/>
      <c r="B28"/>
      <c r="C28"/>
      <c r="D28"/>
      <c r="E28"/>
      <c r="F28"/>
      <c r="G28"/>
      <c r="H28"/>
      <c r="I28"/>
      <c r="J28"/>
      <c r="K28"/>
      <c r="L28"/>
    </row>
    <row r="29" spans="1:12" ht="15" customHeight="1" thickBot="1" x14ac:dyDescent="0.4">
      <c r="A29" s="222" t="s">
        <v>440</v>
      </c>
      <c r="B29" s="231">
        <v>0.43661971830985913</v>
      </c>
      <c r="C29" s="231">
        <v>0.42253521126760563</v>
      </c>
      <c r="D29" s="231">
        <v>0.41891891891891891</v>
      </c>
      <c r="E29" s="231">
        <v>0.42253521126760563</v>
      </c>
      <c r="F29" s="231">
        <v>0.42253521126760563</v>
      </c>
      <c r="G29" s="231">
        <v>0.4264705882352941</v>
      </c>
      <c r="H29" s="231">
        <v>0.42028985507246375</v>
      </c>
      <c r="I29" s="231">
        <v>0.45200000000000001</v>
      </c>
      <c r="J29" s="231">
        <v>0.43</v>
      </c>
      <c r="K29" s="231">
        <v>0.43</v>
      </c>
      <c r="L29" s="244">
        <v>0.41772151898734178</v>
      </c>
    </row>
    <row r="30" spans="1:12" ht="6" customHeight="1" thickBot="1" x14ac:dyDescent="0.4">
      <c r="A30"/>
      <c r="B30"/>
      <c r="C30"/>
      <c r="D30"/>
      <c r="E30"/>
      <c r="F30"/>
      <c r="G30"/>
      <c r="H30"/>
      <c r="I30"/>
      <c r="J30"/>
      <c r="K30"/>
    </row>
    <row r="31" spans="1:12" ht="15.5" thickTop="1" thickBot="1" x14ac:dyDescent="0.4">
      <c r="A31" s="235" t="s">
        <v>416</v>
      </c>
      <c r="B31"/>
      <c r="C31"/>
      <c r="D31"/>
      <c r="E31"/>
      <c r="F31"/>
      <c r="G31"/>
      <c r="H31"/>
      <c r="I31"/>
      <c r="J31"/>
      <c r="K31"/>
    </row>
    <row r="32" spans="1:12" ht="16.5" thickTop="1" thickBot="1" x14ac:dyDescent="0.4">
      <c r="A32" s="239" t="s">
        <v>460</v>
      </c>
      <c r="B32"/>
      <c r="C32"/>
      <c r="D32"/>
      <c r="E32"/>
      <c r="F32"/>
      <c r="G32"/>
      <c r="H32"/>
      <c r="I32"/>
      <c r="J32"/>
      <c r="K32"/>
    </row>
    <row r="33" spans="1:12" ht="15" thickBot="1" x14ac:dyDescent="0.4">
      <c r="A33" s="222" t="s">
        <v>419</v>
      </c>
      <c r="B33" s="231">
        <v>3.2771535580524347E-3</v>
      </c>
      <c r="C33" s="231">
        <v>3.3832769453842437E-3</v>
      </c>
      <c r="D33" s="231">
        <v>3.3898305084745762E-3</v>
      </c>
      <c r="E33" s="231">
        <v>3.5335689045936395E-3</v>
      </c>
      <c r="F33" s="231">
        <v>3.5335689045936395E-3</v>
      </c>
      <c r="G33" s="231">
        <v>3.6307053941908715E-3</v>
      </c>
      <c r="H33" s="231">
        <v>3.663003663003663E-3</v>
      </c>
      <c r="I33" s="231">
        <v>3.5335689045936395E-3</v>
      </c>
      <c r="J33" s="231">
        <v>4.0369088811995383E-3</v>
      </c>
      <c r="K33" s="231">
        <v>4.0369088811995383E-3</v>
      </c>
      <c r="L33" s="244">
        <v>4.0674026728646133E-3</v>
      </c>
    </row>
    <row r="34" spans="1:12" ht="15" thickBot="1" x14ac:dyDescent="0.4">
      <c r="A34" s="222" t="s">
        <v>420</v>
      </c>
      <c r="B34" s="231">
        <v>3.3239700374531833E-2</v>
      </c>
      <c r="C34" s="231">
        <v>3.4316094731754468E-2</v>
      </c>
      <c r="D34" s="231">
        <v>3.583535108958838E-2</v>
      </c>
      <c r="E34" s="231">
        <v>3.5840484603735484E-2</v>
      </c>
      <c r="F34" s="231">
        <v>3.5840484603735484E-2</v>
      </c>
      <c r="G34" s="231">
        <v>3.5269709543568464E-2</v>
      </c>
      <c r="H34" s="231">
        <v>3.6106750392464679E-2</v>
      </c>
      <c r="I34" s="231">
        <v>3.6850075719333672E-2</v>
      </c>
      <c r="J34" s="231">
        <v>4.5559400230680509E-2</v>
      </c>
      <c r="K34" s="231">
        <v>4.5559400230680509E-2</v>
      </c>
      <c r="L34" s="244">
        <v>4.5903544450900641E-2</v>
      </c>
    </row>
    <row r="35" spans="1:12" ht="15" thickBot="1" x14ac:dyDescent="0.4">
      <c r="A35" s="222" t="s">
        <v>421</v>
      </c>
      <c r="B35" s="231">
        <v>4.6816479400749067E-2</v>
      </c>
      <c r="C35" s="231">
        <v>4.9782503624939585E-2</v>
      </c>
      <c r="D35" s="231">
        <v>4.6973365617433413E-2</v>
      </c>
      <c r="E35" s="231">
        <v>4.5936395759717315E-2</v>
      </c>
      <c r="F35" s="231">
        <v>4.5936395759717315E-2</v>
      </c>
      <c r="G35" s="231">
        <v>4.8755186721991702E-2</v>
      </c>
      <c r="H35" s="231">
        <v>4.8665620094191522E-2</v>
      </c>
      <c r="I35" s="231">
        <v>5.2498738011105502E-2</v>
      </c>
      <c r="J35" s="231">
        <v>5.3633217993079588E-2</v>
      </c>
      <c r="K35" s="231">
        <v>5.3633217993079588E-2</v>
      </c>
      <c r="L35" s="244">
        <v>5.2876234747239979E-2</v>
      </c>
    </row>
    <row r="36" spans="1:12" ht="15" thickBot="1" x14ac:dyDescent="0.4">
      <c r="A36" s="222" t="s">
        <v>422</v>
      </c>
      <c r="B36" s="231">
        <v>0.20365168539325842</v>
      </c>
      <c r="C36" s="231">
        <v>0.20734654422426294</v>
      </c>
      <c r="D36" s="231">
        <v>0.20726392251815981</v>
      </c>
      <c r="E36" s="231">
        <v>0.21201413427561838</v>
      </c>
      <c r="F36" s="231">
        <v>0.21201413427561838</v>
      </c>
      <c r="G36" s="231">
        <v>0.2204356846473029</v>
      </c>
      <c r="H36" s="231">
        <v>0.2239665096807954</v>
      </c>
      <c r="I36" s="231">
        <v>0.22564361433619384</v>
      </c>
      <c r="J36" s="231">
        <v>0.26009227220299885</v>
      </c>
      <c r="K36" s="231">
        <v>0.26009227220299885</v>
      </c>
      <c r="L36" s="244">
        <v>0.27135386403253919</v>
      </c>
    </row>
    <row r="37" spans="1:12" ht="15" thickBot="1" x14ac:dyDescent="0.4">
      <c r="A37" s="222" t="s">
        <v>423</v>
      </c>
      <c r="B37" s="231">
        <v>0.25889513108614232</v>
      </c>
      <c r="C37" s="231">
        <v>0.26389560173997101</v>
      </c>
      <c r="D37" s="231">
        <v>0.26973365617433415</v>
      </c>
      <c r="E37" s="231">
        <v>0.27763755678950025</v>
      </c>
      <c r="F37" s="231">
        <v>0.27763755678950025</v>
      </c>
      <c r="G37" s="231">
        <v>0.27697095435684649</v>
      </c>
      <c r="H37" s="231">
        <v>0.27734170591313451</v>
      </c>
      <c r="I37" s="231">
        <v>0.27258960121150932</v>
      </c>
      <c r="J37" s="231">
        <v>0.32698961937716264</v>
      </c>
      <c r="K37" s="231">
        <v>0.32698961937716264</v>
      </c>
      <c r="L37" s="244">
        <v>0.32887855897733875</v>
      </c>
    </row>
    <row r="38" spans="1:12" ht="15" thickBot="1" x14ac:dyDescent="0.4">
      <c r="A38" s="222" t="s">
        <v>424</v>
      </c>
      <c r="B38" s="231">
        <v>0.45411985018726592</v>
      </c>
      <c r="C38" s="231">
        <v>0.44127597873368779</v>
      </c>
      <c r="D38" s="231">
        <v>0.43680387409200966</v>
      </c>
      <c r="E38" s="231">
        <v>0.42503785966683494</v>
      </c>
      <c r="F38" s="231">
        <v>0.42503785966683494</v>
      </c>
      <c r="G38" s="231">
        <v>0.41493775933609961</v>
      </c>
      <c r="H38" s="231">
        <v>0.41025641025641024</v>
      </c>
      <c r="I38" s="231">
        <v>0.40888440181726399</v>
      </c>
      <c r="J38" s="231">
        <v>0.30968858131487892</v>
      </c>
      <c r="K38" s="231">
        <v>0.30968858131487892</v>
      </c>
      <c r="L38" s="244">
        <v>0.29692039511911678</v>
      </c>
    </row>
    <row r="39" spans="1:12" ht="6" customHeight="1" thickBot="1" x14ac:dyDescent="0.4">
      <c r="A39"/>
      <c r="B39"/>
      <c r="C39"/>
      <c r="D39"/>
      <c r="E39"/>
      <c r="F39"/>
      <c r="G39"/>
      <c r="H39"/>
      <c r="I39"/>
      <c r="J39"/>
      <c r="K39"/>
      <c r="L39"/>
    </row>
    <row r="40" spans="1:12" ht="15.5" thickTop="1" thickBot="1" x14ac:dyDescent="0.4">
      <c r="A40" s="235" t="s">
        <v>416</v>
      </c>
      <c r="B40"/>
      <c r="C40"/>
      <c r="D40"/>
      <c r="E40"/>
      <c r="F40"/>
      <c r="G40"/>
      <c r="H40"/>
      <c r="I40"/>
      <c r="J40"/>
      <c r="K40"/>
      <c r="L40"/>
    </row>
    <row r="41" spans="1:12" ht="16.5" thickTop="1" thickBot="1" x14ac:dyDescent="0.4">
      <c r="A41" s="239" t="s">
        <v>461</v>
      </c>
      <c r="B41"/>
      <c r="C41"/>
      <c r="D41"/>
      <c r="E41"/>
      <c r="F41"/>
      <c r="G41"/>
      <c r="H41"/>
      <c r="I41"/>
      <c r="J41"/>
      <c r="K41"/>
      <c r="L41"/>
    </row>
    <row r="42" spans="1:12" ht="15" thickBot="1" x14ac:dyDescent="0.4">
      <c r="A42" s="222" t="s">
        <v>425</v>
      </c>
      <c r="B42" s="231">
        <v>6.4771668219944081E-2</v>
      </c>
      <c r="C42" s="231">
        <v>7.1188071188071189E-2</v>
      </c>
      <c r="D42" s="231">
        <v>5.2023121387283239E-2</v>
      </c>
      <c r="E42" s="231">
        <v>5.3239578101456554E-2</v>
      </c>
      <c r="F42" s="231">
        <v>5.3239578101456554E-2</v>
      </c>
      <c r="G42" s="231">
        <v>4.3321299638989168E-2</v>
      </c>
      <c r="H42" s="231">
        <v>4.6209761163032194E-2</v>
      </c>
      <c r="I42" s="231">
        <v>5.5110220440881763E-2</v>
      </c>
      <c r="J42" s="231">
        <v>5.0314465408805034E-2</v>
      </c>
      <c r="K42" s="231">
        <v>5.0314465408805034E-2</v>
      </c>
      <c r="L42" s="244">
        <v>3.6025566531086579E-2</v>
      </c>
    </row>
    <row r="43" spans="1:12" ht="15" thickBot="1" x14ac:dyDescent="0.4">
      <c r="A43" s="222" t="s">
        <v>426</v>
      </c>
      <c r="B43" s="231">
        <v>0.30288909599254427</v>
      </c>
      <c r="C43" s="231">
        <v>0.30976430976430974</v>
      </c>
      <c r="D43" s="231">
        <v>0.29865125240847784</v>
      </c>
      <c r="E43" s="231">
        <v>0.29934706177800102</v>
      </c>
      <c r="F43" s="231">
        <v>0.29934706177800102</v>
      </c>
      <c r="G43" s="231">
        <v>0.29757607013924703</v>
      </c>
      <c r="H43" s="231">
        <v>0.29179646936656284</v>
      </c>
      <c r="I43" s="231">
        <v>0.28256513026052105</v>
      </c>
      <c r="J43" s="231">
        <v>0.27958833619210977</v>
      </c>
      <c r="K43" s="231">
        <v>0.27958833619210977</v>
      </c>
      <c r="L43" s="244">
        <v>0.24694944799535154</v>
      </c>
    </row>
    <row r="44" spans="1:12" ht="15" thickBot="1" x14ac:dyDescent="0.4">
      <c r="A44" s="222" t="s">
        <v>427</v>
      </c>
      <c r="B44" s="231">
        <v>0.37325256290773534</v>
      </c>
      <c r="C44" s="231">
        <v>0.37566137566137564</v>
      </c>
      <c r="D44" s="231">
        <v>0.36319845857418109</v>
      </c>
      <c r="E44" s="231">
        <v>0.38874937217478656</v>
      </c>
      <c r="F44" s="231">
        <v>0.38874937217478656</v>
      </c>
      <c r="G44" s="231">
        <v>0.3733883445074781</v>
      </c>
      <c r="H44" s="231">
        <v>0.36188992731048808</v>
      </c>
      <c r="I44" s="231">
        <v>0.36873747494989978</v>
      </c>
      <c r="J44" s="231">
        <v>0.34591194968553457</v>
      </c>
      <c r="K44" s="231">
        <v>0.34591194968553457</v>
      </c>
      <c r="L44" s="244">
        <v>0.36897152818128992</v>
      </c>
    </row>
    <row r="45" spans="1:12" ht="15" thickBot="1" x14ac:dyDescent="0.4">
      <c r="A45" s="222" t="s">
        <v>428</v>
      </c>
      <c r="B45" s="231">
        <v>0.18266542404473438</v>
      </c>
      <c r="C45" s="231">
        <v>0.17508417508417509</v>
      </c>
      <c r="D45" s="231">
        <v>0.19942196531791909</v>
      </c>
      <c r="E45" s="231">
        <v>0.1928679055750879</v>
      </c>
      <c r="F45" s="231">
        <v>0.1928679055750879</v>
      </c>
      <c r="G45" s="231">
        <v>0.18772563176895307</v>
      </c>
      <c r="H45" s="231">
        <v>0.20716510903426791</v>
      </c>
      <c r="I45" s="231">
        <v>0.20090180360721444</v>
      </c>
      <c r="J45" s="231">
        <v>0.22298456260720412</v>
      </c>
      <c r="K45" s="231">
        <v>0.22298456260720412</v>
      </c>
      <c r="L45" s="244">
        <v>0.23765252760023242</v>
      </c>
    </row>
    <row r="46" spans="1:12" ht="15" thickBot="1" x14ac:dyDescent="0.4">
      <c r="A46" s="222" t="s">
        <v>429</v>
      </c>
      <c r="B46" s="231">
        <v>7.6421248835041936E-2</v>
      </c>
      <c r="C46" s="231">
        <v>6.8302068302068308E-2</v>
      </c>
      <c r="D46" s="231">
        <v>8.6705202312138727E-2</v>
      </c>
      <c r="E46" s="231">
        <v>6.5796082370668002E-2</v>
      </c>
      <c r="F46" s="231">
        <v>6.5796082370668002E-2</v>
      </c>
      <c r="G46" s="231">
        <v>9.7988653945332641E-2</v>
      </c>
      <c r="H46" s="231">
        <v>9.2938733125649015E-2</v>
      </c>
      <c r="I46" s="231">
        <v>9.2685370741482961E-2</v>
      </c>
      <c r="J46" s="231">
        <v>0.10120068610634649</v>
      </c>
      <c r="K46" s="231">
        <v>0.10120068610634649</v>
      </c>
      <c r="L46" s="244">
        <v>0.11040092969203952</v>
      </c>
    </row>
  </sheetData>
  <phoneticPr fontId="56" type="noConversion"/>
  <pageMargins left="0.25" right="0.25" top="0.75" bottom="0.75" header="0.3" footer="0.3"/>
  <pageSetup paperSize="9" scale="69" fitToHeight="0" orientation="landscape" r:id="rId1"/>
  <ignoredErrors>
    <ignoredError sqref="F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">
    <pageSetUpPr fitToPage="1"/>
  </sheetPr>
  <dimension ref="B1:CQ81"/>
  <sheetViews>
    <sheetView showGridLines="0" zoomScale="106" zoomScaleNormal="106" workbookViewId="0">
      <selection activeCell="B2" sqref="B2"/>
    </sheetView>
  </sheetViews>
  <sheetFormatPr defaultRowHeight="15" customHeight="1" x14ac:dyDescent="0.25"/>
  <cols>
    <col min="2" max="2" width="61" bestFit="1" customWidth="1"/>
    <col min="3" max="59" width="12" customWidth="1"/>
    <col min="60" max="90" width="12" style="28" customWidth="1"/>
    <col min="91" max="92" width="9.7265625" style="8" customWidth="1"/>
    <col min="93" max="93" width="5.1796875" bestFit="1" customWidth="1"/>
    <col min="94" max="94" width="9.7265625" customWidth="1"/>
  </cols>
  <sheetData>
    <row r="1" spans="2:95" ht="35.25" customHeight="1" thickBot="1" x14ac:dyDescent="0.6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63" t="s">
        <v>292</v>
      </c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296"/>
      <c r="CK1" s="296"/>
      <c r="CL1" s="296"/>
      <c r="CM1" s="295"/>
      <c r="CN1" s="295"/>
      <c r="CO1" s="295"/>
    </row>
    <row r="2" spans="2:95" s="9" customFormat="1" ht="13.5" thickTop="1" x14ac:dyDescent="0.25">
      <c r="B2" s="260" t="s">
        <v>0</v>
      </c>
      <c r="C2" s="262" t="s">
        <v>484</v>
      </c>
      <c r="D2" s="262" t="s">
        <v>479</v>
      </c>
      <c r="E2" s="262" t="s">
        <v>478</v>
      </c>
      <c r="F2" s="262" t="s">
        <v>477</v>
      </c>
      <c r="G2" s="262" t="s">
        <v>473</v>
      </c>
      <c r="H2" s="262" t="s">
        <v>471</v>
      </c>
      <c r="I2" s="262" t="s">
        <v>469</v>
      </c>
      <c r="J2" s="262" t="s">
        <v>468</v>
      </c>
      <c r="K2" s="262" t="s">
        <v>464</v>
      </c>
      <c r="L2" s="261" t="s">
        <v>463</v>
      </c>
      <c r="M2" s="261" t="s">
        <v>462</v>
      </c>
      <c r="N2" s="262" t="s">
        <v>439</v>
      </c>
      <c r="O2" s="263" t="s">
        <v>438</v>
      </c>
      <c r="P2" s="261" t="s">
        <v>430</v>
      </c>
      <c r="Q2" s="261" t="s">
        <v>396</v>
      </c>
      <c r="R2" s="261" t="s">
        <v>385</v>
      </c>
      <c r="S2" s="261" t="s">
        <v>374</v>
      </c>
      <c r="T2" s="264" t="s">
        <v>373</v>
      </c>
      <c r="U2" s="264" t="s">
        <v>348</v>
      </c>
      <c r="V2" s="264" t="s">
        <v>321</v>
      </c>
      <c r="W2" s="264" t="s">
        <v>309</v>
      </c>
      <c r="X2" s="261" t="s">
        <v>296</v>
      </c>
      <c r="Y2" s="261" t="s">
        <v>296</v>
      </c>
      <c r="Z2" s="265" t="s">
        <v>293</v>
      </c>
      <c r="AA2" s="265" t="s">
        <v>293</v>
      </c>
      <c r="AB2" s="265" t="s">
        <v>289</v>
      </c>
      <c r="AC2" s="265" t="s">
        <v>289</v>
      </c>
      <c r="AD2" s="265" t="s">
        <v>287</v>
      </c>
      <c r="AE2" s="265" t="s">
        <v>287</v>
      </c>
      <c r="AF2" s="264" t="s">
        <v>285</v>
      </c>
      <c r="AG2" s="261" t="s">
        <v>282</v>
      </c>
      <c r="AH2" s="264" t="s">
        <v>281</v>
      </c>
      <c r="AI2" s="264" t="s">
        <v>279</v>
      </c>
      <c r="AJ2" s="264" t="s">
        <v>248</v>
      </c>
      <c r="AK2" s="264" t="s">
        <v>232</v>
      </c>
      <c r="AL2" s="264">
        <v>2015</v>
      </c>
      <c r="AM2" s="264" t="s">
        <v>211</v>
      </c>
      <c r="AN2" s="264" t="s">
        <v>208</v>
      </c>
      <c r="AO2" s="264" t="s">
        <v>203</v>
      </c>
      <c r="AP2" s="264" t="s">
        <v>197</v>
      </c>
      <c r="AQ2" s="264">
        <v>2014</v>
      </c>
      <c r="AR2" s="264" t="s">
        <v>192</v>
      </c>
      <c r="AS2" s="264" t="s">
        <v>185</v>
      </c>
      <c r="AT2" s="264" t="s">
        <v>184</v>
      </c>
      <c r="AU2" s="264" t="s">
        <v>183</v>
      </c>
      <c r="AV2" s="264">
        <v>2013</v>
      </c>
      <c r="AW2" s="264" t="s">
        <v>177</v>
      </c>
      <c r="AX2" s="264" t="s">
        <v>176</v>
      </c>
      <c r="AY2" s="264" t="s">
        <v>1</v>
      </c>
      <c r="AZ2" s="264" t="s">
        <v>2</v>
      </c>
      <c r="BA2" s="264">
        <v>2012</v>
      </c>
      <c r="BB2" s="266" t="s">
        <v>3</v>
      </c>
      <c r="BC2" s="267" t="s">
        <v>4</v>
      </c>
      <c r="BD2" s="267" t="s">
        <v>5</v>
      </c>
      <c r="BE2" s="264" t="s">
        <v>6</v>
      </c>
      <c r="BF2" s="264">
        <v>2011</v>
      </c>
      <c r="BG2" s="266" t="s">
        <v>7</v>
      </c>
      <c r="BH2" s="264" t="s">
        <v>8</v>
      </c>
      <c r="BI2" s="264" t="s">
        <v>9</v>
      </c>
      <c r="BJ2" s="264" t="s">
        <v>10</v>
      </c>
      <c r="BK2" s="264">
        <v>2010</v>
      </c>
      <c r="BL2" s="264" t="s">
        <v>11</v>
      </c>
      <c r="BM2" s="264" t="s">
        <v>12</v>
      </c>
      <c r="BN2" s="264" t="s">
        <v>13</v>
      </c>
      <c r="BO2" s="264" t="s">
        <v>14</v>
      </c>
      <c r="BP2" s="264">
        <v>2009</v>
      </c>
      <c r="BQ2" s="264" t="s">
        <v>15</v>
      </c>
      <c r="BR2" s="264" t="s">
        <v>16</v>
      </c>
      <c r="BS2" s="264" t="s">
        <v>17</v>
      </c>
      <c r="BT2" s="264" t="s">
        <v>18</v>
      </c>
      <c r="BU2" s="264">
        <v>2008</v>
      </c>
      <c r="BV2" s="264" t="s">
        <v>19</v>
      </c>
      <c r="BW2" s="264" t="s">
        <v>20</v>
      </c>
      <c r="BX2" s="264" t="s">
        <v>21</v>
      </c>
      <c r="BY2" s="264" t="s">
        <v>22</v>
      </c>
      <c r="BZ2" s="264">
        <v>2007</v>
      </c>
      <c r="CA2" s="264" t="s">
        <v>23</v>
      </c>
      <c r="CB2" s="264" t="s">
        <v>24</v>
      </c>
      <c r="CC2" s="264" t="s">
        <v>25</v>
      </c>
      <c r="CD2" s="264" t="s">
        <v>26</v>
      </c>
      <c r="CE2" s="264">
        <v>2006</v>
      </c>
      <c r="CF2" s="264" t="s">
        <v>27</v>
      </c>
      <c r="CG2" s="264" t="s">
        <v>28</v>
      </c>
      <c r="CH2" s="264" t="s">
        <v>29</v>
      </c>
      <c r="CI2" s="264" t="s">
        <v>30</v>
      </c>
      <c r="CJ2" s="264">
        <v>2005</v>
      </c>
      <c r="CK2" s="264">
        <v>2004</v>
      </c>
      <c r="CL2" s="264">
        <v>2003</v>
      </c>
      <c r="CM2" s="8"/>
      <c r="CN2" s="32"/>
    </row>
    <row r="3" spans="2:95" s="10" customFormat="1" ht="15" customHeight="1" thickBot="1" x14ac:dyDescent="0.3">
      <c r="B3" s="39" t="s">
        <v>236</v>
      </c>
      <c r="C3" s="43">
        <v>488865.46269999997</v>
      </c>
      <c r="D3" s="43">
        <v>1898594.6513</v>
      </c>
      <c r="E3" s="43">
        <v>485186.84012999997</v>
      </c>
      <c r="F3" s="43">
        <v>479042.18651000003</v>
      </c>
      <c r="G3" s="43">
        <v>467100.56352000003</v>
      </c>
      <c r="H3" s="43">
        <v>467265.46113999997</v>
      </c>
      <c r="I3" s="43">
        <v>1831221.6990700001</v>
      </c>
      <c r="J3" s="43">
        <v>461832.41762999998</v>
      </c>
      <c r="K3" s="43">
        <v>447413</v>
      </c>
      <c r="L3" s="43">
        <v>451288.07055000006</v>
      </c>
      <c r="M3" s="43">
        <v>470688.21088999999</v>
      </c>
      <c r="N3" s="43">
        <v>1854464.59727</v>
      </c>
      <c r="O3" s="43">
        <v>471718.89619</v>
      </c>
      <c r="P3" s="43">
        <v>465071.54499999993</v>
      </c>
      <c r="Q3" s="43">
        <v>460428.46042000002</v>
      </c>
      <c r="R3" s="43">
        <v>457245.69565999997</v>
      </c>
      <c r="S3" s="43">
        <v>1659519.1548600001</v>
      </c>
      <c r="T3" s="43">
        <v>450334.65900000004</v>
      </c>
      <c r="U3" s="43">
        <v>429366.397</v>
      </c>
      <c r="V3" s="43">
        <v>390426.99400000001</v>
      </c>
      <c r="W3" s="43">
        <v>389391.10485999996</v>
      </c>
      <c r="X3" s="43">
        <v>1483573.4498100001</v>
      </c>
      <c r="Y3" s="43">
        <v>1483573.4498100001</v>
      </c>
      <c r="Z3" s="43">
        <v>383185.4</v>
      </c>
      <c r="AA3" s="43">
        <v>383185.4</v>
      </c>
      <c r="AB3" s="43">
        <v>370338.2</v>
      </c>
      <c r="AC3" s="43">
        <v>370338.2</v>
      </c>
      <c r="AD3" s="43">
        <v>366200</v>
      </c>
      <c r="AE3" s="43">
        <v>366200.00754999998</v>
      </c>
      <c r="AF3" s="43">
        <v>363849.84226</v>
      </c>
      <c r="AG3" s="43">
        <v>1413089.76064</v>
      </c>
      <c r="AH3" s="43">
        <v>363814.76445999998</v>
      </c>
      <c r="AI3" s="43">
        <v>354826.99618000002</v>
      </c>
      <c r="AJ3" s="43">
        <v>350712</v>
      </c>
      <c r="AK3" s="43">
        <v>343736</v>
      </c>
      <c r="AL3" s="43">
        <v>1301323</v>
      </c>
      <c r="AM3" s="43">
        <v>341327</v>
      </c>
      <c r="AN3" s="43">
        <v>330208</v>
      </c>
      <c r="AO3" s="43">
        <v>314487</v>
      </c>
      <c r="AP3" s="43">
        <v>315301</v>
      </c>
      <c r="AQ3" s="43">
        <v>1204015</v>
      </c>
      <c r="AR3" s="43">
        <v>314666</v>
      </c>
      <c r="AS3" s="43">
        <v>300037</v>
      </c>
      <c r="AT3" s="43">
        <v>295529</v>
      </c>
      <c r="AU3" s="43">
        <v>293783</v>
      </c>
      <c r="AV3" s="43">
        <v>1109665</v>
      </c>
      <c r="AW3" s="43">
        <v>292650</v>
      </c>
      <c r="AX3" s="43">
        <v>279783</v>
      </c>
      <c r="AY3" s="43">
        <v>272420</v>
      </c>
      <c r="AZ3" s="43">
        <v>264812</v>
      </c>
      <c r="BA3" s="43">
        <v>989544</v>
      </c>
      <c r="BB3" s="43">
        <v>256790</v>
      </c>
      <c r="BC3" s="43">
        <v>251677</v>
      </c>
      <c r="BD3" s="43">
        <v>243677</v>
      </c>
      <c r="BE3" s="43">
        <v>237400</v>
      </c>
      <c r="BF3" s="43">
        <v>861594</v>
      </c>
      <c r="BG3" s="43">
        <v>230751</v>
      </c>
      <c r="BH3" s="43">
        <v>221342</v>
      </c>
      <c r="BI3" s="43">
        <v>209111</v>
      </c>
      <c r="BJ3" s="43">
        <v>200390</v>
      </c>
      <c r="BK3" s="43">
        <v>685768</v>
      </c>
      <c r="BL3" s="43">
        <v>192777</v>
      </c>
      <c r="BM3" s="43">
        <v>181392</v>
      </c>
      <c r="BN3" s="43">
        <v>170024</v>
      </c>
      <c r="BO3" s="43">
        <v>141575</v>
      </c>
      <c r="BP3" s="43">
        <v>397108</v>
      </c>
      <c r="BQ3" s="43">
        <v>104919</v>
      </c>
      <c r="BR3" s="43">
        <v>103688</v>
      </c>
      <c r="BS3" s="43">
        <v>97533</v>
      </c>
      <c r="BT3" s="43">
        <v>90968</v>
      </c>
      <c r="BU3" s="43">
        <v>331220</v>
      </c>
      <c r="BV3" s="43">
        <v>89943</v>
      </c>
      <c r="BW3" s="43">
        <v>86001</v>
      </c>
      <c r="BX3" s="43">
        <v>79951</v>
      </c>
      <c r="BY3" s="43">
        <v>75325</v>
      </c>
      <c r="BZ3" s="43">
        <v>270949</v>
      </c>
      <c r="CA3" s="43">
        <v>74763</v>
      </c>
      <c r="CB3" s="43">
        <v>68992</v>
      </c>
      <c r="CC3" s="43">
        <v>66295</v>
      </c>
      <c r="CD3" s="43">
        <v>60899</v>
      </c>
      <c r="CE3" s="43">
        <v>192924</v>
      </c>
      <c r="CF3" s="43">
        <v>54848</v>
      </c>
      <c r="CG3" s="43">
        <v>50458</v>
      </c>
      <c r="CH3" s="43">
        <v>44769</v>
      </c>
      <c r="CI3" s="43">
        <v>42849</v>
      </c>
      <c r="CJ3" s="43">
        <v>150000</v>
      </c>
      <c r="CK3" s="43">
        <v>121090</v>
      </c>
      <c r="CL3" s="43">
        <v>94375</v>
      </c>
      <c r="CM3" s="31"/>
      <c r="CN3" s="31"/>
      <c r="CO3" s="30"/>
      <c r="CP3" s="30"/>
      <c r="CQ3" s="30"/>
    </row>
    <row r="4" spans="2:95" s="10" customFormat="1" ht="15" customHeight="1" thickTop="1" thickBot="1" x14ac:dyDescent="0.3">
      <c r="B4" s="39" t="s">
        <v>237</v>
      </c>
      <c r="C4" s="43">
        <v>6841.6511200000004</v>
      </c>
      <c r="D4" s="43">
        <v>16406.092157999999</v>
      </c>
      <c r="E4" s="43">
        <v>4278.76404</v>
      </c>
      <c r="F4" s="43">
        <v>4627.341989999999</v>
      </c>
      <c r="G4" s="43">
        <v>3757.3687180000002</v>
      </c>
      <c r="H4" s="43">
        <v>3742.6174100000003</v>
      </c>
      <c r="I4" s="43">
        <v>13444.890240000001</v>
      </c>
      <c r="J4" s="43">
        <v>3229.5906500000001</v>
      </c>
      <c r="K4" s="43">
        <v>3171</v>
      </c>
      <c r="L4" s="43">
        <v>3343.3865300000002</v>
      </c>
      <c r="M4" s="43">
        <v>3700.9130600000008</v>
      </c>
      <c r="N4" s="43">
        <v>16645.297330000001</v>
      </c>
      <c r="O4" s="43">
        <v>4222.0440400000007</v>
      </c>
      <c r="P4" s="43">
        <v>4103.3270000000002</v>
      </c>
      <c r="Q4" s="43">
        <v>4258.5506999999998</v>
      </c>
      <c r="R4" s="43">
        <v>4061.3755899999996</v>
      </c>
      <c r="S4" s="43">
        <v>13013.890000000001</v>
      </c>
      <c r="T4" s="43">
        <v>3085.3870000000002</v>
      </c>
      <c r="U4" s="43">
        <v>3018.8409999999999</v>
      </c>
      <c r="V4" s="43">
        <v>3289.8630000000003</v>
      </c>
      <c r="W4" s="43">
        <v>3619.799</v>
      </c>
      <c r="X4" s="43">
        <v>10966.33078</v>
      </c>
      <c r="Y4" s="43">
        <v>10966.33078</v>
      </c>
      <c r="Z4" s="43">
        <v>2859</v>
      </c>
      <c r="AA4" s="43">
        <v>2859</v>
      </c>
      <c r="AB4" s="43">
        <v>2818.2089999999998</v>
      </c>
      <c r="AC4" s="43">
        <v>2818.2089999999998</v>
      </c>
      <c r="AD4" s="43">
        <v>2587.2984500000002</v>
      </c>
      <c r="AE4" s="43">
        <v>2587.2984500000002</v>
      </c>
      <c r="AF4" s="43">
        <v>2701.8233300000002</v>
      </c>
      <c r="AG4" s="43">
        <v>8877.1294600000001</v>
      </c>
      <c r="AH4" s="43">
        <v>2236.1252400000003</v>
      </c>
      <c r="AI4" s="43">
        <v>2065.0042199999998</v>
      </c>
      <c r="AJ4" s="43">
        <v>2454</v>
      </c>
      <c r="AK4" s="43">
        <v>2122</v>
      </c>
      <c r="AL4" s="43">
        <v>7606</v>
      </c>
      <c r="AM4" s="43">
        <v>2048</v>
      </c>
      <c r="AN4" s="43">
        <v>2175</v>
      </c>
      <c r="AO4" s="43">
        <v>1565</v>
      </c>
      <c r="AP4" s="43">
        <v>1818</v>
      </c>
      <c r="AQ4" s="43">
        <v>6951.2219999999998</v>
      </c>
      <c r="AR4" s="43">
        <v>1737</v>
      </c>
      <c r="AS4" s="43">
        <v>1665.2</v>
      </c>
      <c r="AT4" s="43">
        <v>1696</v>
      </c>
      <c r="AU4" s="43">
        <v>1853.0219999999999</v>
      </c>
      <c r="AV4" s="43">
        <v>5147.3</v>
      </c>
      <c r="AW4" s="43">
        <v>1128.3000000000002</v>
      </c>
      <c r="AX4" s="43">
        <v>1357</v>
      </c>
      <c r="AY4" s="43">
        <v>1270</v>
      </c>
      <c r="AZ4" s="43">
        <v>1392</v>
      </c>
      <c r="BA4" s="43">
        <v>5678</v>
      </c>
      <c r="BB4" s="43">
        <v>1251</v>
      </c>
      <c r="BC4" s="43">
        <v>1436</v>
      </c>
      <c r="BD4" s="43">
        <v>1417</v>
      </c>
      <c r="BE4" s="43">
        <v>1574</v>
      </c>
      <c r="BF4" s="43">
        <v>6907</v>
      </c>
      <c r="BG4" s="43">
        <v>2558</v>
      </c>
      <c r="BH4" s="43">
        <v>1329</v>
      </c>
      <c r="BI4" s="43">
        <v>876</v>
      </c>
      <c r="BJ4" s="43">
        <v>2144</v>
      </c>
      <c r="BK4" s="43">
        <v>5920</v>
      </c>
      <c r="BL4" s="43">
        <v>2039</v>
      </c>
      <c r="BM4" s="43">
        <v>1134</v>
      </c>
      <c r="BN4" s="43">
        <v>1201</v>
      </c>
      <c r="BO4" s="43">
        <v>1546</v>
      </c>
      <c r="BP4" s="43">
        <v>4273</v>
      </c>
      <c r="BQ4" s="43">
        <v>1059</v>
      </c>
      <c r="BR4" s="43">
        <v>991</v>
      </c>
      <c r="BS4" s="43">
        <v>1195</v>
      </c>
      <c r="BT4" s="43">
        <v>1028</v>
      </c>
      <c r="BU4" s="43">
        <v>0</v>
      </c>
      <c r="BV4" s="43">
        <v>0</v>
      </c>
      <c r="BW4" s="43">
        <v>0</v>
      </c>
      <c r="BX4" s="43">
        <v>0</v>
      </c>
      <c r="BY4" s="43">
        <v>0</v>
      </c>
      <c r="BZ4" s="43">
        <v>0</v>
      </c>
      <c r="CA4" s="43">
        <v>0</v>
      </c>
      <c r="CB4" s="43">
        <v>0</v>
      </c>
      <c r="CC4" s="43">
        <v>0</v>
      </c>
      <c r="CD4" s="43">
        <v>0</v>
      </c>
      <c r="CE4" s="43">
        <v>0</v>
      </c>
      <c r="CF4" s="43">
        <v>0</v>
      </c>
      <c r="CG4" s="43">
        <v>0</v>
      </c>
      <c r="CH4" s="43">
        <v>0</v>
      </c>
      <c r="CI4" s="43">
        <v>0</v>
      </c>
      <c r="CJ4" s="43">
        <v>0</v>
      </c>
      <c r="CK4" s="43">
        <v>0</v>
      </c>
      <c r="CL4" s="43">
        <v>0</v>
      </c>
      <c r="CM4" s="31"/>
      <c r="CN4" s="31"/>
      <c r="CO4" s="30"/>
      <c r="CP4" s="30"/>
      <c r="CQ4" s="30"/>
    </row>
    <row r="5" spans="2:95" s="10" customFormat="1" ht="15" customHeight="1" thickTop="1" thickBot="1" x14ac:dyDescent="0.3">
      <c r="B5" s="39" t="s">
        <v>377</v>
      </c>
      <c r="C5" s="43">
        <v>3796.4163080604999</v>
      </c>
      <c r="D5" s="43">
        <v>24507.4010657775</v>
      </c>
      <c r="E5" s="43">
        <v>4850.3460678450001</v>
      </c>
      <c r="F5" s="43">
        <v>7102.5949307624996</v>
      </c>
      <c r="G5" s="43">
        <v>6866.9890762394989</v>
      </c>
      <c r="H5" s="43">
        <v>5687.4709909305002</v>
      </c>
      <c r="I5" s="43">
        <v>16806.8523638025</v>
      </c>
      <c r="J5" s="43">
        <v>4556.7122608809996</v>
      </c>
      <c r="K5" s="43">
        <v>3872</v>
      </c>
      <c r="L5" s="43">
        <v>3585.6642582895001</v>
      </c>
      <c r="M5" s="43">
        <v>4792.4758446319993</v>
      </c>
      <c r="N5" s="43">
        <v>16191.305319999999</v>
      </c>
      <c r="O5" s="43">
        <v>1645.6149</v>
      </c>
      <c r="P5" s="43">
        <v>4783.6592999999993</v>
      </c>
      <c r="Q5" s="43">
        <v>5000.45777</v>
      </c>
      <c r="R5" s="43">
        <v>4761.5733500000006</v>
      </c>
      <c r="S5" s="43">
        <v>13796.793000000001</v>
      </c>
      <c r="T5" s="43">
        <v>4836.75</v>
      </c>
      <c r="U5" s="43">
        <v>4006.0420000000004</v>
      </c>
      <c r="V5" s="43">
        <v>2775.8550000000005</v>
      </c>
      <c r="W5" s="43">
        <v>2178.1460000000002</v>
      </c>
      <c r="X5" s="43">
        <v>8354.8564599999991</v>
      </c>
      <c r="Y5" s="43">
        <v>8354.8564599999991</v>
      </c>
      <c r="Z5" s="43">
        <v>2077</v>
      </c>
      <c r="AA5" s="43">
        <v>2077</v>
      </c>
      <c r="AB5" s="43">
        <v>2333.2414599999997</v>
      </c>
      <c r="AC5" s="43">
        <v>2333.2414599999997</v>
      </c>
      <c r="AD5" s="43">
        <v>2056.7380000000003</v>
      </c>
      <c r="AE5" s="43">
        <v>2056.7380000000003</v>
      </c>
      <c r="AF5" s="43">
        <v>1887.877</v>
      </c>
      <c r="AG5" s="43">
        <v>4844.99215</v>
      </c>
      <c r="AH5" s="43">
        <v>2064.7339899999997</v>
      </c>
      <c r="AI5" s="43">
        <v>2230.2581600000003</v>
      </c>
      <c r="AJ5" s="43">
        <v>550</v>
      </c>
      <c r="AK5" s="43">
        <v>0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Q5" s="43">
        <v>0</v>
      </c>
      <c r="AR5" s="43">
        <v>0</v>
      </c>
      <c r="AS5" s="43">
        <v>0</v>
      </c>
      <c r="AT5" s="43">
        <v>0</v>
      </c>
      <c r="AU5" s="43">
        <v>0</v>
      </c>
      <c r="AV5" s="43">
        <v>0</v>
      </c>
      <c r="AW5" s="43">
        <v>0</v>
      </c>
      <c r="AX5" s="43">
        <v>0</v>
      </c>
      <c r="AY5" s="43">
        <v>0</v>
      </c>
      <c r="AZ5" s="43">
        <v>0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v>0</v>
      </c>
      <c r="BG5" s="43">
        <v>0</v>
      </c>
      <c r="BH5" s="43">
        <v>0</v>
      </c>
      <c r="BI5" s="43">
        <v>0</v>
      </c>
      <c r="BJ5" s="43">
        <v>0</v>
      </c>
      <c r="BK5" s="43">
        <v>0</v>
      </c>
      <c r="BL5" s="43">
        <v>0</v>
      </c>
      <c r="BM5" s="43">
        <v>0</v>
      </c>
      <c r="BN5" s="43">
        <v>0</v>
      </c>
      <c r="BO5" s="43">
        <v>0</v>
      </c>
      <c r="BP5" s="43">
        <v>0</v>
      </c>
      <c r="BQ5" s="43">
        <v>0</v>
      </c>
      <c r="BR5" s="43">
        <v>0</v>
      </c>
      <c r="BS5" s="43">
        <v>0</v>
      </c>
      <c r="BT5" s="43">
        <v>0</v>
      </c>
      <c r="BU5" s="43">
        <v>0</v>
      </c>
      <c r="BV5" s="43">
        <v>0</v>
      </c>
      <c r="BW5" s="43">
        <v>0</v>
      </c>
      <c r="BX5" s="43">
        <v>0</v>
      </c>
      <c r="BY5" s="43">
        <v>0</v>
      </c>
      <c r="BZ5" s="43">
        <v>0</v>
      </c>
      <c r="CA5" s="43">
        <v>0</v>
      </c>
      <c r="CB5" s="43">
        <v>0</v>
      </c>
      <c r="CC5" s="43">
        <v>0</v>
      </c>
      <c r="CD5" s="43">
        <v>0</v>
      </c>
      <c r="CE5" s="43">
        <v>0</v>
      </c>
      <c r="CF5" s="43">
        <v>0</v>
      </c>
      <c r="CG5" s="43">
        <v>0</v>
      </c>
      <c r="CH5" s="43">
        <v>0</v>
      </c>
      <c r="CI5" s="43">
        <v>0</v>
      </c>
      <c r="CJ5" s="43">
        <v>0</v>
      </c>
      <c r="CK5" s="43">
        <v>0</v>
      </c>
      <c r="CL5" s="43">
        <v>0</v>
      </c>
      <c r="CM5" s="31"/>
      <c r="CN5" s="31"/>
      <c r="CO5" s="30"/>
      <c r="CP5" s="30"/>
      <c r="CQ5" s="30"/>
    </row>
    <row r="6" spans="2:95" s="10" customFormat="1" ht="15" customHeight="1" thickTop="1" thickBot="1" x14ac:dyDescent="0.3">
      <c r="B6" s="39" t="s">
        <v>33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43">
        <v>0</v>
      </c>
      <c r="BC6" s="43">
        <v>0</v>
      </c>
      <c r="BD6" s="43">
        <v>0</v>
      </c>
      <c r="BE6" s="43">
        <v>0</v>
      </c>
      <c r="BF6" s="43">
        <v>0</v>
      </c>
      <c r="BG6" s="43">
        <v>0</v>
      </c>
      <c r="BH6" s="43">
        <v>0</v>
      </c>
      <c r="BI6" s="43">
        <v>0</v>
      </c>
      <c r="BJ6" s="43">
        <v>0</v>
      </c>
      <c r="BK6" s="43">
        <v>33901</v>
      </c>
      <c r="BL6" s="43">
        <v>0</v>
      </c>
      <c r="BM6" s="43">
        <v>0</v>
      </c>
      <c r="BN6" s="43">
        <v>0</v>
      </c>
      <c r="BO6" s="43">
        <v>33901</v>
      </c>
      <c r="BP6" s="43">
        <v>-1917</v>
      </c>
      <c r="BQ6" s="43">
        <v>-388</v>
      </c>
      <c r="BR6" s="43">
        <v>-862</v>
      </c>
      <c r="BS6" s="43">
        <v>-156</v>
      </c>
      <c r="BT6" s="43">
        <v>-511</v>
      </c>
      <c r="BU6" s="43">
        <v>-543</v>
      </c>
      <c r="BV6" s="43">
        <v>246</v>
      </c>
      <c r="BW6" s="43">
        <v>-309</v>
      </c>
      <c r="BX6" s="43">
        <v>-453</v>
      </c>
      <c r="BY6" s="43">
        <v>-27</v>
      </c>
      <c r="BZ6" s="43">
        <v>-1812</v>
      </c>
      <c r="CA6" s="43">
        <v>-659</v>
      </c>
      <c r="CB6" s="43">
        <v>-423</v>
      </c>
      <c r="CC6" s="43">
        <v>-381</v>
      </c>
      <c r="CD6" s="43">
        <v>-349</v>
      </c>
      <c r="CE6" s="43">
        <v>-4128</v>
      </c>
      <c r="CF6" s="43">
        <v>-880</v>
      </c>
      <c r="CG6" s="43">
        <v>-2825</v>
      </c>
      <c r="CH6" s="43">
        <v>-241</v>
      </c>
      <c r="CI6" s="43">
        <v>-182</v>
      </c>
      <c r="CJ6" s="43">
        <v>-2181</v>
      </c>
      <c r="CK6" s="43">
        <v>-1420</v>
      </c>
      <c r="CL6" s="43">
        <v>-956</v>
      </c>
      <c r="CM6" s="31"/>
      <c r="CN6" s="31"/>
      <c r="CO6" s="30"/>
      <c r="CP6" s="30"/>
      <c r="CQ6" s="30"/>
    </row>
    <row r="7" spans="2:95" s="10" customFormat="1" ht="15" customHeight="1" thickTop="1" thickBot="1" x14ac:dyDescent="0.3">
      <c r="B7" s="41" t="s">
        <v>351</v>
      </c>
      <c r="C7" s="44">
        <v>499503.53012806049</v>
      </c>
      <c r="D7" s="44">
        <v>1939508.1445237775</v>
      </c>
      <c r="E7" s="44">
        <v>494315.95023784495</v>
      </c>
      <c r="F7" s="44">
        <v>490772.1234307625</v>
      </c>
      <c r="G7" s="44">
        <v>477724.52131423948</v>
      </c>
      <c r="H7" s="44">
        <v>476695.44954093051</v>
      </c>
      <c r="I7" s="44">
        <v>1861473.4416738027</v>
      </c>
      <c r="J7" s="44">
        <v>469618.72054088098</v>
      </c>
      <c r="K7" s="44">
        <v>454456</v>
      </c>
      <c r="L7" s="44">
        <v>458217.12133828958</v>
      </c>
      <c r="M7" s="44">
        <v>479181.599794632</v>
      </c>
      <c r="N7" s="44">
        <v>1887301.19992</v>
      </c>
      <c r="O7" s="44">
        <v>477586.55512999999</v>
      </c>
      <c r="P7" s="44">
        <v>473958.53129999992</v>
      </c>
      <c r="Q7" s="44">
        <v>469687.46889000002</v>
      </c>
      <c r="R7" s="44">
        <v>466068.6446</v>
      </c>
      <c r="S7" s="44">
        <v>1686329.8378600001</v>
      </c>
      <c r="T7" s="44">
        <v>458256.79600000003</v>
      </c>
      <c r="U7" s="44">
        <v>436391.28</v>
      </c>
      <c r="V7" s="44">
        <v>396492.712</v>
      </c>
      <c r="W7" s="44">
        <v>395189.04985999997</v>
      </c>
      <c r="X7" s="44">
        <v>1502894.63705</v>
      </c>
      <c r="Y7" s="44">
        <v>1502894.63705</v>
      </c>
      <c r="Z7" s="44">
        <v>388121.4</v>
      </c>
      <c r="AA7" s="44">
        <v>388121.4</v>
      </c>
      <c r="AB7" s="44">
        <v>375489.65045999998</v>
      </c>
      <c r="AC7" s="44">
        <v>375489.65045999998</v>
      </c>
      <c r="AD7" s="44">
        <v>370844.03645000001</v>
      </c>
      <c r="AE7" s="44">
        <v>370844.04399999999</v>
      </c>
      <c r="AF7" s="44">
        <v>368439.54258999997</v>
      </c>
      <c r="AG7" s="44">
        <v>1426811.88225</v>
      </c>
      <c r="AH7" s="44">
        <v>368115.62368999998</v>
      </c>
      <c r="AI7" s="44">
        <v>359122.25856000005</v>
      </c>
      <c r="AJ7" s="44">
        <v>353716</v>
      </c>
      <c r="AK7" s="44">
        <v>345858</v>
      </c>
      <c r="AL7" s="44">
        <v>1308929</v>
      </c>
      <c r="AM7" s="44">
        <v>343375</v>
      </c>
      <c r="AN7" s="44">
        <v>332383</v>
      </c>
      <c r="AO7" s="44">
        <v>316052</v>
      </c>
      <c r="AP7" s="44">
        <v>317119</v>
      </c>
      <c r="AQ7" s="44">
        <v>1210966.2220000001</v>
      </c>
      <c r="AR7" s="44">
        <v>316403</v>
      </c>
      <c r="AS7" s="44">
        <v>301702.2</v>
      </c>
      <c r="AT7" s="44">
        <v>297225</v>
      </c>
      <c r="AU7" s="44">
        <v>295636.022</v>
      </c>
      <c r="AV7" s="44">
        <v>1114812.3</v>
      </c>
      <c r="AW7" s="44">
        <v>293778.3</v>
      </c>
      <c r="AX7" s="44">
        <v>281140</v>
      </c>
      <c r="AY7" s="44">
        <v>273690</v>
      </c>
      <c r="AZ7" s="44">
        <v>266204</v>
      </c>
      <c r="BA7" s="44">
        <v>995222</v>
      </c>
      <c r="BB7" s="44">
        <v>258041</v>
      </c>
      <c r="BC7" s="44">
        <v>253113</v>
      </c>
      <c r="BD7" s="44">
        <v>245094</v>
      </c>
      <c r="BE7" s="44">
        <v>238974</v>
      </c>
      <c r="BF7" s="44">
        <v>868501</v>
      </c>
      <c r="BG7" s="44">
        <v>233309</v>
      </c>
      <c r="BH7" s="44">
        <v>222671</v>
      </c>
      <c r="BI7" s="44">
        <v>209987</v>
      </c>
      <c r="BJ7" s="44">
        <v>202534</v>
      </c>
      <c r="BK7" s="44">
        <v>725589</v>
      </c>
      <c r="BL7" s="44">
        <v>194816</v>
      </c>
      <c r="BM7" s="44">
        <v>182526</v>
      </c>
      <c r="BN7" s="44">
        <v>171225</v>
      </c>
      <c r="BO7" s="44">
        <v>177022</v>
      </c>
      <c r="BP7" s="44">
        <v>399464</v>
      </c>
      <c r="BQ7" s="44">
        <v>105590</v>
      </c>
      <c r="BR7" s="44">
        <v>103817</v>
      </c>
      <c r="BS7" s="44">
        <v>98572</v>
      </c>
      <c r="BT7" s="44">
        <v>91485</v>
      </c>
      <c r="BU7" s="44">
        <v>330677</v>
      </c>
      <c r="BV7" s="44">
        <v>90189</v>
      </c>
      <c r="BW7" s="44">
        <v>85692</v>
      </c>
      <c r="BX7" s="44">
        <v>79498</v>
      </c>
      <c r="BY7" s="44">
        <v>75298</v>
      </c>
      <c r="BZ7" s="44">
        <v>269137</v>
      </c>
      <c r="CA7" s="44">
        <v>74104</v>
      </c>
      <c r="CB7" s="44">
        <v>68569</v>
      </c>
      <c r="CC7" s="44">
        <v>65914</v>
      </c>
      <c r="CD7" s="44">
        <v>60550</v>
      </c>
      <c r="CE7" s="44">
        <v>188796</v>
      </c>
      <c r="CF7" s="44">
        <v>53968</v>
      </c>
      <c r="CG7" s="44">
        <v>47633</v>
      </c>
      <c r="CH7" s="44">
        <v>44528</v>
      </c>
      <c r="CI7" s="44">
        <v>42667</v>
      </c>
      <c r="CJ7" s="44">
        <v>147819</v>
      </c>
      <c r="CK7" s="44">
        <v>119670</v>
      </c>
      <c r="CL7" s="44">
        <v>93419</v>
      </c>
      <c r="CM7" s="31"/>
      <c r="CN7" s="31"/>
      <c r="CO7" s="30"/>
      <c r="CP7" s="30"/>
      <c r="CQ7" s="30"/>
    </row>
    <row r="8" spans="2:95" s="10" customFormat="1" ht="15" customHeight="1" thickTop="1" thickBot="1" x14ac:dyDescent="0.3">
      <c r="B8" s="40" t="s">
        <v>214</v>
      </c>
      <c r="C8" s="43">
        <v>23783.414369999999</v>
      </c>
      <c r="D8" s="43">
        <v>82826.710550000003</v>
      </c>
      <c r="E8" s="43">
        <v>21437.942849999999</v>
      </c>
      <c r="F8" s="43">
        <v>20394.552759999999</v>
      </c>
      <c r="G8" s="43">
        <v>19449.905139999999</v>
      </c>
      <c r="H8" s="43">
        <v>21544.309799999999</v>
      </c>
      <c r="I8" s="43">
        <v>83415.043989999991</v>
      </c>
      <c r="J8" s="43">
        <v>19440.594260000002</v>
      </c>
      <c r="K8" s="43">
        <v>20846</v>
      </c>
      <c r="L8" s="43">
        <v>22324.003969999998</v>
      </c>
      <c r="M8" s="43">
        <v>20804.445759999999</v>
      </c>
      <c r="N8" s="43">
        <v>64636</v>
      </c>
      <c r="O8" s="43">
        <v>18806.197970000001</v>
      </c>
      <c r="P8" s="43">
        <v>17740.920999999998</v>
      </c>
      <c r="Q8" s="43">
        <v>18695.86436</v>
      </c>
      <c r="R8" s="43">
        <v>9392.7485299999989</v>
      </c>
      <c r="S8" s="43">
        <v>84284.295000000013</v>
      </c>
      <c r="T8" s="43">
        <v>22129.111000000001</v>
      </c>
      <c r="U8" s="43">
        <v>20824.986000000001</v>
      </c>
      <c r="V8" s="43">
        <v>18855.073</v>
      </c>
      <c r="W8" s="43">
        <v>22475.125</v>
      </c>
      <c r="X8" s="43">
        <v>56418.028689999999</v>
      </c>
      <c r="Y8" s="43">
        <v>56418.028689999999</v>
      </c>
      <c r="Z8" s="43">
        <v>13883.85</v>
      </c>
      <c r="AA8" s="43">
        <v>13883.85</v>
      </c>
      <c r="AB8" s="43">
        <v>13323.744999999999</v>
      </c>
      <c r="AC8" s="43">
        <v>13323.744999999999</v>
      </c>
      <c r="AD8" s="43">
        <v>14405.99569</v>
      </c>
      <c r="AE8" s="43">
        <v>14405.99569</v>
      </c>
      <c r="AF8" s="43">
        <v>14804.438</v>
      </c>
      <c r="AG8" s="43">
        <v>52659.415050000003</v>
      </c>
      <c r="AH8" s="43">
        <v>13971.413410000001</v>
      </c>
      <c r="AI8" s="43">
        <v>12174.00164</v>
      </c>
      <c r="AJ8" s="43">
        <v>12444</v>
      </c>
      <c r="AK8" s="43">
        <v>14070</v>
      </c>
      <c r="AL8" s="43">
        <v>50299</v>
      </c>
      <c r="AM8" s="43">
        <v>12871</v>
      </c>
      <c r="AN8" s="43">
        <v>12396</v>
      </c>
      <c r="AO8" s="43">
        <v>11864</v>
      </c>
      <c r="AP8" s="43">
        <v>13168</v>
      </c>
      <c r="AQ8" s="43">
        <v>46395</v>
      </c>
      <c r="AR8" s="43">
        <v>11713</v>
      </c>
      <c r="AS8" s="43">
        <v>11503</v>
      </c>
      <c r="AT8" s="43">
        <v>12075</v>
      </c>
      <c r="AU8" s="43">
        <v>11104</v>
      </c>
      <c r="AV8" s="43">
        <v>37421</v>
      </c>
      <c r="AW8" s="43">
        <v>9952</v>
      </c>
      <c r="AX8" s="43">
        <v>9222</v>
      </c>
      <c r="AY8" s="43">
        <v>8842</v>
      </c>
      <c r="AZ8" s="43">
        <v>9405</v>
      </c>
      <c r="BA8" s="43">
        <v>32765</v>
      </c>
      <c r="BB8" s="43">
        <v>7964</v>
      </c>
      <c r="BC8" s="43">
        <v>8093</v>
      </c>
      <c r="BD8" s="43">
        <v>7782</v>
      </c>
      <c r="BE8" s="43">
        <v>8926</v>
      </c>
      <c r="BF8" s="43">
        <v>28218</v>
      </c>
      <c r="BG8" s="43">
        <v>7550</v>
      </c>
      <c r="BH8" s="43">
        <v>6792</v>
      </c>
      <c r="BI8" s="43">
        <v>6700</v>
      </c>
      <c r="BJ8" s="43">
        <v>7176</v>
      </c>
      <c r="BK8" s="43">
        <v>24334</v>
      </c>
      <c r="BL8" s="43">
        <v>6963</v>
      </c>
      <c r="BM8" s="43">
        <v>6386</v>
      </c>
      <c r="BN8" s="43">
        <v>5264</v>
      </c>
      <c r="BO8" s="43">
        <v>5721</v>
      </c>
      <c r="BP8" s="43">
        <v>15737</v>
      </c>
      <c r="BQ8" s="43">
        <v>3928</v>
      </c>
      <c r="BR8" s="43">
        <v>3948</v>
      </c>
      <c r="BS8" s="43">
        <v>4057</v>
      </c>
      <c r="BT8" s="43">
        <v>3804</v>
      </c>
      <c r="BU8" s="43">
        <v>12472</v>
      </c>
      <c r="BV8" s="43">
        <v>3342</v>
      </c>
      <c r="BW8" s="43">
        <v>3037</v>
      </c>
      <c r="BX8" s="43">
        <v>3170</v>
      </c>
      <c r="BY8" s="43">
        <v>2923</v>
      </c>
      <c r="BZ8" s="43">
        <v>10029</v>
      </c>
      <c r="CA8" s="43">
        <v>3211</v>
      </c>
      <c r="CB8" s="43">
        <v>2574</v>
      </c>
      <c r="CC8" s="43">
        <v>2177</v>
      </c>
      <c r="CD8" s="43">
        <v>2067</v>
      </c>
      <c r="CE8" s="43">
        <v>6398</v>
      </c>
      <c r="CF8" s="43">
        <v>1824</v>
      </c>
      <c r="CG8" s="43">
        <v>1716</v>
      </c>
      <c r="CH8" s="43">
        <v>1473</v>
      </c>
      <c r="CI8" s="43">
        <v>1385</v>
      </c>
      <c r="CJ8" s="43">
        <v>4823</v>
      </c>
      <c r="CK8" s="43">
        <v>3862</v>
      </c>
      <c r="CL8" s="43">
        <v>3005</v>
      </c>
      <c r="CM8" s="31"/>
      <c r="CN8" s="31"/>
      <c r="CO8" s="30"/>
      <c r="CP8" s="30"/>
      <c r="CQ8" s="30"/>
    </row>
    <row r="9" spans="2:95" s="10" customFormat="1" ht="15" customHeight="1" thickTop="1" thickBot="1" x14ac:dyDescent="0.3">
      <c r="B9" s="40" t="s">
        <v>238</v>
      </c>
      <c r="C9" s="43">
        <v>4198.8487100000002</v>
      </c>
      <c r="D9" s="43">
        <v>14246.624750000001</v>
      </c>
      <c r="E9" s="43">
        <v>3517.2719900000002</v>
      </c>
      <c r="F9" s="43">
        <v>3310.45433</v>
      </c>
      <c r="G9" s="43">
        <v>3672.6148899999998</v>
      </c>
      <c r="H9" s="43">
        <v>3746.18354</v>
      </c>
      <c r="I9" s="43">
        <v>12720.83684</v>
      </c>
      <c r="J9" s="43">
        <v>3210.5144</v>
      </c>
      <c r="K9" s="43">
        <v>3260</v>
      </c>
      <c r="L9" s="43">
        <v>2935.0372699999998</v>
      </c>
      <c r="M9" s="43">
        <v>3315.2851700000001</v>
      </c>
      <c r="N9" s="43">
        <v>13739.037420000001</v>
      </c>
      <c r="O9" s="43">
        <v>3582.8431099999998</v>
      </c>
      <c r="P9" s="43">
        <v>3595.6990000000005</v>
      </c>
      <c r="Q9" s="43">
        <v>3553.3107399999999</v>
      </c>
      <c r="R9" s="43">
        <v>3007.1845699999999</v>
      </c>
      <c r="S9" s="43">
        <v>10204.712380000001</v>
      </c>
      <c r="T9" s="43">
        <v>2854.71</v>
      </c>
      <c r="U9" s="43">
        <v>2645.3630000000003</v>
      </c>
      <c r="V9" s="43">
        <v>2379.9960000000001</v>
      </c>
      <c r="W9" s="43">
        <v>2324.64338</v>
      </c>
      <c r="X9" s="43">
        <v>9193.1132099999995</v>
      </c>
      <c r="Y9" s="43">
        <v>9193.1132099999995</v>
      </c>
      <c r="Z9" s="43">
        <v>2500.16</v>
      </c>
      <c r="AA9" s="43">
        <v>2500.16</v>
      </c>
      <c r="AB9" s="43">
        <v>2377.4400999999998</v>
      </c>
      <c r="AC9" s="43">
        <v>2377.4400999999998</v>
      </c>
      <c r="AD9" s="43">
        <v>2140.94911</v>
      </c>
      <c r="AE9" s="43">
        <v>2140.94911</v>
      </c>
      <c r="AF9" s="43">
        <v>2174.5640000000003</v>
      </c>
      <c r="AG9" s="43">
        <v>9113.9064600000002</v>
      </c>
      <c r="AH9" s="43">
        <v>2187.9043999999999</v>
      </c>
      <c r="AI9" s="43">
        <v>2367.0020599999998</v>
      </c>
      <c r="AJ9" s="43">
        <v>2504</v>
      </c>
      <c r="AK9" s="43">
        <v>2055</v>
      </c>
      <c r="AL9" s="43">
        <v>8939</v>
      </c>
      <c r="AM9" s="43">
        <v>2419</v>
      </c>
      <c r="AN9" s="43">
        <v>2334</v>
      </c>
      <c r="AO9" s="43">
        <v>2398</v>
      </c>
      <c r="AP9" s="43">
        <v>1788</v>
      </c>
      <c r="AQ9" s="43">
        <v>8450</v>
      </c>
      <c r="AR9" s="43">
        <v>2172</v>
      </c>
      <c r="AS9" s="43">
        <v>2172</v>
      </c>
      <c r="AT9" s="43">
        <v>1911</v>
      </c>
      <c r="AU9" s="43">
        <v>2195</v>
      </c>
      <c r="AV9" s="43">
        <v>7785</v>
      </c>
      <c r="AW9" s="43">
        <v>2066</v>
      </c>
      <c r="AX9" s="43">
        <v>2086</v>
      </c>
      <c r="AY9" s="43">
        <v>1889</v>
      </c>
      <c r="AZ9" s="43">
        <v>1744</v>
      </c>
      <c r="BA9" s="43">
        <v>6974</v>
      </c>
      <c r="BB9" s="43">
        <v>1823</v>
      </c>
      <c r="BC9" s="43">
        <v>1912</v>
      </c>
      <c r="BD9" s="43">
        <v>1760</v>
      </c>
      <c r="BE9" s="43">
        <v>1479</v>
      </c>
      <c r="BF9" s="43">
        <v>5020</v>
      </c>
      <c r="BG9" s="43">
        <v>1640</v>
      </c>
      <c r="BH9" s="43">
        <v>1190</v>
      </c>
      <c r="BI9" s="43">
        <v>1037</v>
      </c>
      <c r="BJ9" s="43">
        <v>1153</v>
      </c>
      <c r="BK9" s="43">
        <v>3468</v>
      </c>
      <c r="BL9" s="43">
        <v>1045</v>
      </c>
      <c r="BM9" s="43">
        <v>1246</v>
      </c>
      <c r="BN9" s="43">
        <v>570</v>
      </c>
      <c r="BO9" s="43">
        <v>607</v>
      </c>
      <c r="BP9" s="43">
        <v>1228</v>
      </c>
      <c r="BQ9" s="43">
        <v>478</v>
      </c>
      <c r="BR9" s="43">
        <v>436</v>
      </c>
      <c r="BS9" s="43">
        <v>156</v>
      </c>
      <c r="BT9" s="43">
        <v>158</v>
      </c>
      <c r="BU9" s="43">
        <v>0</v>
      </c>
      <c r="BV9" s="43">
        <v>0</v>
      </c>
      <c r="BW9" s="43">
        <v>0</v>
      </c>
      <c r="BX9" s="43">
        <v>0</v>
      </c>
      <c r="BY9" s="43">
        <v>0</v>
      </c>
      <c r="BZ9" s="43">
        <v>0</v>
      </c>
      <c r="CA9" s="43">
        <v>0</v>
      </c>
      <c r="CB9" s="43">
        <v>0</v>
      </c>
      <c r="CC9" s="43">
        <v>0</v>
      </c>
      <c r="CD9" s="43">
        <v>0</v>
      </c>
      <c r="CE9" s="43">
        <v>0</v>
      </c>
      <c r="CF9" s="43">
        <v>0</v>
      </c>
      <c r="CG9" s="43">
        <v>0</v>
      </c>
      <c r="CH9" s="43">
        <v>0</v>
      </c>
      <c r="CI9" s="43">
        <v>0</v>
      </c>
      <c r="CJ9" s="43">
        <v>0</v>
      </c>
      <c r="CK9" s="43">
        <v>0</v>
      </c>
      <c r="CL9" s="43">
        <v>0</v>
      </c>
      <c r="CM9" s="31"/>
      <c r="CN9" s="31"/>
      <c r="CO9" s="30"/>
      <c r="CP9" s="30"/>
      <c r="CQ9" s="30"/>
    </row>
    <row r="10" spans="2:95" s="10" customFormat="1" ht="15" customHeight="1" thickTop="1" thickBot="1" x14ac:dyDescent="0.3">
      <c r="B10" s="41" t="s">
        <v>352</v>
      </c>
      <c r="C10" s="44">
        <v>471521.26719538006</v>
      </c>
      <c r="D10" s="44">
        <v>1842434.4092237777</v>
      </c>
      <c r="E10" s="44">
        <v>469360.73539784498</v>
      </c>
      <c r="F10" s="44">
        <v>467067.11634076253</v>
      </c>
      <c r="G10" s="44">
        <v>454602.00128423958</v>
      </c>
      <c r="H10" s="44">
        <v>451404.95620093052</v>
      </c>
      <c r="I10" s="44">
        <v>1765337.5608438028</v>
      </c>
      <c r="J10" s="44">
        <v>446967.61188088101</v>
      </c>
      <c r="K10" s="44">
        <v>430350</v>
      </c>
      <c r="L10" s="44">
        <v>432958.08009828959</v>
      </c>
      <c r="M10" s="44">
        <v>455061.86886463204</v>
      </c>
      <c r="N10" s="44">
        <v>1808926</v>
      </c>
      <c r="O10" s="44">
        <v>455197.51405</v>
      </c>
      <c r="P10" s="44">
        <v>452621.91129999992</v>
      </c>
      <c r="Q10" s="44">
        <v>447438.29379000003</v>
      </c>
      <c r="R10" s="44">
        <v>453668.71150000003</v>
      </c>
      <c r="S10" s="44">
        <v>1591840.8304800002</v>
      </c>
      <c r="T10" s="44">
        <v>433272.97500000003</v>
      </c>
      <c r="U10" s="44">
        <v>412920.93100000004</v>
      </c>
      <c r="V10" s="44">
        <v>375257.64300000004</v>
      </c>
      <c r="W10" s="44">
        <v>370389.28147999995</v>
      </c>
      <c r="X10" s="44">
        <v>1437283.4951499999</v>
      </c>
      <c r="Y10" s="44">
        <v>1437283.4951499999</v>
      </c>
      <c r="Z10" s="44">
        <v>371737.39000000007</v>
      </c>
      <c r="AA10" s="44">
        <v>371737.39000000007</v>
      </c>
      <c r="AB10" s="44">
        <v>359788.46535999997</v>
      </c>
      <c r="AC10" s="44">
        <v>359788.46535999997</v>
      </c>
      <c r="AD10" s="44">
        <v>354297.09165000002</v>
      </c>
      <c r="AE10" s="44">
        <v>354297.0992</v>
      </c>
      <c r="AF10" s="44">
        <v>351460.54058999993</v>
      </c>
      <c r="AG10" s="44">
        <v>1365038.5607400001</v>
      </c>
      <c r="AH10" s="44">
        <v>351956.30588</v>
      </c>
      <c r="AI10" s="44">
        <v>344581.25486000004</v>
      </c>
      <c r="AJ10" s="44">
        <v>338768</v>
      </c>
      <c r="AK10" s="44">
        <v>329733</v>
      </c>
      <c r="AL10" s="44">
        <v>1249691</v>
      </c>
      <c r="AM10" s="44">
        <v>328085</v>
      </c>
      <c r="AN10" s="44">
        <v>317653</v>
      </c>
      <c r="AO10" s="44">
        <v>301790</v>
      </c>
      <c r="AP10" s="44">
        <v>302163</v>
      </c>
      <c r="AQ10" s="44">
        <v>1156121.2220000001</v>
      </c>
      <c r="AR10" s="44">
        <v>302518</v>
      </c>
      <c r="AS10" s="44">
        <v>288027.2</v>
      </c>
      <c r="AT10" s="44">
        <v>283239</v>
      </c>
      <c r="AU10" s="44">
        <v>282337.022</v>
      </c>
      <c r="AV10" s="44">
        <v>1069606.3</v>
      </c>
      <c r="AW10" s="44">
        <v>281760.3</v>
      </c>
      <c r="AX10" s="44">
        <v>269832</v>
      </c>
      <c r="AY10" s="44">
        <v>262959</v>
      </c>
      <c r="AZ10" s="44">
        <v>255055</v>
      </c>
      <c r="BA10" s="44">
        <v>955483</v>
      </c>
      <c r="BB10" s="44">
        <v>248254</v>
      </c>
      <c r="BC10" s="44">
        <v>243108</v>
      </c>
      <c r="BD10" s="44">
        <v>235552</v>
      </c>
      <c r="BE10" s="44">
        <v>228569</v>
      </c>
      <c r="BF10" s="44">
        <v>835263</v>
      </c>
      <c r="BG10" s="44">
        <v>224119</v>
      </c>
      <c r="BH10" s="44">
        <v>214689</v>
      </c>
      <c r="BI10" s="44">
        <v>202250</v>
      </c>
      <c r="BJ10" s="44">
        <v>194205</v>
      </c>
      <c r="BK10" s="44">
        <v>697787</v>
      </c>
      <c r="BL10" s="44">
        <v>186808</v>
      </c>
      <c r="BM10" s="44">
        <v>174894</v>
      </c>
      <c r="BN10" s="44">
        <v>165391</v>
      </c>
      <c r="BO10" s="44">
        <v>170694</v>
      </c>
      <c r="BP10" s="44">
        <v>382499</v>
      </c>
      <c r="BQ10" s="44">
        <v>101184</v>
      </c>
      <c r="BR10" s="44">
        <v>99433</v>
      </c>
      <c r="BS10" s="44">
        <v>94359</v>
      </c>
      <c r="BT10" s="44">
        <v>87523</v>
      </c>
      <c r="BU10" s="44">
        <v>318205</v>
      </c>
      <c r="BV10" s="44">
        <v>86847</v>
      </c>
      <c r="BW10" s="44">
        <v>82655</v>
      </c>
      <c r="BX10" s="44">
        <v>76328</v>
      </c>
      <c r="BY10" s="44">
        <v>72375</v>
      </c>
      <c r="BZ10" s="44">
        <v>259108</v>
      </c>
      <c r="CA10" s="44">
        <v>70893</v>
      </c>
      <c r="CB10" s="44">
        <v>65995</v>
      </c>
      <c r="CC10" s="44">
        <v>63737</v>
      </c>
      <c r="CD10" s="44">
        <v>58483</v>
      </c>
      <c r="CE10" s="44">
        <v>182398</v>
      </c>
      <c r="CF10" s="44">
        <v>52144</v>
      </c>
      <c r="CG10" s="44">
        <v>45917</v>
      </c>
      <c r="CH10" s="44">
        <v>43055</v>
      </c>
      <c r="CI10" s="44">
        <v>41282</v>
      </c>
      <c r="CJ10" s="44">
        <v>142996</v>
      </c>
      <c r="CK10" s="44">
        <v>115808</v>
      </c>
      <c r="CL10" s="44">
        <v>90414</v>
      </c>
      <c r="CM10" s="31"/>
      <c r="CN10" s="31"/>
      <c r="CO10" s="30"/>
      <c r="CP10" s="30"/>
      <c r="CQ10" s="30"/>
    </row>
    <row r="11" spans="2:95" s="10" customFormat="1" ht="15" customHeight="1" thickTop="1" thickBot="1" x14ac:dyDescent="0.3">
      <c r="B11" s="41" t="s">
        <v>353</v>
      </c>
      <c r="C11" s="44">
        <v>154685.08457070153</v>
      </c>
      <c r="D11" s="44">
        <v>731477.42172430607</v>
      </c>
      <c r="E11" s="44">
        <v>184292.59473082301</v>
      </c>
      <c r="F11" s="44">
        <v>192172.37984323403</v>
      </c>
      <c r="G11" s="44">
        <v>188772.22932858899</v>
      </c>
      <c r="H11" s="44">
        <v>166239.84233013904</v>
      </c>
      <c r="I11" s="44">
        <v>713143.44610530057</v>
      </c>
      <c r="J11" s="44">
        <v>196831.54202112748</v>
      </c>
      <c r="K11" s="44">
        <v>174307</v>
      </c>
      <c r="L11" s="44">
        <v>134120.11931018601</v>
      </c>
      <c r="M11" s="44">
        <v>207885.58477398698</v>
      </c>
      <c r="N11" s="44">
        <v>810364.75344999996</v>
      </c>
      <c r="O11" s="44">
        <v>204821.87292999998</v>
      </c>
      <c r="P11" s="44">
        <v>224231.85564999998</v>
      </c>
      <c r="Q11" s="44">
        <v>212590.18812999999</v>
      </c>
      <c r="R11" s="44">
        <v>168720.83674</v>
      </c>
      <c r="S11" s="44">
        <v>703720.22030195477</v>
      </c>
      <c r="T11" s="44">
        <v>185322.7697</v>
      </c>
      <c r="U11" s="44">
        <v>193987.29588000002</v>
      </c>
      <c r="V11" s="44">
        <v>180471.73</v>
      </c>
      <c r="W11" s="44">
        <v>143938.4247219548</v>
      </c>
      <c r="X11" s="44">
        <v>670349.33308000013</v>
      </c>
      <c r="Y11" s="44">
        <v>395160.38474000007</v>
      </c>
      <c r="Z11" s="44">
        <v>167084.95599999998</v>
      </c>
      <c r="AA11" s="44">
        <v>124876.95599999999</v>
      </c>
      <c r="AB11" s="44">
        <v>173946.32628999997</v>
      </c>
      <c r="AC11" s="44">
        <v>168623.32628999997</v>
      </c>
      <c r="AD11" s="44">
        <v>177172.33869</v>
      </c>
      <c r="AE11" s="44">
        <v>-50485.729950000001</v>
      </c>
      <c r="AF11" s="44">
        <v>152145.83240000004</v>
      </c>
      <c r="AG11" s="44">
        <v>671803.99429562688</v>
      </c>
      <c r="AH11" s="44">
        <v>168260.72660999995</v>
      </c>
      <c r="AI11" s="44">
        <v>185673.04030562702</v>
      </c>
      <c r="AJ11" s="44">
        <v>179762.22738</v>
      </c>
      <c r="AK11" s="44">
        <v>138108</v>
      </c>
      <c r="AL11" s="44">
        <v>582528</v>
      </c>
      <c r="AM11" s="44">
        <v>151637</v>
      </c>
      <c r="AN11" s="44">
        <v>158103</v>
      </c>
      <c r="AO11" s="44">
        <v>148564</v>
      </c>
      <c r="AP11" s="44">
        <v>124224</v>
      </c>
      <c r="AQ11" s="44">
        <v>548837</v>
      </c>
      <c r="AR11" s="44">
        <v>154549</v>
      </c>
      <c r="AS11" s="44">
        <v>139537</v>
      </c>
      <c r="AT11" s="44">
        <v>132079</v>
      </c>
      <c r="AU11" s="44">
        <v>122672</v>
      </c>
      <c r="AV11" s="44">
        <v>501165</v>
      </c>
      <c r="AW11" s="44">
        <v>133853</v>
      </c>
      <c r="AX11" s="44">
        <v>128420</v>
      </c>
      <c r="AY11" s="44">
        <v>133904</v>
      </c>
      <c r="AZ11" s="44">
        <v>104988</v>
      </c>
      <c r="BA11" s="44">
        <v>485528</v>
      </c>
      <c r="BB11" s="44">
        <v>144468</v>
      </c>
      <c r="BC11" s="44">
        <v>126909</v>
      </c>
      <c r="BD11" s="44">
        <v>113759</v>
      </c>
      <c r="BE11" s="44">
        <v>100392</v>
      </c>
      <c r="BF11" s="44">
        <v>416464</v>
      </c>
      <c r="BG11" s="44">
        <v>119514</v>
      </c>
      <c r="BH11" s="44">
        <v>110448</v>
      </c>
      <c r="BI11" s="44">
        <v>97148</v>
      </c>
      <c r="BJ11" s="44">
        <v>89354</v>
      </c>
      <c r="BK11" s="44">
        <v>345131</v>
      </c>
      <c r="BL11" s="44">
        <v>92843</v>
      </c>
      <c r="BM11" s="44">
        <v>86005</v>
      </c>
      <c r="BN11" s="44">
        <v>83153</v>
      </c>
      <c r="BO11" s="44">
        <v>83130</v>
      </c>
      <c r="BP11" s="44">
        <v>168435</v>
      </c>
      <c r="BQ11" s="44">
        <v>43949</v>
      </c>
      <c r="BR11" s="44">
        <v>43555</v>
      </c>
      <c r="BS11" s="44">
        <v>44527</v>
      </c>
      <c r="BT11" s="44">
        <v>36404</v>
      </c>
      <c r="BU11" s="44">
        <v>141076</v>
      </c>
      <c r="BV11" s="44">
        <v>40103</v>
      </c>
      <c r="BW11" s="44">
        <v>38000</v>
      </c>
      <c r="BX11" s="44">
        <v>34436</v>
      </c>
      <c r="BY11" s="44">
        <v>28537</v>
      </c>
      <c r="BZ11" s="44">
        <v>111385</v>
      </c>
      <c r="CA11" s="44">
        <v>31178</v>
      </c>
      <c r="CB11" s="44">
        <v>30477</v>
      </c>
      <c r="CC11" s="44">
        <v>28378</v>
      </c>
      <c r="CD11" s="44">
        <v>21352</v>
      </c>
      <c r="CE11" s="44">
        <v>85247</v>
      </c>
      <c r="CF11" s="44">
        <v>23176</v>
      </c>
      <c r="CG11" s="44">
        <v>22333</v>
      </c>
      <c r="CH11" s="44">
        <v>21219</v>
      </c>
      <c r="CI11" s="44">
        <v>18519</v>
      </c>
      <c r="CJ11" s="44">
        <v>74209</v>
      </c>
      <c r="CK11" s="44">
        <v>61897</v>
      </c>
      <c r="CL11" s="44">
        <v>54633</v>
      </c>
      <c r="CM11" s="31"/>
      <c r="CN11" s="31"/>
      <c r="CO11" s="30"/>
      <c r="CP11" s="30"/>
      <c r="CQ11" s="30"/>
    </row>
    <row r="12" spans="2:95" s="10" customFormat="1" ht="15" customHeight="1" thickTop="1" thickBot="1" x14ac:dyDescent="0.3">
      <c r="B12" s="40" t="s">
        <v>34</v>
      </c>
      <c r="C12" s="43">
        <v>153548.356</v>
      </c>
      <c r="D12" s="43">
        <v>688290.61011000001</v>
      </c>
      <c r="E12" s="43">
        <v>173050.18343</v>
      </c>
      <c r="F12" s="43">
        <v>175487.57753000001</v>
      </c>
      <c r="G12" s="43">
        <v>181374.84821</v>
      </c>
      <c r="H12" s="43">
        <v>158377.20094000001</v>
      </c>
      <c r="I12" s="43">
        <v>662534.41153000004</v>
      </c>
      <c r="J12" s="43">
        <v>180645.83590999999</v>
      </c>
      <c r="K12" s="43">
        <v>158869</v>
      </c>
      <c r="L12" s="43">
        <v>147636.85793999999</v>
      </c>
      <c r="M12" s="43">
        <v>175382.71768</v>
      </c>
      <c r="N12" s="43">
        <v>772142.61855999997</v>
      </c>
      <c r="O12" s="43">
        <v>196406.61615999998</v>
      </c>
      <c r="P12" s="43">
        <v>208728.16099999999</v>
      </c>
      <c r="Q12" s="43">
        <v>196154.87644999998</v>
      </c>
      <c r="R12" s="43">
        <v>170852.96494999999</v>
      </c>
      <c r="S12" s="43">
        <v>676247.00156</v>
      </c>
      <c r="T12" s="43">
        <v>181960.503</v>
      </c>
      <c r="U12" s="43">
        <v>182636.01455000002</v>
      </c>
      <c r="V12" s="43">
        <v>166318.99799999999</v>
      </c>
      <c r="W12" s="43">
        <v>145331.48600999999</v>
      </c>
      <c r="X12" s="43">
        <v>621498.45171000005</v>
      </c>
      <c r="Y12" s="43">
        <v>621498.45171000005</v>
      </c>
      <c r="Z12" s="43">
        <v>159348.6</v>
      </c>
      <c r="AA12" s="43">
        <v>159348.6</v>
      </c>
      <c r="AB12" s="43">
        <v>166398.5</v>
      </c>
      <c r="AC12" s="43">
        <v>166398.5</v>
      </c>
      <c r="AD12" s="43">
        <v>151301.11871000001</v>
      </c>
      <c r="AE12" s="43">
        <v>151301.11871000001</v>
      </c>
      <c r="AF12" s="43">
        <v>144450.23300000001</v>
      </c>
      <c r="AG12" s="43">
        <v>602963.91446999996</v>
      </c>
      <c r="AH12" s="43">
        <v>154566.91647</v>
      </c>
      <c r="AI12" s="43">
        <v>166294.99799999999</v>
      </c>
      <c r="AJ12" s="43">
        <v>147585</v>
      </c>
      <c r="AK12" s="43">
        <v>134517</v>
      </c>
      <c r="AL12" s="43">
        <v>525929</v>
      </c>
      <c r="AM12" s="43">
        <v>147460</v>
      </c>
      <c r="AN12" s="43">
        <v>136890</v>
      </c>
      <c r="AO12" s="43">
        <v>123050</v>
      </c>
      <c r="AP12" s="43">
        <v>118529</v>
      </c>
      <c r="AQ12" s="43">
        <v>476031</v>
      </c>
      <c r="AR12" s="43">
        <v>129001</v>
      </c>
      <c r="AS12" s="43">
        <v>125107</v>
      </c>
      <c r="AT12" s="43">
        <v>111696</v>
      </c>
      <c r="AU12" s="43">
        <v>110227</v>
      </c>
      <c r="AV12" s="43">
        <v>451644</v>
      </c>
      <c r="AW12" s="43">
        <v>118704</v>
      </c>
      <c r="AX12" s="43">
        <v>121192</v>
      </c>
      <c r="AY12" s="43">
        <v>113868</v>
      </c>
      <c r="AZ12" s="43">
        <v>97880</v>
      </c>
      <c r="BA12" s="43">
        <v>426859</v>
      </c>
      <c r="BB12" s="43">
        <v>123538</v>
      </c>
      <c r="BC12" s="43">
        <v>108791</v>
      </c>
      <c r="BD12" s="43">
        <v>110977</v>
      </c>
      <c r="BE12" s="43">
        <v>83553</v>
      </c>
      <c r="BF12" s="43">
        <v>352470</v>
      </c>
      <c r="BG12" s="43">
        <v>88016</v>
      </c>
      <c r="BH12" s="43">
        <v>102109</v>
      </c>
      <c r="BI12" s="43">
        <v>86955</v>
      </c>
      <c r="BJ12" s="43">
        <v>75390</v>
      </c>
      <c r="BK12" s="43">
        <v>296964</v>
      </c>
      <c r="BL12" s="43">
        <v>77769</v>
      </c>
      <c r="BM12" s="43">
        <v>75737</v>
      </c>
      <c r="BN12" s="43">
        <v>77205</v>
      </c>
      <c r="BO12" s="43">
        <v>66253</v>
      </c>
      <c r="BP12" s="43">
        <v>144688</v>
      </c>
      <c r="BQ12" s="43">
        <v>38344</v>
      </c>
      <c r="BR12" s="43">
        <v>37392</v>
      </c>
      <c r="BS12" s="43">
        <v>38317</v>
      </c>
      <c r="BT12" s="43">
        <v>30635</v>
      </c>
      <c r="BU12" s="43">
        <v>118012</v>
      </c>
      <c r="BV12" s="43">
        <v>32870</v>
      </c>
      <c r="BW12" s="43">
        <v>32783</v>
      </c>
      <c r="BX12" s="43">
        <v>29017</v>
      </c>
      <c r="BY12" s="43">
        <v>23342</v>
      </c>
      <c r="BZ12" s="43">
        <v>89735</v>
      </c>
      <c r="CA12" s="43">
        <v>25440</v>
      </c>
      <c r="CB12" s="43">
        <v>24618</v>
      </c>
      <c r="CC12" s="43">
        <v>22898</v>
      </c>
      <c r="CD12" s="43">
        <v>16779</v>
      </c>
      <c r="CE12" s="43">
        <v>67916</v>
      </c>
      <c r="CF12" s="43">
        <v>18511</v>
      </c>
      <c r="CG12" s="43">
        <v>17712</v>
      </c>
      <c r="CH12" s="43">
        <v>16821</v>
      </c>
      <c r="CI12" s="43">
        <v>14872</v>
      </c>
      <c r="CJ12" s="43">
        <v>58683</v>
      </c>
      <c r="CK12" s="43">
        <v>50244</v>
      </c>
      <c r="CL12" s="43">
        <v>45980</v>
      </c>
      <c r="CM12" s="31"/>
      <c r="CN12" s="31"/>
      <c r="CO12" s="30"/>
      <c r="CP12" s="30"/>
      <c r="CQ12" s="30"/>
    </row>
    <row r="13" spans="2:95" s="10" customFormat="1" ht="15" customHeight="1" thickTop="1" thickBot="1" x14ac:dyDescent="0.3">
      <c r="B13" s="40" t="s">
        <v>378</v>
      </c>
      <c r="C13" s="43">
        <v>1457.9016449080002</v>
      </c>
      <c r="D13" s="43">
        <v>4925.8392050590001</v>
      </c>
      <c r="E13" s="43">
        <v>1356.8132374524998</v>
      </c>
      <c r="F13" s="43">
        <v>1475.2834384295002</v>
      </c>
      <c r="G13" s="43">
        <v>1145.0318738460001</v>
      </c>
      <c r="H13" s="43">
        <v>948.61065533100009</v>
      </c>
      <c r="I13" s="43">
        <v>2621.3050944189999</v>
      </c>
      <c r="J13" s="43">
        <v>842.10523188000002</v>
      </c>
      <c r="K13" s="43">
        <v>437</v>
      </c>
      <c r="L13" s="43">
        <v>607.46572445600009</v>
      </c>
      <c r="M13" s="43">
        <v>734.73413808300006</v>
      </c>
      <c r="N13" s="43">
        <v>2790.0979799999996</v>
      </c>
      <c r="O13" s="43">
        <v>880.10221999999999</v>
      </c>
      <c r="P13" s="43">
        <v>702.70899999999995</v>
      </c>
      <c r="Q13" s="43">
        <v>633.41615000000002</v>
      </c>
      <c r="R13" s="43">
        <v>573.87060999999994</v>
      </c>
      <c r="S13" s="43">
        <v>1981.891301920793</v>
      </c>
      <c r="T13" s="43">
        <v>623.58399999999995</v>
      </c>
      <c r="U13" s="43">
        <v>554.22001999999998</v>
      </c>
      <c r="V13" s="43">
        <v>440.74800000000005</v>
      </c>
      <c r="W13" s="43">
        <v>363.33928192079298</v>
      </c>
      <c r="X13" s="43">
        <v>1387.9871800000001</v>
      </c>
      <c r="Y13" s="43">
        <v>1387.9871800000001</v>
      </c>
      <c r="Z13" s="43">
        <v>364.9</v>
      </c>
      <c r="AA13" s="43">
        <v>364.9</v>
      </c>
      <c r="AB13" s="43">
        <v>391.07286999999997</v>
      </c>
      <c r="AC13" s="43">
        <v>391.07286999999997</v>
      </c>
      <c r="AD13" s="43">
        <v>295.75272999999999</v>
      </c>
      <c r="AE13" s="43">
        <v>295.75272999999999</v>
      </c>
      <c r="AF13" s="43">
        <v>336.26157999999998</v>
      </c>
      <c r="AG13" s="43">
        <v>526.95270000000005</v>
      </c>
      <c r="AH13" s="43">
        <v>221.68673000000001</v>
      </c>
      <c r="AI13" s="43">
        <v>196.03859</v>
      </c>
      <c r="AJ13" s="43">
        <v>109.22738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43">
        <v>0</v>
      </c>
      <c r="BZ13" s="43">
        <v>0</v>
      </c>
      <c r="CA13" s="43">
        <v>0</v>
      </c>
      <c r="CB13" s="43">
        <v>0</v>
      </c>
      <c r="CC13" s="43">
        <v>0</v>
      </c>
      <c r="CD13" s="43">
        <v>0</v>
      </c>
      <c r="CE13" s="43">
        <v>0</v>
      </c>
      <c r="CF13" s="43">
        <v>0</v>
      </c>
      <c r="CG13" s="43">
        <v>0</v>
      </c>
      <c r="CH13" s="43">
        <v>0</v>
      </c>
      <c r="CI13" s="43">
        <v>0</v>
      </c>
      <c r="CJ13" s="43">
        <v>0</v>
      </c>
      <c r="CK13" s="43">
        <v>0</v>
      </c>
      <c r="CL13" s="43">
        <v>0</v>
      </c>
      <c r="CM13" s="31"/>
      <c r="CN13" s="31"/>
      <c r="CO13" s="30"/>
      <c r="CP13" s="30"/>
      <c r="CQ13" s="30"/>
    </row>
    <row r="14" spans="2:95" s="10" customFormat="1" ht="15" customHeight="1" thickTop="1" thickBot="1" x14ac:dyDescent="0.3">
      <c r="B14" s="40" t="s">
        <v>35</v>
      </c>
      <c r="C14" s="43">
        <v>0</v>
      </c>
      <c r="D14" s="43">
        <v>98.456229999999991</v>
      </c>
      <c r="E14" s="43">
        <v>38.353809999999996</v>
      </c>
      <c r="F14" s="43">
        <v>60.102419999999995</v>
      </c>
      <c r="G14" s="43">
        <v>0</v>
      </c>
      <c r="H14" s="43">
        <v>0</v>
      </c>
      <c r="I14" s="43">
        <v>6.8145700000000007</v>
      </c>
      <c r="J14" s="43">
        <v>1.4580200000000001</v>
      </c>
      <c r="K14" s="43">
        <v>2</v>
      </c>
      <c r="L14" s="43">
        <v>1.8673800000000003</v>
      </c>
      <c r="M14" s="43">
        <v>1.4891700000000001</v>
      </c>
      <c r="N14" s="43">
        <v>-29.032940000000007</v>
      </c>
      <c r="O14" s="43">
        <v>2.07708</v>
      </c>
      <c r="P14" s="43">
        <v>2.53165</v>
      </c>
      <c r="Q14" s="43">
        <v>-36.688140000000004</v>
      </c>
      <c r="R14" s="43">
        <v>3.0464700000000002</v>
      </c>
      <c r="S14" s="43">
        <v>13.40404</v>
      </c>
      <c r="T14" s="43">
        <v>3.4</v>
      </c>
      <c r="U14" s="43">
        <v>3.3861699999999999</v>
      </c>
      <c r="V14" s="43">
        <v>3.64</v>
      </c>
      <c r="W14" s="43">
        <v>2.9778700000000002</v>
      </c>
      <c r="X14" s="43">
        <v>19761.826000000001</v>
      </c>
      <c r="Y14" s="43">
        <v>-255427.09134000001</v>
      </c>
      <c r="Z14" s="43">
        <v>1.8260000000009313</v>
      </c>
      <c r="AA14" s="43">
        <v>-42206.173999999999</v>
      </c>
      <c r="AB14" s="43">
        <v>2</v>
      </c>
      <c r="AC14" s="43">
        <v>-5321</v>
      </c>
      <c r="AD14" s="43">
        <v>9964</v>
      </c>
      <c r="AE14" s="43">
        <v>-217693.67964000002</v>
      </c>
      <c r="AF14" s="43">
        <v>9793.7622999999985</v>
      </c>
      <c r="AG14" s="43">
        <v>40512.69687</v>
      </c>
      <c r="AH14" s="43">
        <v>10673.69701</v>
      </c>
      <c r="AI14" s="43">
        <v>10888.99986</v>
      </c>
      <c r="AJ14" s="43">
        <v>10023</v>
      </c>
      <c r="AK14" s="43">
        <v>8927</v>
      </c>
      <c r="AL14" s="43">
        <v>34565</v>
      </c>
      <c r="AM14" s="43">
        <v>9413</v>
      </c>
      <c r="AN14" s="43">
        <v>9246</v>
      </c>
      <c r="AO14" s="43">
        <v>8106</v>
      </c>
      <c r="AP14" s="43">
        <v>7800</v>
      </c>
      <c r="AQ14" s="43">
        <v>32926</v>
      </c>
      <c r="AR14" s="43">
        <v>8858</v>
      </c>
      <c r="AS14" s="43">
        <v>8518</v>
      </c>
      <c r="AT14" s="43">
        <v>7670</v>
      </c>
      <c r="AU14" s="43">
        <v>7880</v>
      </c>
      <c r="AV14" s="43">
        <v>31839</v>
      </c>
      <c r="AW14" s="43">
        <v>8547</v>
      </c>
      <c r="AX14" s="43">
        <v>8295</v>
      </c>
      <c r="AY14" s="43">
        <v>8054</v>
      </c>
      <c r="AZ14" s="43">
        <v>6943</v>
      </c>
      <c r="BA14" s="43">
        <v>29882</v>
      </c>
      <c r="BB14" s="43">
        <v>8706</v>
      </c>
      <c r="BC14" s="43">
        <v>7619</v>
      </c>
      <c r="BD14" s="43">
        <v>7096</v>
      </c>
      <c r="BE14" s="43">
        <v>6461</v>
      </c>
      <c r="BF14" s="43">
        <v>26564</v>
      </c>
      <c r="BG14" s="43">
        <v>6653</v>
      </c>
      <c r="BH14" s="43">
        <v>7742</v>
      </c>
      <c r="BI14" s="43">
        <v>6525</v>
      </c>
      <c r="BJ14" s="43">
        <v>5644</v>
      </c>
      <c r="BK14" s="43">
        <v>18124</v>
      </c>
      <c r="BL14" s="43">
        <v>5747</v>
      </c>
      <c r="BM14" s="43">
        <v>7083</v>
      </c>
      <c r="BN14" s="43">
        <v>2718</v>
      </c>
      <c r="BO14" s="43">
        <v>2576</v>
      </c>
      <c r="BP14" s="43">
        <v>11712</v>
      </c>
      <c r="BQ14" s="43">
        <v>3117</v>
      </c>
      <c r="BR14" s="43">
        <v>2992</v>
      </c>
      <c r="BS14" s="43">
        <v>2984</v>
      </c>
      <c r="BT14" s="43">
        <v>2619</v>
      </c>
      <c r="BU14" s="43">
        <v>9950</v>
      </c>
      <c r="BV14" s="43">
        <v>2941</v>
      </c>
      <c r="BW14" s="43">
        <v>2603</v>
      </c>
      <c r="BX14" s="43">
        <v>2403</v>
      </c>
      <c r="BY14" s="43">
        <v>2003</v>
      </c>
      <c r="BZ14" s="43">
        <v>8705</v>
      </c>
      <c r="CA14" s="43">
        <v>2536</v>
      </c>
      <c r="CB14" s="43">
        <v>2406</v>
      </c>
      <c r="CC14" s="43">
        <v>2035</v>
      </c>
      <c r="CD14" s="43">
        <v>1728</v>
      </c>
      <c r="CE14" s="43">
        <v>6750</v>
      </c>
      <c r="CF14" s="43">
        <v>1805</v>
      </c>
      <c r="CG14" s="43">
        <v>1801</v>
      </c>
      <c r="CH14" s="43">
        <v>1604</v>
      </c>
      <c r="CI14" s="43">
        <v>1540</v>
      </c>
      <c r="CJ14" s="43">
        <v>5913</v>
      </c>
      <c r="CK14" s="43">
        <v>4748</v>
      </c>
      <c r="CL14" s="43">
        <v>4639</v>
      </c>
      <c r="CM14" s="31"/>
      <c r="CN14" s="31"/>
      <c r="CO14" s="30"/>
      <c r="CP14" s="30"/>
      <c r="CQ14" s="30"/>
    </row>
    <row r="15" spans="2:95" s="10" customFormat="1" ht="15" customHeight="1" thickTop="1" thickBot="1" x14ac:dyDescent="0.3">
      <c r="B15" s="40" t="s">
        <v>239</v>
      </c>
      <c r="C15" s="43">
        <v>1592.60492</v>
      </c>
      <c r="D15" s="43">
        <v>8804.814597999999</v>
      </c>
      <c r="E15" s="43">
        <v>2205.9951999999998</v>
      </c>
      <c r="F15" s="43">
        <v>1722.1599899999999</v>
      </c>
      <c r="G15" s="43">
        <v>2052.0296879999996</v>
      </c>
      <c r="H15" s="43">
        <v>2824.9297200000005</v>
      </c>
      <c r="I15" s="43">
        <v>7373.4749200000006</v>
      </c>
      <c r="J15" s="43">
        <v>1845.81423</v>
      </c>
      <c r="K15" s="43">
        <v>2610</v>
      </c>
      <c r="L15" s="43">
        <v>1530.8090400000001</v>
      </c>
      <c r="M15" s="43">
        <v>1386.8516500000001</v>
      </c>
      <c r="N15" s="43">
        <v>7956.4026400000002</v>
      </c>
      <c r="O15" s="43">
        <v>1710.40164</v>
      </c>
      <c r="P15" s="43">
        <v>2099.5430000000001</v>
      </c>
      <c r="Q15" s="43">
        <v>2091.08077</v>
      </c>
      <c r="R15" s="43">
        <v>2055.3772300000001</v>
      </c>
      <c r="S15" s="43">
        <v>7435.9908000000005</v>
      </c>
      <c r="T15" s="43">
        <v>1963.3890000000001</v>
      </c>
      <c r="U15" s="43">
        <v>1849.7557899999997</v>
      </c>
      <c r="V15" s="43">
        <v>1764.0160000000001</v>
      </c>
      <c r="W15" s="43">
        <v>1858.8300100000001</v>
      </c>
      <c r="X15" s="43">
        <v>6451.7803300000005</v>
      </c>
      <c r="Y15" s="43">
        <v>6451.7803300000005</v>
      </c>
      <c r="Z15" s="43">
        <v>1488.8</v>
      </c>
      <c r="AA15" s="43">
        <v>1488.8</v>
      </c>
      <c r="AB15" s="43">
        <v>1702.9604199999999</v>
      </c>
      <c r="AC15" s="43">
        <v>1702.9604199999999</v>
      </c>
      <c r="AD15" s="43">
        <v>1551.4823899999999</v>
      </c>
      <c r="AE15" s="43">
        <v>1551.4823899999999</v>
      </c>
      <c r="AF15" s="43">
        <v>1708.5375199999999</v>
      </c>
      <c r="AG15" s="43">
        <v>7929.9816999999994</v>
      </c>
      <c r="AH15" s="43">
        <v>1852.9785099999999</v>
      </c>
      <c r="AI15" s="43">
        <v>1995.0031899999999</v>
      </c>
      <c r="AJ15" s="43">
        <v>2567</v>
      </c>
      <c r="AK15" s="43">
        <v>1515</v>
      </c>
      <c r="AL15" s="43">
        <v>6466</v>
      </c>
      <c r="AM15" s="43">
        <v>1740</v>
      </c>
      <c r="AN15" s="43">
        <v>1704</v>
      </c>
      <c r="AO15" s="43">
        <v>1971</v>
      </c>
      <c r="AP15" s="43">
        <v>1051</v>
      </c>
      <c r="AQ15" s="43">
        <v>4643</v>
      </c>
      <c r="AR15" s="43">
        <v>960</v>
      </c>
      <c r="AS15" s="43">
        <v>1275</v>
      </c>
      <c r="AT15" s="43">
        <v>929</v>
      </c>
      <c r="AU15" s="43">
        <v>1479</v>
      </c>
      <c r="AV15" s="43">
        <v>4582</v>
      </c>
      <c r="AW15" s="43">
        <v>1234</v>
      </c>
      <c r="AX15" s="43">
        <v>1235</v>
      </c>
      <c r="AY15" s="43">
        <v>1139</v>
      </c>
      <c r="AZ15" s="43">
        <v>974</v>
      </c>
      <c r="BA15" s="43">
        <v>3781</v>
      </c>
      <c r="BB15" s="43">
        <v>1306</v>
      </c>
      <c r="BC15" s="43">
        <v>1095</v>
      </c>
      <c r="BD15" s="43">
        <v>698</v>
      </c>
      <c r="BE15" s="43">
        <v>682</v>
      </c>
      <c r="BF15" s="43">
        <v>4025</v>
      </c>
      <c r="BG15" s="43">
        <v>878</v>
      </c>
      <c r="BH15" s="43">
        <v>1205</v>
      </c>
      <c r="BI15" s="43">
        <v>1071</v>
      </c>
      <c r="BJ15" s="43">
        <v>871</v>
      </c>
      <c r="BK15" s="43">
        <v>3014</v>
      </c>
      <c r="BL15" s="43">
        <v>719</v>
      </c>
      <c r="BM15" s="43">
        <v>722</v>
      </c>
      <c r="BN15" s="43">
        <v>718</v>
      </c>
      <c r="BO15" s="43">
        <v>855</v>
      </c>
      <c r="BP15" s="43">
        <v>5107</v>
      </c>
      <c r="BQ15" s="43">
        <v>813</v>
      </c>
      <c r="BR15" s="43">
        <v>1299</v>
      </c>
      <c r="BS15" s="43">
        <v>1870</v>
      </c>
      <c r="BT15" s="43">
        <v>1125</v>
      </c>
      <c r="BU15" s="43">
        <v>5738</v>
      </c>
      <c r="BV15" s="43">
        <v>1745</v>
      </c>
      <c r="BW15" s="43">
        <v>1513</v>
      </c>
      <c r="BX15" s="43">
        <v>1526</v>
      </c>
      <c r="BY15" s="43">
        <v>954</v>
      </c>
      <c r="BZ15" s="43">
        <v>4335</v>
      </c>
      <c r="CA15" s="43">
        <v>1487</v>
      </c>
      <c r="CB15" s="43">
        <v>1068</v>
      </c>
      <c r="CC15" s="43">
        <v>787</v>
      </c>
      <c r="CD15" s="43">
        <v>993</v>
      </c>
      <c r="CE15" s="43">
        <v>3825</v>
      </c>
      <c r="CF15" s="43">
        <v>1027</v>
      </c>
      <c r="CG15" s="43">
        <v>1169</v>
      </c>
      <c r="CH15" s="43">
        <v>1029</v>
      </c>
      <c r="CI15" s="43">
        <v>600</v>
      </c>
      <c r="CJ15" s="43">
        <v>3526</v>
      </c>
      <c r="CK15" s="43">
        <v>2989</v>
      </c>
      <c r="CL15" s="43">
        <v>2902</v>
      </c>
      <c r="CM15" s="31"/>
      <c r="CN15" s="31"/>
      <c r="CO15" s="30"/>
      <c r="CP15" s="30"/>
      <c r="CQ15" s="30"/>
    </row>
    <row r="16" spans="2:95" s="10" customFormat="1" ht="15" customHeight="1" thickTop="1" thickBot="1" x14ac:dyDescent="0.3">
      <c r="B16" s="40" t="s">
        <v>481</v>
      </c>
      <c r="C16" s="43">
        <v>8012.2872399999997</v>
      </c>
      <c r="D16" s="43">
        <v>22194.400000000001</v>
      </c>
      <c r="E16" s="43">
        <v>9127</v>
      </c>
      <c r="F16" s="43">
        <v>7104.6851700000007</v>
      </c>
      <c r="G16" s="43">
        <v>-2937.5728215210065</v>
      </c>
      <c r="H16" s="43">
        <v>8899.9121599999999</v>
      </c>
      <c r="I16" s="43">
        <v>44285.205589999998</v>
      </c>
      <c r="J16" s="43">
        <v>10323.26607</v>
      </c>
      <c r="K16" s="43">
        <v>9454</v>
      </c>
      <c r="L16" s="43">
        <v>-6456.6797799999995</v>
      </c>
      <c r="M16" s="43">
        <v>30964.619299999998</v>
      </c>
      <c r="N16" s="43">
        <v>15463.105490000002</v>
      </c>
      <c r="O16" s="43">
        <v>4162.1058400000002</v>
      </c>
      <c r="P16" s="43">
        <v>3380.4350000000004</v>
      </c>
      <c r="Q16" s="43">
        <v>3850.9638800000002</v>
      </c>
      <c r="R16" s="43">
        <v>4069.60077</v>
      </c>
      <c r="S16" s="43">
        <v>16777.411</v>
      </c>
      <c r="T16" s="43">
        <v>3145.4670000000001</v>
      </c>
      <c r="U16" s="43">
        <v>3639.6470000000004</v>
      </c>
      <c r="V16" s="43">
        <v>2250.4920000000002</v>
      </c>
      <c r="W16" s="43">
        <v>7741.8050000000003</v>
      </c>
      <c r="X16" s="43">
        <v>8323.3189999999995</v>
      </c>
      <c r="Y16" s="43">
        <v>8323.2880000000005</v>
      </c>
      <c r="Z16" s="43">
        <v>2571</v>
      </c>
      <c r="AA16" s="43">
        <v>2571</v>
      </c>
      <c r="AB16" s="43">
        <v>2666.319</v>
      </c>
      <c r="AC16" s="43">
        <v>2666.319</v>
      </c>
      <c r="AD16" s="43">
        <v>1312</v>
      </c>
      <c r="AE16" s="43">
        <v>1311.6110000000001</v>
      </c>
      <c r="AF16" s="43">
        <v>1774.3580000000002</v>
      </c>
      <c r="AG16" s="43">
        <v>18406.262200000001</v>
      </c>
      <c r="AH16" s="43">
        <v>7474.2670300000009</v>
      </c>
      <c r="AI16" s="43">
        <v>1911.9951700000001</v>
      </c>
      <c r="AJ16" s="43">
        <v>4942</v>
      </c>
      <c r="AK16" s="43">
        <v>4078</v>
      </c>
      <c r="AL16" s="43">
        <v>15462</v>
      </c>
      <c r="AM16" s="43">
        <v>-971</v>
      </c>
      <c r="AN16" s="43">
        <v>6698</v>
      </c>
      <c r="AO16" s="43">
        <v>6078</v>
      </c>
      <c r="AP16" s="43">
        <v>3657</v>
      </c>
      <c r="AQ16" s="43">
        <v>19950</v>
      </c>
      <c r="AR16" s="43">
        <v>7039</v>
      </c>
      <c r="AS16" s="43">
        <v>3746</v>
      </c>
      <c r="AT16" s="43">
        <v>4702</v>
      </c>
      <c r="AU16" s="43">
        <v>4463</v>
      </c>
      <c r="AV16" s="43">
        <v>21764</v>
      </c>
      <c r="AW16" s="43">
        <v>8887</v>
      </c>
      <c r="AX16" s="43">
        <v>836</v>
      </c>
      <c r="AY16" s="43">
        <v>6475</v>
      </c>
      <c r="AZ16" s="43">
        <v>5566</v>
      </c>
      <c r="BA16" s="43">
        <v>9503</v>
      </c>
      <c r="BB16" s="43">
        <v>2074</v>
      </c>
      <c r="BC16" s="43">
        <v>4114</v>
      </c>
      <c r="BD16" s="43">
        <v>-6467</v>
      </c>
      <c r="BE16" s="43">
        <v>9782</v>
      </c>
      <c r="BF16" s="43">
        <v>19384</v>
      </c>
      <c r="BG16" s="43">
        <v>9946</v>
      </c>
      <c r="BH16" s="43">
        <v>-608</v>
      </c>
      <c r="BI16" s="43">
        <v>2597</v>
      </c>
      <c r="BJ16" s="43">
        <v>7449</v>
      </c>
      <c r="BK16" s="43">
        <v>8780</v>
      </c>
      <c r="BL16" s="43">
        <v>2713</v>
      </c>
      <c r="BM16" s="43">
        <v>2463</v>
      </c>
      <c r="BN16" s="43">
        <v>931</v>
      </c>
      <c r="BO16" s="43">
        <v>2673</v>
      </c>
      <c r="BP16" s="43">
        <v>6928</v>
      </c>
      <c r="BQ16" s="43">
        <v>1675</v>
      </c>
      <c r="BR16" s="43">
        <v>1872</v>
      </c>
      <c r="BS16" s="43">
        <v>1356</v>
      </c>
      <c r="BT16" s="43">
        <v>2025</v>
      </c>
      <c r="BU16" s="43">
        <v>7376</v>
      </c>
      <c r="BV16" s="43">
        <v>2547</v>
      </c>
      <c r="BW16" s="43">
        <v>1101</v>
      </c>
      <c r="BX16" s="43">
        <v>1490</v>
      </c>
      <c r="BY16" s="43">
        <v>2238</v>
      </c>
      <c r="BZ16" s="43">
        <v>8610</v>
      </c>
      <c r="CA16" s="43">
        <v>1715</v>
      </c>
      <c r="CB16" s="43">
        <v>2385</v>
      </c>
      <c r="CC16" s="43">
        <v>2658</v>
      </c>
      <c r="CD16" s="43">
        <v>1852</v>
      </c>
      <c r="CE16" s="43">
        <v>6756</v>
      </c>
      <c r="CF16" s="43">
        <v>1833</v>
      </c>
      <c r="CG16" s="43">
        <v>1651</v>
      </c>
      <c r="CH16" s="43">
        <v>1765</v>
      </c>
      <c r="CI16" s="43">
        <v>1507</v>
      </c>
      <c r="CJ16" s="43">
        <v>6087</v>
      </c>
      <c r="CK16" s="43">
        <v>3916</v>
      </c>
      <c r="CL16" s="43">
        <v>1112</v>
      </c>
      <c r="CM16" s="31"/>
      <c r="CN16" s="31"/>
      <c r="CO16" s="30"/>
      <c r="CP16" s="30"/>
      <c r="CQ16" s="30"/>
    </row>
    <row r="17" spans="2:95" s="10" customFormat="1" ht="15" customHeight="1" thickTop="1" thickBot="1" x14ac:dyDescent="0.3">
      <c r="B17" s="40" t="s">
        <v>240</v>
      </c>
      <c r="C17" s="43">
        <v>-9900.1518500000002</v>
      </c>
      <c r="D17" s="43">
        <v>6921.2260999999999</v>
      </c>
      <c r="E17" s="43">
        <v>-1573.94272</v>
      </c>
      <c r="F17" s="43">
        <v>6062.0754200000001</v>
      </c>
      <c r="G17" s="43">
        <v>7387.3909000000003</v>
      </c>
      <c r="H17" s="43">
        <v>-4954.2975000000006</v>
      </c>
      <c r="I17" s="43">
        <v>-3544.1929899999996</v>
      </c>
      <c r="J17" s="43">
        <v>3170.1877899999999</v>
      </c>
      <c r="K17" s="43">
        <v>3091</v>
      </c>
      <c r="L17" s="43">
        <v>-8946.0936299999994</v>
      </c>
      <c r="M17" s="43">
        <v>-859.28715000000011</v>
      </c>
      <c r="N17" s="43">
        <v>12056.8773</v>
      </c>
      <c r="O17" s="43">
        <v>1694.8813500000001</v>
      </c>
      <c r="P17" s="43">
        <v>9288.4459999999999</v>
      </c>
      <c r="Q17" s="43">
        <v>10276.000770000001</v>
      </c>
      <c r="R17" s="43">
        <v>-9202.45082</v>
      </c>
      <c r="S17" s="43">
        <v>846.90070999999807</v>
      </c>
      <c r="T17" s="43">
        <v>-2596.2282999999998</v>
      </c>
      <c r="U17" s="43">
        <v>5076.3584000000001</v>
      </c>
      <c r="V17" s="43">
        <v>9803.1139999999978</v>
      </c>
      <c r="W17" s="43">
        <v>-11436.34339</v>
      </c>
      <c r="X17" s="43">
        <v>12819.287</v>
      </c>
      <c r="Y17" s="43">
        <v>12819.287</v>
      </c>
      <c r="Z17" s="43">
        <v>3253.43</v>
      </c>
      <c r="AA17" s="43">
        <v>3253.43</v>
      </c>
      <c r="AB17" s="43">
        <v>2676.1099999999997</v>
      </c>
      <c r="AC17" s="43">
        <v>2676.1099999999997</v>
      </c>
      <c r="AD17" s="43">
        <v>12889.02</v>
      </c>
      <c r="AE17" s="43">
        <v>12889.02</v>
      </c>
      <c r="AF17" s="43">
        <v>-5999.273000000001</v>
      </c>
      <c r="AG17" s="43">
        <v>1262.2794699999995</v>
      </c>
      <c r="AH17" s="43">
        <v>-6623.7237800000003</v>
      </c>
      <c r="AI17" s="43">
        <v>4212.0032499999998</v>
      </c>
      <c r="AJ17" s="43">
        <v>14603</v>
      </c>
      <c r="AK17" s="43">
        <v>-10929</v>
      </c>
      <c r="AL17" s="43">
        <v>106</v>
      </c>
      <c r="AM17" s="43">
        <v>-6005</v>
      </c>
      <c r="AN17" s="43">
        <v>3565</v>
      </c>
      <c r="AO17" s="43">
        <v>9359</v>
      </c>
      <c r="AP17" s="43">
        <v>-6813</v>
      </c>
      <c r="AQ17" s="43">
        <v>15287</v>
      </c>
      <c r="AR17" s="43">
        <v>8691</v>
      </c>
      <c r="AS17" s="43">
        <v>891</v>
      </c>
      <c r="AT17" s="43">
        <v>7082</v>
      </c>
      <c r="AU17" s="43">
        <v>-1377</v>
      </c>
      <c r="AV17" s="43">
        <v>-8664</v>
      </c>
      <c r="AW17" s="43">
        <v>-3519</v>
      </c>
      <c r="AX17" s="43">
        <v>-3138</v>
      </c>
      <c r="AY17" s="43">
        <v>4368</v>
      </c>
      <c r="AZ17" s="43">
        <v>-6375</v>
      </c>
      <c r="BA17" s="43">
        <v>15503</v>
      </c>
      <c r="BB17" s="43">
        <v>8844</v>
      </c>
      <c r="BC17" s="43">
        <v>5290</v>
      </c>
      <c r="BD17" s="43">
        <v>1455</v>
      </c>
      <c r="BE17" s="43">
        <v>-86</v>
      </c>
      <c r="BF17" s="43">
        <v>14021</v>
      </c>
      <c r="BG17" s="43">
        <v>14021</v>
      </c>
      <c r="BH17" s="43">
        <v>0</v>
      </c>
      <c r="BI17" s="43">
        <v>0</v>
      </c>
      <c r="BJ17" s="43">
        <v>0</v>
      </c>
      <c r="BK17" s="43">
        <v>18249</v>
      </c>
      <c r="BL17" s="43">
        <v>5895</v>
      </c>
      <c r="BM17" s="43">
        <v>0</v>
      </c>
      <c r="BN17" s="43">
        <v>1581</v>
      </c>
      <c r="BO17" s="43">
        <v>10773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3">
        <v>0</v>
      </c>
      <c r="BV17" s="43">
        <v>0</v>
      </c>
      <c r="BW17" s="43">
        <v>0</v>
      </c>
      <c r="BX17" s="43">
        <v>0</v>
      </c>
      <c r="BY17" s="43">
        <v>0</v>
      </c>
      <c r="BZ17" s="43">
        <v>0</v>
      </c>
      <c r="CA17" s="43">
        <v>0</v>
      </c>
      <c r="CB17" s="43">
        <v>0</v>
      </c>
      <c r="CC17" s="43">
        <v>0</v>
      </c>
      <c r="CD17" s="43">
        <v>0</v>
      </c>
      <c r="CE17" s="43">
        <v>0</v>
      </c>
      <c r="CF17" s="43">
        <v>0</v>
      </c>
      <c r="CG17" s="43">
        <v>0</v>
      </c>
      <c r="CH17" s="43">
        <v>0</v>
      </c>
      <c r="CI17" s="43">
        <v>0</v>
      </c>
      <c r="CJ17" s="43">
        <v>0</v>
      </c>
      <c r="CK17" s="43">
        <v>0</v>
      </c>
      <c r="CL17" s="43">
        <v>0</v>
      </c>
      <c r="CM17" s="31"/>
      <c r="CN17" s="31"/>
      <c r="CO17" s="30"/>
      <c r="CP17" s="30"/>
      <c r="CQ17" s="30"/>
    </row>
    <row r="18" spans="2:95" s="10" customFormat="1" ht="15" customHeight="1" thickTop="1" thickBot="1" x14ac:dyDescent="0.3">
      <c r="B18" s="40" t="s">
        <v>379</v>
      </c>
      <c r="C18" s="43">
        <v>-25.913384206499998</v>
      </c>
      <c r="D18" s="43">
        <v>242.07548124700003</v>
      </c>
      <c r="E18" s="43">
        <v>88.191773370499988</v>
      </c>
      <c r="F18" s="43">
        <v>260.49587480450003</v>
      </c>
      <c r="G18" s="43">
        <v>-249.49852173600001</v>
      </c>
      <c r="H18" s="43">
        <v>143.48635480799999</v>
      </c>
      <c r="I18" s="43">
        <v>-132.77260911849999</v>
      </c>
      <c r="J18" s="43">
        <v>2.8747692475000122</v>
      </c>
      <c r="K18" s="43">
        <v>-156</v>
      </c>
      <c r="L18" s="43">
        <v>-254.10736427000001</v>
      </c>
      <c r="M18" s="43">
        <v>274.45998590400001</v>
      </c>
      <c r="N18" s="43">
        <v>-15.315579999999962</v>
      </c>
      <c r="O18" s="43">
        <v>-34.311360000000008</v>
      </c>
      <c r="P18" s="43">
        <v>30.029999999999994</v>
      </c>
      <c r="Q18" s="43">
        <v>-379.46174999999994</v>
      </c>
      <c r="R18" s="43">
        <v>368.42752999999999</v>
      </c>
      <c r="S18" s="43">
        <v>417.62089003400899</v>
      </c>
      <c r="T18" s="43">
        <v>222.655</v>
      </c>
      <c r="U18" s="43">
        <v>227.91395</v>
      </c>
      <c r="V18" s="43">
        <v>-109.27799999999996</v>
      </c>
      <c r="W18" s="43">
        <v>76.329940034008999</v>
      </c>
      <c r="X18" s="43">
        <v>106.68186</v>
      </c>
      <c r="Y18" s="43">
        <v>106.68186</v>
      </c>
      <c r="Z18" s="43">
        <v>56.4</v>
      </c>
      <c r="AA18" s="43">
        <v>56.4</v>
      </c>
      <c r="AB18" s="43">
        <v>109.364</v>
      </c>
      <c r="AC18" s="43">
        <v>109.364</v>
      </c>
      <c r="AD18" s="43">
        <v>-141.03514000000001</v>
      </c>
      <c r="AE18" s="43">
        <v>-141.03514000000001</v>
      </c>
      <c r="AF18" s="43">
        <v>81.953000000000003</v>
      </c>
      <c r="AG18" s="43">
        <v>201.90688562700001</v>
      </c>
      <c r="AH18" s="43">
        <v>94.904640000000001</v>
      </c>
      <c r="AI18" s="43">
        <v>174.00224562700001</v>
      </c>
      <c r="AJ18" s="43">
        <v>-67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3">
        <v>0</v>
      </c>
      <c r="BT18" s="43">
        <v>0</v>
      </c>
      <c r="BU18" s="43">
        <v>0</v>
      </c>
      <c r="BV18" s="43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0</v>
      </c>
      <c r="CB18" s="43">
        <v>0</v>
      </c>
      <c r="CC18" s="43">
        <v>0</v>
      </c>
      <c r="CD18" s="43">
        <v>0</v>
      </c>
      <c r="CE18" s="43">
        <v>0</v>
      </c>
      <c r="CF18" s="43">
        <v>0</v>
      </c>
      <c r="CG18" s="43">
        <v>0</v>
      </c>
      <c r="CH18" s="43">
        <v>0</v>
      </c>
      <c r="CI18" s="43">
        <v>0</v>
      </c>
      <c r="CJ18" s="43">
        <v>0</v>
      </c>
      <c r="CK18" s="43">
        <v>0</v>
      </c>
      <c r="CL18" s="43">
        <v>0</v>
      </c>
      <c r="CM18" s="31"/>
      <c r="CN18" s="31"/>
      <c r="CO18" s="30"/>
      <c r="CP18" s="30"/>
      <c r="CQ18" s="30"/>
    </row>
    <row r="19" spans="2:95" s="10" customFormat="1" ht="15" customHeight="1" thickTop="1" thickBot="1" x14ac:dyDescent="0.3">
      <c r="B19" s="41" t="s">
        <v>36</v>
      </c>
      <c r="C19" s="44">
        <v>316836.18262467853</v>
      </c>
      <c r="D19" s="44">
        <v>1110956.9874994718</v>
      </c>
      <c r="E19" s="44">
        <v>285068.14066702197</v>
      </c>
      <c r="F19" s="44">
        <v>274894.7364975285</v>
      </c>
      <c r="G19" s="44">
        <v>265829.77195565059</v>
      </c>
      <c r="H19" s="44">
        <v>285165.11387079151</v>
      </c>
      <c r="I19" s="44">
        <v>1052195.1147385021</v>
      </c>
      <c r="J19" s="44">
        <v>250136.06985975354</v>
      </c>
      <c r="K19" s="44">
        <v>256043</v>
      </c>
      <c r="L19" s="44">
        <v>298837.96078810358</v>
      </c>
      <c r="M19" s="44">
        <v>247176.28409064506</v>
      </c>
      <c r="N19" s="44">
        <v>998561</v>
      </c>
      <c r="O19" s="44">
        <v>250375.64112000001</v>
      </c>
      <c r="P19" s="44">
        <v>228390.05564999994</v>
      </c>
      <c r="Q19" s="44">
        <v>234848.10566000003</v>
      </c>
      <c r="R19" s="44">
        <v>284947.87476000004</v>
      </c>
      <c r="S19" s="44">
        <v>888120.61017804546</v>
      </c>
      <c r="T19" s="44">
        <v>247950.20530000003</v>
      </c>
      <c r="U19" s="44">
        <v>218933.63512000002</v>
      </c>
      <c r="V19" s="44">
        <v>194785.91300000003</v>
      </c>
      <c r="W19" s="44">
        <v>226450.85675804515</v>
      </c>
      <c r="X19" s="44">
        <v>766934.16206999973</v>
      </c>
      <c r="Y19" s="44">
        <v>1042123.1104099997</v>
      </c>
      <c r="Z19" s="44">
        <v>204652.4340000001</v>
      </c>
      <c r="AA19" s="44">
        <v>246860.43400000007</v>
      </c>
      <c r="AB19" s="44">
        <v>185842.13907</v>
      </c>
      <c r="AC19" s="44">
        <v>191165.13907</v>
      </c>
      <c r="AD19" s="44">
        <v>177124.75296000001</v>
      </c>
      <c r="AE19" s="44">
        <v>404782.82915000001</v>
      </c>
      <c r="AF19" s="44">
        <v>199314.70818999989</v>
      </c>
      <c r="AG19" s="44">
        <v>693234.56644437322</v>
      </c>
      <c r="AH19" s="44">
        <v>183695.57927000005</v>
      </c>
      <c r="AI19" s="44">
        <v>158908.21455437303</v>
      </c>
      <c r="AJ19" s="44">
        <v>159005.77262</v>
      </c>
      <c r="AK19" s="44">
        <v>191625</v>
      </c>
      <c r="AL19" s="44">
        <v>667163</v>
      </c>
      <c r="AM19" s="44">
        <v>176448</v>
      </c>
      <c r="AN19" s="44">
        <v>159550</v>
      </c>
      <c r="AO19" s="44">
        <v>153226</v>
      </c>
      <c r="AP19" s="44">
        <v>177939</v>
      </c>
      <c r="AQ19" s="44">
        <v>607284.22200000007</v>
      </c>
      <c r="AR19" s="44">
        <v>147969</v>
      </c>
      <c r="AS19" s="44">
        <v>148490.20000000001</v>
      </c>
      <c r="AT19" s="44">
        <v>151160</v>
      </c>
      <c r="AU19" s="44">
        <v>159665.022</v>
      </c>
      <c r="AV19" s="44">
        <v>568441.30000000005</v>
      </c>
      <c r="AW19" s="44">
        <v>147907.29999999999</v>
      </c>
      <c r="AX19" s="44">
        <v>141412</v>
      </c>
      <c r="AY19" s="44">
        <v>129055</v>
      </c>
      <c r="AZ19" s="44">
        <v>150067</v>
      </c>
      <c r="BA19" s="44">
        <v>469955</v>
      </c>
      <c r="BB19" s="44">
        <v>103786</v>
      </c>
      <c r="BC19" s="44">
        <v>116199</v>
      </c>
      <c r="BD19" s="44">
        <v>121793</v>
      </c>
      <c r="BE19" s="44">
        <v>128177</v>
      </c>
      <c r="BF19" s="44">
        <v>418799</v>
      </c>
      <c r="BG19" s="44">
        <v>104605</v>
      </c>
      <c r="BH19" s="44">
        <v>104241</v>
      </c>
      <c r="BI19" s="44">
        <v>105102</v>
      </c>
      <c r="BJ19" s="44">
        <v>104851</v>
      </c>
      <c r="BK19" s="44">
        <v>352656</v>
      </c>
      <c r="BL19" s="44">
        <v>93965</v>
      </c>
      <c r="BM19" s="44">
        <v>88889</v>
      </c>
      <c r="BN19" s="44">
        <v>82238</v>
      </c>
      <c r="BO19" s="44">
        <v>87564</v>
      </c>
      <c r="BP19" s="44">
        <v>214064</v>
      </c>
      <c r="BQ19" s="44">
        <v>57235</v>
      </c>
      <c r="BR19" s="44">
        <v>55878</v>
      </c>
      <c r="BS19" s="44">
        <v>49832</v>
      </c>
      <c r="BT19" s="44">
        <v>51119</v>
      </c>
      <c r="BU19" s="44">
        <v>177129</v>
      </c>
      <c r="BV19" s="44">
        <v>46744</v>
      </c>
      <c r="BW19" s="44">
        <v>44655</v>
      </c>
      <c r="BX19" s="44">
        <v>41892</v>
      </c>
      <c r="BY19" s="44">
        <v>43838</v>
      </c>
      <c r="BZ19" s="44">
        <v>147723</v>
      </c>
      <c r="CA19" s="44">
        <v>39715</v>
      </c>
      <c r="CB19" s="44">
        <v>35518</v>
      </c>
      <c r="CC19" s="44">
        <v>35359</v>
      </c>
      <c r="CD19" s="44">
        <v>37131</v>
      </c>
      <c r="CE19" s="44">
        <v>97151</v>
      </c>
      <c r="CF19" s="44">
        <v>28968</v>
      </c>
      <c r="CG19" s="44">
        <v>23584</v>
      </c>
      <c r="CH19" s="44">
        <v>21836</v>
      </c>
      <c r="CI19" s="44">
        <v>22763</v>
      </c>
      <c r="CJ19" s="44">
        <v>68787</v>
      </c>
      <c r="CK19" s="44">
        <v>53911</v>
      </c>
      <c r="CL19" s="44">
        <v>35781</v>
      </c>
      <c r="CM19" s="31"/>
      <c r="CN19" s="31"/>
      <c r="CO19" s="30"/>
      <c r="CP19" s="30"/>
      <c r="CQ19" s="30"/>
    </row>
    <row r="20" spans="2:95" s="10" customFormat="1" ht="15" customHeight="1" thickTop="1" thickBot="1" x14ac:dyDescent="0.3">
      <c r="B20" s="41" t="s">
        <v>241</v>
      </c>
      <c r="C20" s="44">
        <v>51368.424358395991</v>
      </c>
      <c r="D20" s="44">
        <v>191096</v>
      </c>
      <c r="E20" s="44">
        <v>48010.843447386498</v>
      </c>
      <c r="F20" s="44">
        <v>48892.554695673498</v>
      </c>
      <c r="G20" s="44">
        <v>47658.959213398499</v>
      </c>
      <c r="H20" s="44">
        <v>46533.281578283997</v>
      </c>
      <c r="I20" s="44">
        <v>193786.8308574445</v>
      </c>
      <c r="J20" s="44">
        <v>49153.007004959509</v>
      </c>
      <c r="K20" s="44">
        <v>46745</v>
      </c>
      <c r="L20" s="44">
        <v>47710.549487900003</v>
      </c>
      <c r="M20" s="44">
        <v>50178.274364584999</v>
      </c>
      <c r="N20" s="44">
        <v>203758.42923000001</v>
      </c>
      <c r="O20" s="44">
        <v>49310.622990000003</v>
      </c>
      <c r="P20" s="44">
        <v>52226.61</v>
      </c>
      <c r="Q20" s="44">
        <v>50774.87571</v>
      </c>
      <c r="R20" s="44">
        <v>51446.320529999997</v>
      </c>
      <c r="S20" s="44">
        <v>172340.53051000001</v>
      </c>
      <c r="T20" s="44">
        <v>47620.523000000001</v>
      </c>
      <c r="U20" s="44">
        <v>44760.456510000004</v>
      </c>
      <c r="V20" s="44">
        <v>38132.542000000001</v>
      </c>
      <c r="W20" s="44">
        <v>41827.009000000005</v>
      </c>
      <c r="X20" s="44">
        <v>146591.43288000001</v>
      </c>
      <c r="Y20" s="44">
        <v>146591.43288000001</v>
      </c>
      <c r="Z20" s="44">
        <v>38213.699999999997</v>
      </c>
      <c r="AA20" s="44">
        <v>38213.699999999997</v>
      </c>
      <c r="AB20" s="44">
        <v>37559.542000000001</v>
      </c>
      <c r="AC20" s="44">
        <v>37559.542000000001</v>
      </c>
      <c r="AD20" s="44">
        <v>35950.459880000002</v>
      </c>
      <c r="AE20" s="44">
        <v>35950.459880000002</v>
      </c>
      <c r="AF20" s="44">
        <v>34867.731</v>
      </c>
      <c r="AG20" s="44">
        <v>126681.9513142595</v>
      </c>
      <c r="AH20" s="44">
        <v>33425.95031</v>
      </c>
      <c r="AI20" s="44">
        <v>30085.001004259499</v>
      </c>
      <c r="AJ20" s="44">
        <v>31991</v>
      </c>
      <c r="AK20" s="44">
        <v>31180</v>
      </c>
      <c r="AL20" s="44">
        <v>120074</v>
      </c>
      <c r="AM20" s="44">
        <v>31589</v>
      </c>
      <c r="AN20" s="44">
        <v>31671</v>
      </c>
      <c r="AO20" s="44">
        <v>28598</v>
      </c>
      <c r="AP20" s="44">
        <v>28216</v>
      </c>
      <c r="AQ20" s="44">
        <v>109446</v>
      </c>
      <c r="AR20" s="44">
        <v>28213</v>
      </c>
      <c r="AS20" s="44">
        <v>27579</v>
      </c>
      <c r="AT20" s="44">
        <v>27010</v>
      </c>
      <c r="AU20" s="44">
        <v>26644</v>
      </c>
      <c r="AV20" s="44">
        <v>99226</v>
      </c>
      <c r="AW20" s="44">
        <v>27380</v>
      </c>
      <c r="AX20" s="44">
        <v>25009</v>
      </c>
      <c r="AY20" s="44">
        <v>23309</v>
      </c>
      <c r="AZ20" s="44">
        <v>23528</v>
      </c>
      <c r="BA20" s="44">
        <v>88832</v>
      </c>
      <c r="BB20" s="44">
        <v>22824</v>
      </c>
      <c r="BC20" s="44">
        <v>22803</v>
      </c>
      <c r="BD20" s="44">
        <v>21751</v>
      </c>
      <c r="BE20" s="44">
        <v>21454</v>
      </c>
      <c r="BF20" s="44">
        <v>74783</v>
      </c>
      <c r="BG20" s="44">
        <v>20658</v>
      </c>
      <c r="BH20" s="44">
        <v>19388</v>
      </c>
      <c r="BI20" s="44">
        <v>17815</v>
      </c>
      <c r="BJ20" s="44">
        <v>16922</v>
      </c>
      <c r="BK20" s="44">
        <v>64630</v>
      </c>
      <c r="BL20" s="44">
        <v>17572</v>
      </c>
      <c r="BM20" s="44">
        <v>16663</v>
      </c>
      <c r="BN20" s="44">
        <v>15752</v>
      </c>
      <c r="BO20" s="44">
        <v>14643</v>
      </c>
      <c r="BP20" s="44">
        <v>42815</v>
      </c>
      <c r="BQ20" s="44">
        <v>10627</v>
      </c>
      <c r="BR20" s="44">
        <v>11677</v>
      </c>
      <c r="BS20" s="44">
        <v>10034</v>
      </c>
      <c r="BT20" s="44">
        <v>10477</v>
      </c>
      <c r="BU20" s="44">
        <v>37777</v>
      </c>
      <c r="BV20" s="44">
        <v>10859</v>
      </c>
      <c r="BW20" s="44">
        <v>9281</v>
      </c>
      <c r="BX20" s="44">
        <v>8963</v>
      </c>
      <c r="BY20" s="44">
        <v>8674</v>
      </c>
      <c r="BZ20" s="44">
        <v>30506</v>
      </c>
      <c r="CA20" s="44">
        <v>8246</v>
      </c>
      <c r="CB20" s="44">
        <v>7998</v>
      </c>
      <c r="CC20" s="44">
        <v>7955</v>
      </c>
      <c r="CD20" s="44">
        <v>6307</v>
      </c>
      <c r="CE20" s="44">
        <v>17386</v>
      </c>
      <c r="CF20" s="44">
        <v>6185</v>
      </c>
      <c r="CG20" s="44">
        <v>5400</v>
      </c>
      <c r="CH20" s="44">
        <v>3045</v>
      </c>
      <c r="CI20" s="44">
        <v>2756</v>
      </c>
      <c r="CJ20" s="44">
        <v>8070</v>
      </c>
      <c r="CK20" s="44">
        <v>5287</v>
      </c>
      <c r="CL20" s="44">
        <v>3743</v>
      </c>
      <c r="CM20" s="31"/>
      <c r="CN20" s="31"/>
      <c r="CO20" s="30"/>
      <c r="CP20" s="30"/>
      <c r="CQ20" s="30"/>
    </row>
    <row r="21" spans="2:95" s="10" customFormat="1" ht="15" customHeight="1" thickTop="1" thickBot="1" x14ac:dyDescent="0.3">
      <c r="B21" s="41" t="s">
        <v>242</v>
      </c>
      <c r="C21" s="44">
        <v>708.77819196500002</v>
      </c>
      <c r="D21" s="44">
        <v>4302</v>
      </c>
      <c r="E21" s="44">
        <v>830.43896357350002</v>
      </c>
      <c r="F21" s="44">
        <v>1337.4559343410001</v>
      </c>
      <c r="G21" s="44">
        <v>940.68314967599997</v>
      </c>
      <c r="H21" s="44">
        <v>1193.1136152385</v>
      </c>
      <c r="I21" s="44">
        <v>4639.4454801524998</v>
      </c>
      <c r="J21" s="44">
        <v>2075.0992648484998</v>
      </c>
      <c r="K21" s="44">
        <v>871</v>
      </c>
      <c r="L21" s="44">
        <v>865.06029042800003</v>
      </c>
      <c r="M21" s="44">
        <v>828.28592487600008</v>
      </c>
      <c r="N21" s="44">
        <v>4599.3892370000003</v>
      </c>
      <c r="O21" s="44">
        <v>1552.1602499999999</v>
      </c>
      <c r="P21" s="44">
        <v>1550.2850000000001</v>
      </c>
      <c r="Q21" s="44">
        <v>727.25079000000005</v>
      </c>
      <c r="R21" s="44">
        <v>769.69319700000005</v>
      </c>
      <c r="S21" s="44">
        <v>3032.855526237</v>
      </c>
      <c r="T21" s="44">
        <v>853.84400000000005</v>
      </c>
      <c r="U21" s="44">
        <v>1034.4985262370001</v>
      </c>
      <c r="V21" s="44">
        <v>651.00099999999998</v>
      </c>
      <c r="W21" s="44">
        <v>493.51199999999994</v>
      </c>
      <c r="X21" s="44">
        <v>2028.3648900000001</v>
      </c>
      <c r="Y21" s="44">
        <v>2028.3648900000001</v>
      </c>
      <c r="Z21" s="44">
        <v>531</v>
      </c>
      <c r="AA21" s="44">
        <v>531</v>
      </c>
      <c r="AB21" s="44">
        <v>419.07500000000005</v>
      </c>
      <c r="AC21" s="44">
        <v>419.07500000000005</v>
      </c>
      <c r="AD21" s="44">
        <v>673.26835000000005</v>
      </c>
      <c r="AE21" s="44">
        <v>673.26835000000005</v>
      </c>
      <c r="AF21" s="44">
        <v>405.02153999999996</v>
      </c>
      <c r="AG21" s="44">
        <v>2333.2763100000002</v>
      </c>
      <c r="AH21" s="44">
        <v>1197.2750000000001</v>
      </c>
      <c r="AI21" s="44">
        <v>412.00130999999999</v>
      </c>
      <c r="AJ21" s="44">
        <v>394</v>
      </c>
      <c r="AK21" s="44">
        <v>330</v>
      </c>
      <c r="AL21" s="44">
        <v>1491.9844499999999</v>
      </c>
      <c r="AM21" s="44">
        <v>518.85</v>
      </c>
      <c r="AN21" s="44">
        <v>462.13445000000002</v>
      </c>
      <c r="AO21" s="44">
        <v>190</v>
      </c>
      <c r="AP21" s="44">
        <v>321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15</v>
      </c>
      <c r="CF21" s="44">
        <v>0</v>
      </c>
      <c r="CG21" s="44">
        <v>15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31"/>
      <c r="CN21" s="31"/>
      <c r="CO21" s="30"/>
      <c r="CP21" s="30"/>
      <c r="CQ21" s="30"/>
    </row>
    <row r="22" spans="2:95" s="10" customFormat="1" ht="15" customHeight="1" thickTop="1" thickBot="1" x14ac:dyDescent="0.3">
      <c r="B22" s="41" t="s">
        <v>354</v>
      </c>
      <c r="C22" s="44">
        <v>37647.414257213008</v>
      </c>
      <c r="D22" s="44">
        <v>332384.40000000002</v>
      </c>
      <c r="E22" s="44">
        <v>116531.01190027251</v>
      </c>
      <c r="F22" s="44">
        <v>75447.40857136999</v>
      </c>
      <c r="G22" s="44">
        <v>72872.01643370399</v>
      </c>
      <c r="H22" s="44">
        <v>67535.805584342015</v>
      </c>
      <c r="I22" s="44">
        <v>281186.27454687643</v>
      </c>
      <c r="J22" s="44">
        <v>74351.116508373496</v>
      </c>
      <c r="K22" s="44">
        <v>70256.025165186511</v>
      </c>
      <c r="L22" s="44">
        <v>63458.743682223496</v>
      </c>
      <c r="M22" s="44">
        <v>73119.389191092894</v>
      </c>
      <c r="N22" s="44">
        <v>301750</v>
      </c>
      <c r="O22" s="44">
        <v>83284.322880000007</v>
      </c>
      <c r="P22" s="44">
        <v>75589.20199999999</v>
      </c>
      <c r="Q22" s="44">
        <v>73509.086160000006</v>
      </c>
      <c r="R22" s="44">
        <v>69367.833960000004</v>
      </c>
      <c r="S22" s="44">
        <v>261122.13073469626</v>
      </c>
      <c r="T22" s="44">
        <v>76285.105999999985</v>
      </c>
      <c r="U22" s="44">
        <v>68888.946670000005</v>
      </c>
      <c r="V22" s="44">
        <v>61363.309000000001</v>
      </c>
      <c r="W22" s="44">
        <v>54584.769064696273</v>
      </c>
      <c r="X22" s="44">
        <v>225037.84821999999</v>
      </c>
      <c r="Y22" s="44">
        <v>242494.73887999999</v>
      </c>
      <c r="Z22" s="44">
        <v>62391.9</v>
      </c>
      <c r="AA22" s="44">
        <v>65880.899999999994</v>
      </c>
      <c r="AB22" s="44">
        <v>56271.247609999999</v>
      </c>
      <c r="AC22" s="44">
        <v>56271.247609999999</v>
      </c>
      <c r="AD22" s="44">
        <v>55464.409729999999</v>
      </c>
      <c r="AE22" s="44">
        <v>69431.717389999991</v>
      </c>
      <c r="AF22" s="44">
        <v>50910.873879999999</v>
      </c>
      <c r="AG22" s="44">
        <v>209015.35287871351</v>
      </c>
      <c r="AH22" s="44">
        <v>57197.955550000013</v>
      </c>
      <c r="AI22" s="44">
        <v>52598.397328713501</v>
      </c>
      <c r="AJ22" s="44">
        <v>52009</v>
      </c>
      <c r="AK22" s="44">
        <v>47210</v>
      </c>
      <c r="AL22" s="44">
        <v>188319.85</v>
      </c>
      <c r="AM22" s="44">
        <v>53898.85</v>
      </c>
      <c r="AN22" s="44">
        <v>48222</v>
      </c>
      <c r="AO22" s="44">
        <v>45026</v>
      </c>
      <c r="AP22" s="44">
        <v>41173</v>
      </c>
      <c r="AQ22" s="44">
        <v>171421.45725000001</v>
      </c>
      <c r="AR22" s="44">
        <v>47886</v>
      </c>
      <c r="AS22" s="44">
        <v>42456.35</v>
      </c>
      <c r="AT22" s="44">
        <v>42747.097780000004</v>
      </c>
      <c r="AU22" s="44">
        <v>38332.009470000005</v>
      </c>
      <c r="AV22" s="44">
        <v>159747</v>
      </c>
      <c r="AW22" s="44">
        <v>46934</v>
      </c>
      <c r="AX22" s="44">
        <v>38207</v>
      </c>
      <c r="AY22" s="44">
        <v>38971</v>
      </c>
      <c r="AZ22" s="44">
        <v>35635</v>
      </c>
      <c r="BA22" s="44">
        <v>147643</v>
      </c>
      <c r="BB22" s="44">
        <v>36506</v>
      </c>
      <c r="BC22" s="44">
        <v>40193</v>
      </c>
      <c r="BD22" s="44">
        <v>35216</v>
      </c>
      <c r="BE22" s="44">
        <v>35728</v>
      </c>
      <c r="BF22" s="44">
        <v>141372</v>
      </c>
      <c r="BG22" s="44">
        <v>35532</v>
      </c>
      <c r="BH22" s="44">
        <v>38041</v>
      </c>
      <c r="BI22" s="44">
        <v>33616</v>
      </c>
      <c r="BJ22" s="44">
        <v>34183</v>
      </c>
      <c r="BK22" s="44">
        <v>140627</v>
      </c>
      <c r="BL22" s="44">
        <v>36347</v>
      </c>
      <c r="BM22" s="44">
        <v>31190</v>
      </c>
      <c r="BN22" s="44">
        <v>28408</v>
      </c>
      <c r="BO22" s="44">
        <v>44682</v>
      </c>
      <c r="BP22" s="44">
        <v>93747</v>
      </c>
      <c r="BQ22" s="44">
        <v>26515</v>
      </c>
      <c r="BR22" s="44">
        <v>25301</v>
      </c>
      <c r="BS22" s="44">
        <v>22161</v>
      </c>
      <c r="BT22" s="44">
        <v>19770</v>
      </c>
      <c r="BU22" s="44">
        <v>79672</v>
      </c>
      <c r="BV22" s="44">
        <v>24221</v>
      </c>
      <c r="BW22" s="44">
        <v>21922</v>
      </c>
      <c r="BX22" s="44">
        <v>17920</v>
      </c>
      <c r="BY22" s="44">
        <v>15609</v>
      </c>
      <c r="BZ22" s="44">
        <v>70490</v>
      </c>
      <c r="CA22" s="44">
        <v>18633</v>
      </c>
      <c r="CB22" s="44">
        <v>17558</v>
      </c>
      <c r="CC22" s="44">
        <v>16028</v>
      </c>
      <c r="CD22" s="44">
        <v>18271</v>
      </c>
      <c r="CE22" s="44">
        <v>56930</v>
      </c>
      <c r="CF22" s="44">
        <v>24493</v>
      </c>
      <c r="CG22" s="44">
        <v>12292</v>
      </c>
      <c r="CH22" s="44">
        <v>11775</v>
      </c>
      <c r="CI22" s="44">
        <v>8370</v>
      </c>
      <c r="CJ22" s="44">
        <v>35196</v>
      </c>
      <c r="CK22" s="44">
        <v>30981</v>
      </c>
      <c r="CL22" s="44">
        <v>24239</v>
      </c>
      <c r="CM22" s="31"/>
      <c r="CN22" s="31"/>
      <c r="CO22" s="30"/>
      <c r="CP22" s="30"/>
      <c r="CQ22" s="30"/>
    </row>
    <row r="23" spans="2:95" s="10" customFormat="1" ht="15" customHeight="1" thickTop="1" thickBot="1" x14ac:dyDescent="0.3">
      <c r="B23" s="137" t="s">
        <v>355</v>
      </c>
      <c r="C23" s="44">
        <v>72388.176662437007</v>
      </c>
      <c r="D23" s="44">
        <v>268499</v>
      </c>
      <c r="E23" s="44">
        <v>77422.258967308517</v>
      </c>
      <c r="F23" s="44">
        <v>66583.068710145992</v>
      </c>
      <c r="G23" s="44">
        <v>64823.793580966492</v>
      </c>
      <c r="H23" s="44">
        <v>59670.319621276009</v>
      </c>
      <c r="I23" s="44">
        <v>250970.06289154993</v>
      </c>
      <c r="J23" s="44">
        <v>65926.957553047003</v>
      </c>
      <c r="K23" s="44">
        <v>62902.768819806006</v>
      </c>
      <c r="L23" s="44">
        <v>56305.477555099998</v>
      </c>
      <c r="M23" s="44">
        <v>65834.858963596897</v>
      </c>
      <c r="N23" s="44">
        <v>273115</v>
      </c>
      <c r="O23" s="44">
        <v>76108.412880000003</v>
      </c>
      <c r="P23" s="44">
        <v>66877.055999999997</v>
      </c>
      <c r="Q23" s="44">
        <v>67179.254110000009</v>
      </c>
      <c r="R23" s="44">
        <v>62950.675940000001</v>
      </c>
      <c r="S23" s="44">
        <v>239140.56169469625</v>
      </c>
      <c r="T23" s="44">
        <v>67987.568999999989</v>
      </c>
      <c r="U23" s="44">
        <v>60667.09663</v>
      </c>
      <c r="V23" s="44">
        <v>59017.359000000004</v>
      </c>
      <c r="W23" s="44">
        <v>51468.537064696269</v>
      </c>
      <c r="X23" s="44">
        <v>216070.13967999999</v>
      </c>
      <c r="Y23" s="44">
        <v>233527.03034</v>
      </c>
      <c r="Z23" s="44">
        <v>59462.35</v>
      </c>
      <c r="AA23" s="44">
        <v>62951.35</v>
      </c>
      <c r="AB23" s="44">
        <v>54179.66661</v>
      </c>
      <c r="AC23" s="44">
        <v>54179.66661</v>
      </c>
      <c r="AD23" s="44">
        <v>53515.409729999999</v>
      </c>
      <c r="AE23" s="44">
        <v>67483.166929999992</v>
      </c>
      <c r="AF23" s="44">
        <v>48912.846799999999</v>
      </c>
      <c r="AG23" s="44">
        <v>201569.103884746</v>
      </c>
      <c r="AH23" s="44">
        <v>55026.703140000012</v>
      </c>
      <c r="AI23" s="44">
        <v>50896.400744746003</v>
      </c>
      <c r="AJ23" s="44">
        <v>50188</v>
      </c>
      <c r="AK23" s="44">
        <v>45458</v>
      </c>
      <c r="AL23" s="44">
        <v>180572.85</v>
      </c>
      <c r="AM23" s="44">
        <v>50771.85</v>
      </c>
      <c r="AN23" s="44">
        <v>46583</v>
      </c>
      <c r="AO23" s="44">
        <v>43608</v>
      </c>
      <c r="AP23" s="44">
        <v>39610</v>
      </c>
      <c r="AQ23" s="44">
        <v>164388.09778000001</v>
      </c>
      <c r="AR23" s="44">
        <v>45187</v>
      </c>
      <c r="AS23" s="44">
        <v>40957.949999999997</v>
      </c>
      <c r="AT23" s="44">
        <v>41248.097780000004</v>
      </c>
      <c r="AU23" s="44">
        <v>36995.050000000003</v>
      </c>
      <c r="AV23" s="44">
        <v>147679.85999999999</v>
      </c>
      <c r="AW23" s="44">
        <v>40317.86</v>
      </c>
      <c r="AX23" s="44">
        <v>36661</v>
      </c>
      <c r="AY23" s="44">
        <v>36634</v>
      </c>
      <c r="AZ23" s="44">
        <v>34067</v>
      </c>
      <c r="BA23" s="44">
        <v>140419</v>
      </c>
      <c r="BB23" s="44">
        <v>34848</v>
      </c>
      <c r="BC23" s="44">
        <v>37394</v>
      </c>
      <c r="BD23" s="44">
        <v>34005</v>
      </c>
      <c r="BE23" s="44">
        <v>34172</v>
      </c>
      <c r="BF23" s="44">
        <v>130104</v>
      </c>
      <c r="BG23" s="44">
        <v>33660</v>
      </c>
      <c r="BH23" s="44">
        <v>32916</v>
      </c>
      <c r="BI23" s="44">
        <v>31226</v>
      </c>
      <c r="BJ23" s="44">
        <v>32302</v>
      </c>
      <c r="BK23" s="44">
        <v>113449</v>
      </c>
      <c r="BL23" s="44">
        <v>31659</v>
      </c>
      <c r="BM23" s="44">
        <v>29512</v>
      </c>
      <c r="BN23" s="44">
        <v>27014</v>
      </c>
      <c r="BO23" s="44">
        <v>25264</v>
      </c>
      <c r="BP23" s="44">
        <v>84210</v>
      </c>
      <c r="BQ23" s="44">
        <v>22382</v>
      </c>
      <c r="BR23" s="44">
        <v>23060</v>
      </c>
      <c r="BS23" s="44">
        <v>19872</v>
      </c>
      <c r="BT23" s="44">
        <v>18896</v>
      </c>
      <c r="BU23" s="44">
        <v>63246</v>
      </c>
      <c r="BV23" s="44">
        <v>17756</v>
      </c>
      <c r="BW23" s="44">
        <v>17458</v>
      </c>
      <c r="BX23" s="44">
        <v>14794</v>
      </c>
      <c r="BY23" s="44">
        <v>13238</v>
      </c>
      <c r="BZ23" s="44">
        <v>57076</v>
      </c>
      <c r="CA23" s="44">
        <v>15474</v>
      </c>
      <c r="CB23" s="44">
        <v>15110</v>
      </c>
      <c r="CC23" s="44">
        <v>13718</v>
      </c>
      <c r="CD23" s="44">
        <v>12774</v>
      </c>
      <c r="CE23" s="44">
        <v>38516</v>
      </c>
      <c r="CF23" s="44">
        <v>10851</v>
      </c>
      <c r="CG23" s="44">
        <v>10870</v>
      </c>
      <c r="CH23" s="44">
        <v>9133</v>
      </c>
      <c r="CI23" s="44">
        <v>7662</v>
      </c>
      <c r="CJ23" s="44">
        <v>31342</v>
      </c>
      <c r="CK23" s="44">
        <v>25955</v>
      </c>
      <c r="CL23" s="44">
        <v>20758</v>
      </c>
      <c r="CM23" s="31"/>
      <c r="CN23" s="31"/>
      <c r="CO23" s="30"/>
      <c r="CP23" s="30"/>
      <c r="CQ23" s="30"/>
    </row>
    <row r="24" spans="2:95" s="10" customFormat="1" ht="15" customHeight="1" thickTop="1" thickBot="1" x14ac:dyDescent="0.3">
      <c r="B24" s="184" t="s">
        <v>356</v>
      </c>
      <c r="C24" s="43">
        <v>37045.625037076999</v>
      </c>
      <c r="D24" s="43">
        <v>159670</v>
      </c>
      <c r="E24" s="43">
        <v>45204.930811464998</v>
      </c>
      <c r="F24" s="43">
        <v>39428.534298323997</v>
      </c>
      <c r="G24" s="43">
        <v>37788.9099912655</v>
      </c>
      <c r="H24" s="43">
        <v>37247.609441269</v>
      </c>
      <c r="I24" s="43">
        <v>159311.5343787024</v>
      </c>
      <c r="J24" s="43">
        <v>44668.809968200498</v>
      </c>
      <c r="K24" s="43">
        <v>39098.063667030001</v>
      </c>
      <c r="L24" s="43">
        <v>35956.306388680998</v>
      </c>
      <c r="M24" s="43">
        <v>39588.354354790899</v>
      </c>
      <c r="N24" s="43">
        <v>156099.32832999999</v>
      </c>
      <c r="O24" s="43">
        <v>41776.463499999998</v>
      </c>
      <c r="P24" s="43">
        <v>38835.269</v>
      </c>
      <c r="Q24" s="43">
        <v>38434.679520000005</v>
      </c>
      <c r="R24" s="43">
        <v>37052.916310000001</v>
      </c>
      <c r="S24" s="43">
        <v>135514.08204469626</v>
      </c>
      <c r="T24" s="43">
        <v>38334.905999999995</v>
      </c>
      <c r="U24" s="43">
        <v>35343.112980000005</v>
      </c>
      <c r="V24" s="43">
        <v>30972.224000000002</v>
      </c>
      <c r="W24" s="43">
        <v>30863.839064696258</v>
      </c>
      <c r="X24" s="43">
        <v>116186.07225</v>
      </c>
      <c r="Y24" s="43">
        <v>116186.07225</v>
      </c>
      <c r="Z24" s="43">
        <v>30689</v>
      </c>
      <c r="AA24" s="43">
        <v>30689</v>
      </c>
      <c r="AB24" s="43">
        <v>28905.523999999998</v>
      </c>
      <c r="AC24" s="43">
        <v>28905.523999999998</v>
      </c>
      <c r="AD24" s="43">
        <v>28896</v>
      </c>
      <c r="AE24" s="43">
        <v>28896.430249999998</v>
      </c>
      <c r="AF24" s="43">
        <v>27695.118000000002</v>
      </c>
      <c r="AG24" s="43">
        <v>107472.436841088</v>
      </c>
      <c r="AH24" s="43">
        <v>28773.035940000002</v>
      </c>
      <c r="AI24" s="43">
        <v>27188.400901087996</v>
      </c>
      <c r="AJ24" s="43">
        <v>26569</v>
      </c>
      <c r="AK24" s="43">
        <v>24942</v>
      </c>
      <c r="AL24" s="43">
        <v>96315</v>
      </c>
      <c r="AM24" s="43">
        <v>26527</v>
      </c>
      <c r="AN24" s="43">
        <v>24273</v>
      </c>
      <c r="AO24" s="43">
        <v>23226</v>
      </c>
      <c r="AP24" s="43">
        <v>22289</v>
      </c>
      <c r="AQ24" s="43">
        <v>85720</v>
      </c>
      <c r="AR24" s="43">
        <v>23140</v>
      </c>
      <c r="AS24" s="43">
        <v>22194</v>
      </c>
      <c r="AT24" s="43">
        <v>20788</v>
      </c>
      <c r="AU24" s="43">
        <v>19598</v>
      </c>
      <c r="AV24" s="43">
        <v>77782</v>
      </c>
      <c r="AW24" s="43">
        <v>19895</v>
      </c>
      <c r="AX24" s="43">
        <v>19606</v>
      </c>
      <c r="AY24" s="43">
        <v>19505</v>
      </c>
      <c r="AZ24" s="43">
        <v>18776</v>
      </c>
      <c r="BA24" s="43">
        <v>75030</v>
      </c>
      <c r="BB24" s="43">
        <v>19205</v>
      </c>
      <c r="BC24" s="43">
        <v>19197</v>
      </c>
      <c r="BD24" s="43">
        <v>18754</v>
      </c>
      <c r="BE24" s="43">
        <v>17874</v>
      </c>
      <c r="BF24" s="43">
        <v>65407</v>
      </c>
      <c r="BG24" s="43">
        <v>17385</v>
      </c>
      <c r="BH24" s="43">
        <v>16121</v>
      </c>
      <c r="BI24" s="43">
        <v>17474</v>
      </c>
      <c r="BJ24" s="43">
        <v>14427</v>
      </c>
      <c r="BK24" s="43">
        <v>52927</v>
      </c>
      <c r="BL24" s="43">
        <v>14171</v>
      </c>
      <c r="BM24" s="43">
        <v>13358</v>
      </c>
      <c r="BN24" s="43">
        <v>13042</v>
      </c>
      <c r="BO24" s="43">
        <v>12356</v>
      </c>
      <c r="BP24" s="43">
        <v>42155</v>
      </c>
      <c r="BQ24" s="43">
        <v>11279</v>
      </c>
      <c r="BR24" s="43">
        <v>10766</v>
      </c>
      <c r="BS24" s="43">
        <v>10314</v>
      </c>
      <c r="BT24" s="43">
        <v>9796</v>
      </c>
      <c r="BU24" s="43">
        <v>34410</v>
      </c>
      <c r="BV24" s="43">
        <v>9204</v>
      </c>
      <c r="BW24" s="43">
        <v>8396</v>
      </c>
      <c r="BX24" s="43">
        <v>8855</v>
      </c>
      <c r="BY24" s="43">
        <v>7955</v>
      </c>
      <c r="BZ24" s="43">
        <v>30757</v>
      </c>
      <c r="CA24" s="43">
        <v>9458</v>
      </c>
      <c r="CB24" s="43">
        <v>7745</v>
      </c>
      <c r="CC24" s="43">
        <v>7021</v>
      </c>
      <c r="CD24" s="43">
        <v>6533</v>
      </c>
      <c r="CE24" s="43">
        <v>19693</v>
      </c>
      <c r="CF24" s="43">
        <v>5398</v>
      </c>
      <c r="CG24" s="43">
        <v>5171</v>
      </c>
      <c r="CH24" s="43">
        <v>4955</v>
      </c>
      <c r="CI24" s="43">
        <v>4169</v>
      </c>
      <c r="CJ24" s="43">
        <v>19635</v>
      </c>
      <c r="CK24" s="43">
        <v>16992</v>
      </c>
      <c r="CL24" s="43">
        <v>13310</v>
      </c>
      <c r="CM24" s="31"/>
      <c r="CN24" s="31"/>
      <c r="CO24" s="30">
        <v>0</v>
      </c>
      <c r="CP24" s="30"/>
      <c r="CQ24" s="30"/>
    </row>
    <row r="25" spans="2:95" s="10" customFormat="1" ht="15" customHeight="1" thickTop="1" thickBot="1" x14ac:dyDescent="0.3">
      <c r="B25" s="184" t="s">
        <v>357</v>
      </c>
      <c r="C25" s="43">
        <v>17113.915054801</v>
      </c>
      <c r="D25" s="43">
        <v>44024</v>
      </c>
      <c r="E25" s="43">
        <v>11351.884231734</v>
      </c>
      <c r="F25" s="43">
        <v>13257.598359735</v>
      </c>
      <c r="G25" s="43">
        <v>11486.775790885</v>
      </c>
      <c r="H25" s="43">
        <v>7927.3875730275004</v>
      </c>
      <c r="I25" s="43">
        <v>35697.521768072504</v>
      </c>
      <c r="J25" s="43">
        <v>8913.1408400715009</v>
      </c>
      <c r="K25" s="43">
        <v>8947.5571510730006</v>
      </c>
      <c r="L25" s="43">
        <v>9467.0404175399999</v>
      </c>
      <c r="M25" s="43">
        <v>8369.7833593879986</v>
      </c>
      <c r="N25" s="43">
        <v>35375</v>
      </c>
      <c r="O25" s="43">
        <v>9552.80861</v>
      </c>
      <c r="P25" s="43">
        <v>9270.2350000000006</v>
      </c>
      <c r="Q25" s="43">
        <v>8332.8223600000001</v>
      </c>
      <c r="R25" s="43">
        <v>8219.4615199999989</v>
      </c>
      <c r="S25" s="43">
        <v>30776.49482</v>
      </c>
      <c r="T25" s="43">
        <v>9481.9979999999996</v>
      </c>
      <c r="U25" s="43">
        <v>7285.6788199999992</v>
      </c>
      <c r="V25" s="43">
        <v>7229.527</v>
      </c>
      <c r="W25" s="43">
        <v>6779.2910000000011</v>
      </c>
      <c r="X25" s="43">
        <v>24673.907999999999</v>
      </c>
      <c r="Y25" s="43">
        <v>42130.74566</v>
      </c>
      <c r="Z25" s="43">
        <v>5973.2999999999993</v>
      </c>
      <c r="AA25" s="43">
        <v>9462.2999999999993</v>
      </c>
      <c r="AB25" s="43">
        <v>6373.6080000000002</v>
      </c>
      <c r="AC25" s="43">
        <v>6373.6080000000002</v>
      </c>
      <c r="AD25" s="43">
        <v>6446</v>
      </c>
      <c r="AE25" s="43">
        <v>20413.752659999998</v>
      </c>
      <c r="AF25" s="43">
        <v>5881.085</v>
      </c>
      <c r="AG25" s="43">
        <v>23365.677120557502</v>
      </c>
      <c r="AH25" s="43">
        <v>5289.6755200000007</v>
      </c>
      <c r="AI25" s="43">
        <v>6267.0016005574998</v>
      </c>
      <c r="AJ25" s="43">
        <v>6588</v>
      </c>
      <c r="AK25" s="43">
        <v>5221</v>
      </c>
      <c r="AL25" s="43">
        <v>22005</v>
      </c>
      <c r="AM25" s="43">
        <v>5324</v>
      </c>
      <c r="AN25" s="43">
        <v>6989</v>
      </c>
      <c r="AO25" s="43">
        <v>4890</v>
      </c>
      <c r="AP25" s="43">
        <v>4802</v>
      </c>
      <c r="AQ25" s="43">
        <v>21583.5</v>
      </c>
      <c r="AR25" s="43">
        <v>4614</v>
      </c>
      <c r="AS25" s="43">
        <v>6690.5</v>
      </c>
      <c r="AT25" s="43">
        <v>5853</v>
      </c>
      <c r="AU25" s="43">
        <v>4426</v>
      </c>
      <c r="AV25" s="43">
        <v>17102.86</v>
      </c>
      <c r="AW25" s="43">
        <v>4200.8599999999997</v>
      </c>
      <c r="AX25" s="43">
        <v>5757</v>
      </c>
      <c r="AY25" s="43">
        <v>3810</v>
      </c>
      <c r="AZ25" s="43">
        <v>3335</v>
      </c>
      <c r="BA25" s="43">
        <v>13218</v>
      </c>
      <c r="BB25" s="43">
        <v>2837</v>
      </c>
      <c r="BC25" s="43">
        <v>3757</v>
      </c>
      <c r="BD25" s="43">
        <v>3575</v>
      </c>
      <c r="BE25" s="43">
        <v>3049</v>
      </c>
      <c r="BF25" s="43">
        <v>14456</v>
      </c>
      <c r="BG25" s="43">
        <v>3397</v>
      </c>
      <c r="BH25" s="43">
        <v>4104</v>
      </c>
      <c r="BI25" s="43">
        <v>1977</v>
      </c>
      <c r="BJ25" s="43">
        <v>4978</v>
      </c>
      <c r="BK25" s="43">
        <v>20504</v>
      </c>
      <c r="BL25" s="43">
        <v>6225</v>
      </c>
      <c r="BM25" s="43">
        <v>7217</v>
      </c>
      <c r="BN25" s="43">
        <v>3368</v>
      </c>
      <c r="BO25" s="43">
        <v>3694</v>
      </c>
      <c r="BP25" s="43">
        <v>9074</v>
      </c>
      <c r="BQ25" s="43">
        <v>2301</v>
      </c>
      <c r="BR25" s="43">
        <v>2746</v>
      </c>
      <c r="BS25" s="43">
        <v>1959</v>
      </c>
      <c r="BT25" s="43">
        <v>2068</v>
      </c>
      <c r="BU25" s="43">
        <v>3647</v>
      </c>
      <c r="BV25" s="43">
        <v>1992</v>
      </c>
      <c r="BW25" s="43">
        <v>1655</v>
      </c>
      <c r="BX25" s="43">
        <v>0</v>
      </c>
      <c r="BY25" s="43">
        <v>0</v>
      </c>
      <c r="BZ25" s="43">
        <v>0</v>
      </c>
      <c r="CA25" s="43">
        <v>0</v>
      </c>
      <c r="CB25" s="43">
        <v>0</v>
      </c>
      <c r="CC25" s="43">
        <v>0</v>
      </c>
      <c r="CD25" s="43">
        <v>0</v>
      </c>
      <c r="CE25" s="43">
        <v>0</v>
      </c>
      <c r="CF25" s="43">
        <v>0</v>
      </c>
      <c r="CG25" s="43">
        <v>0</v>
      </c>
      <c r="CH25" s="43">
        <v>0</v>
      </c>
      <c r="CI25" s="43">
        <v>0</v>
      </c>
      <c r="CJ25" s="43">
        <v>0</v>
      </c>
      <c r="CK25" s="43">
        <v>0</v>
      </c>
      <c r="CL25" s="43">
        <v>0</v>
      </c>
      <c r="CM25" s="31"/>
      <c r="CN25" s="31"/>
      <c r="CO25" s="30"/>
      <c r="CP25" s="30"/>
      <c r="CQ25" s="30"/>
    </row>
    <row r="26" spans="2:95" s="10" customFormat="1" ht="15" customHeight="1" thickTop="1" thickBot="1" x14ac:dyDescent="0.3">
      <c r="B26" s="184" t="s">
        <v>358</v>
      </c>
      <c r="C26" s="43">
        <v>7382.0274412050003</v>
      </c>
      <c r="D26" s="43">
        <v>27682</v>
      </c>
      <c r="E26" s="43">
        <v>7091.8856764709999</v>
      </c>
      <c r="F26" s="43">
        <v>6917.5626617759999</v>
      </c>
      <c r="G26" s="43">
        <v>6396.8870137425001</v>
      </c>
      <c r="H26" s="43">
        <v>7275.2040529535006</v>
      </c>
      <c r="I26" s="43">
        <v>23639.606175838999</v>
      </c>
      <c r="J26" s="43">
        <v>2160.6061758389997</v>
      </c>
      <c r="K26" s="43">
        <v>5789.6332784190017</v>
      </c>
      <c r="L26" s="43">
        <v>6574.2363334709999</v>
      </c>
      <c r="M26" s="43">
        <v>9115.1303881099993</v>
      </c>
      <c r="N26" s="43">
        <v>41826.747730000003</v>
      </c>
      <c r="O26" s="43">
        <v>11245.417290000001</v>
      </c>
      <c r="P26" s="43">
        <v>10574.366</v>
      </c>
      <c r="Q26" s="43">
        <v>10757.72832</v>
      </c>
      <c r="R26" s="43">
        <v>9249.2361200000014</v>
      </c>
      <c r="S26" s="43">
        <v>40428.573680000001</v>
      </c>
      <c r="T26" s="43">
        <v>12406.764999999999</v>
      </c>
      <c r="U26" s="43">
        <v>10968.098679999999</v>
      </c>
      <c r="V26" s="43">
        <v>10363.31</v>
      </c>
      <c r="W26" s="43">
        <v>6690.4</v>
      </c>
      <c r="X26" s="43">
        <v>43845.980729999996</v>
      </c>
      <c r="Y26" s="43">
        <v>43845.980729999996</v>
      </c>
      <c r="Z26" s="43">
        <v>11559.2</v>
      </c>
      <c r="AA26" s="43">
        <v>11559.2</v>
      </c>
      <c r="AB26" s="43">
        <v>10895.178609999999</v>
      </c>
      <c r="AC26" s="43">
        <v>10895.178609999999</v>
      </c>
      <c r="AD26" s="43">
        <v>11240</v>
      </c>
      <c r="AE26" s="43">
        <v>11239.81712</v>
      </c>
      <c r="AF26" s="43">
        <v>10151.785</v>
      </c>
      <c r="AG26" s="43">
        <v>43641.817058286499</v>
      </c>
      <c r="AH26" s="43">
        <v>11185.813889999999</v>
      </c>
      <c r="AI26" s="43">
        <v>10954.003168286501</v>
      </c>
      <c r="AJ26" s="43">
        <v>11358</v>
      </c>
      <c r="AK26" s="43">
        <v>10144</v>
      </c>
      <c r="AL26" s="43">
        <v>39675</v>
      </c>
      <c r="AM26" s="43">
        <v>10901</v>
      </c>
      <c r="AN26" s="43">
        <v>10617</v>
      </c>
      <c r="AO26" s="43">
        <v>9858</v>
      </c>
      <c r="AP26" s="43">
        <v>8299</v>
      </c>
      <c r="AQ26" s="43">
        <v>39318.306140000001</v>
      </c>
      <c r="AR26" s="43">
        <v>9375</v>
      </c>
      <c r="AS26" s="43">
        <v>10060.450000000001</v>
      </c>
      <c r="AT26" s="43">
        <v>10805.556140000001</v>
      </c>
      <c r="AU26" s="43">
        <v>9077.2999999999993</v>
      </c>
      <c r="AV26" s="43">
        <v>29423</v>
      </c>
      <c r="AW26" s="43">
        <v>7834</v>
      </c>
      <c r="AX26" s="43">
        <v>7470</v>
      </c>
      <c r="AY26" s="43">
        <v>7062</v>
      </c>
      <c r="AZ26" s="43">
        <v>7057</v>
      </c>
      <c r="BA26" s="43">
        <v>28222</v>
      </c>
      <c r="BB26" s="43">
        <v>7617</v>
      </c>
      <c r="BC26" s="43">
        <v>7295</v>
      </c>
      <c r="BD26" s="43">
        <v>7041</v>
      </c>
      <c r="BE26" s="43">
        <v>6269</v>
      </c>
      <c r="BF26" s="43">
        <v>23062</v>
      </c>
      <c r="BG26" s="43">
        <v>5889</v>
      </c>
      <c r="BH26" s="43">
        <v>5966</v>
      </c>
      <c r="BI26" s="43">
        <v>5735</v>
      </c>
      <c r="BJ26" s="43">
        <v>5472</v>
      </c>
      <c r="BK26" s="43">
        <v>18934</v>
      </c>
      <c r="BL26" s="43">
        <v>5768</v>
      </c>
      <c r="BM26" s="43">
        <v>3917</v>
      </c>
      <c r="BN26" s="43">
        <v>4853</v>
      </c>
      <c r="BO26" s="43">
        <v>4396</v>
      </c>
      <c r="BP26" s="43">
        <v>16192</v>
      </c>
      <c r="BQ26" s="43">
        <v>4271</v>
      </c>
      <c r="BR26" s="43">
        <v>4664</v>
      </c>
      <c r="BS26" s="43">
        <v>3641</v>
      </c>
      <c r="BT26" s="43">
        <v>3616</v>
      </c>
      <c r="BU26" s="43">
        <v>11782</v>
      </c>
      <c r="BV26" s="43">
        <v>3072</v>
      </c>
      <c r="BW26" s="43">
        <v>3159</v>
      </c>
      <c r="BX26" s="43">
        <v>2566</v>
      </c>
      <c r="BY26" s="43">
        <v>2985</v>
      </c>
      <c r="BZ26" s="43">
        <v>11407</v>
      </c>
      <c r="CA26" s="43">
        <v>3234</v>
      </c>
      <c r="CB26" s="43">
        <v>2914</v>
      </c>
      <c r="CC26" s="43">
        <v>2863</v>
      </c>
      <c r="CD26" s="43">
        <v>2396</v>
      </c>
      <c r="CE26" s="43">
        <v>8245</v>
      </c>
      <c r="CF26" s="43">
        <v>2422</v>
      </c>
      <c r="CG26" s="43">
        <v>2446</v>
      </c>
      <c r="CH26" s="43">
        <v>1919</v>
      </c>
      <c r="CI26" s="43">
        <v>1458</v>
      </c>
      <c r="CJ26" s="43">
        <v>5468</v>
      </c>
      <c r="CK26" s="43">
        <v>5172</v>
      </c>
      <c r="CL26" s="43">
        <v>5614</v>
      </c>
      <c r="CM26" s="31"/>
      <c r="CN26" s="31"/>
      <c r="CO26" s="30"/>
      <c r="CP26" s="30"/>
      <c r="CQ26" s="30"/>
    </row>
    <row r="27" spans="2:95" s="10" customFormat="1" ht="15" customHeight="1" thickTop="1" thickBot="1" x14ac:dyDescent="0.3">
      <c r="B27" s="184" t="s">
        <v>359</v>
      </c>
      <c r="C27" s="43">
        <v>2099.1165726500003</v>
      </c>
      <c r="D27" s="43">
        <v>10609</v>
      </c>
      <c r="E27" s="43">
        <v>2857.0567587200003</v>
      </c>
      <c r="F27" s="43">
        <v>2750.7743696930002</v>
      </c>
      <c r="G27" s="43">
        <v>2562.1079940290001</v>
      </c>
      <c r="H27" s="43">
        <v>2438.7093923000002</v>
      </c>
      <c r="I27" s="43">
        <v>11641.244607946999</v>
      </c>
      <c r="J27" s="43">
        <v>2165.2446079470001</v>
      </c>
      <c r="K27" s="43">
        <v>3139.6540575915005</v>
      </c>
      <c r="L27" s="43">
        <v>2358.3154746384998</v>
      </c>
      <c r="M27" s="43">
        <v>3978.0304677699996</v>
      </c>
      <c r="N27" s="43">
        <v>12483.466769999999</v>
      </c>
      <c r="O27" s="43">
        <v>3063.5879599999998</v>
      </c>
      <c r="P27" s="43">
        <v>3059.741</v>
      </c>
      <c r="Q27" s="43">
        <v>3051.4237800000001</v>
      </c>
      <c r="R27" s="43">
        <v>3308.7140299999996</v>
      </c>
      <c r="S27" s="43">
        <v>11583.163779999999</v>
      </c>
      <c r="T27" s="43">
        <v>3025.1019999999999</v>
      </c>
      <c r="U27" s="43">
        <v>2864.88978</v>
      </c>
      <c r="V27" s="43">
        <v>2757.7910000000002</v>
      </c>
      <c r="W27" s="43">
        <v>2935.3810000000003</v>
      </c>
      <c r="X27" s="43">
        <v>11371.20073</v>
      </c>
      <c r="Y27" s="43">
        <v>11371.20073</v>
      </c>
      <c r="Z27" s="43">
        <v>1610.2</v>
      </c>
      <c r="AA27" s="43">
        <v>1610.2</v>
      </c>
      <c r="AB27" s="43">
        <v>3783.665</v>
      </c>
      <c r="AC27" s="43">
        <v>3783.665</v>
      </c>
      <c r="AD27" s="43">
        <v>2871.4097300000003</v>
      </c>
      <c r="AE27" s="43">
        <v>2871.4097300000003</v>
      </c>
      <c r="AF27" s="43">
        <v>3105.9260000000004</v>
      </c>
      <c r="AG27" s="43">
        <v>12748.266737873499</v>
      </c>
      <c r="AH27" s="43">
        <v>3859.2703200000001</v>
      </c>
      <c r="AI27" s="43">
        <v>2978.9964178734999</v>
      </c>
      <c r="AJ27" s="43">
        <v>2951</v>
      </c>
      <c r="AK27" s="43">
        <v>2959</v>
      </c>
      <c r="AL27" s="43">
        <v>7735</v>
      </c>
      <c r="AM27" s="43">
        <v>2704</v>
      </c>
      <c r="AN27" s="43">
        <v>2782</v>
      </c>
      <c r="AO27" s="43">
        <v>749</v>
      </c>
      <c r="AP27" s="43">
        <v>1500</v>
      </c>
      <c r="AQ27" s="43">
        <v>4206</v>
      </c>
      <c r="AR27" s="43">
        <v>1075</v>
      </c>
      <c r="AS27" s="43">
        <v>1174</v>
      </c>
      <c r="AT27" s="43">
        <v>969</v>
      </c>
      <c r="AU27" s="43">
        <v>988</v>
      </c>
      <c r="AV27" s="43">
        <v>3774</v>
      </c>
      <c r="AW27" s="43">
        <v>981</v>
      </c>
      <c r="AX27" s="43">
        <v>916</v>
      </c>
      <c r="AY27" s="43">
        <v>902</v>
      </c>
      <c r="AZ27" s="43">
        <v>975</v>
      </c>
      <c r="BA27" s="43">
        <v>3781</v>
      </c>
      <c r="BB27" s="43">
        <v>991</v>
      </c>
      <c r="BC27" s="43">
        <v>906</v>
      </c>
      <c r="BD27" s="43">
        <v>953</v>
      </c>
      <c r="BE27" s="43">
        <v>931</v>
      </c>
      <c r="BF27" s="43">
        <v>3466</v>
      </c>
      <c r="BG27" s="43">
        <v>872</v>
      </c>
      <c r="BH27" s="43">
        <v>843</v>
      </c>
      <c r="BI27" s="43">
        <v>817</v>
      </c>
      <c r="BJ27" s="43">
        <v>934</v>
      </c>
      <c r="BK27" s="43">
        <v>2889</v>
      </c>
      <c r="BL27" s="43">
        <v>698</v>
      </c>
      <c r="BM27" s="43">
        <v>883</v>
      </c>
      <c r="BN27" s="43">
        <v>657</v>
      </c>
      <c r="BO27" s="43">
        <v>651</v>
      </c>
      <c r="BP27" s="43">
        <v>2516</v>
      </c>
      <c r="BQ27" s="43">
        <v>595</v>
      </c>
      <c r="BR27" s="43">
        <v>832</v>
      </c>
      <c r="BS27" s="43">
        <v>622</v>
      </c>
      <c r="BT27" s="43">
        <v>467</v>
      </c>
      <c r="BU27" s="43">
        <v>1352</v>
      </c>
      <c r="BV27" s="43">
        <v>335</v>
      </c>
      <c r="BW27" s="43">
        <v>343</v>
      </c>
      <c r="BX27" s="43">
        <v>368</v>
      </c>
      <c r="BY27" s="43">
        <v>306</v>
      </c>
      <c r="BZ27" s="43">
        <v>1432</v>
      </c>
      <c r="CA27" s="43">
        <v>597</v>
      </c>
      <c r="CB27" s="43">
        <v>313</v>
      </c>
      <c r="CC27" s="43">
        <v>272</v>
      </c>
      <c r="CD27" s="43">
        <v>250</v>
      </c>
      <c r="CE27" s="43">
        <v>784</v>
      </c>
      <c r="CF27" s="43">
        <v>205</v>
      </c>
      <c r="CG27" s="43">
        <v>218</v>
      </c>
      <c r="CH27" s="43">
        <v>173</v>
      </c>
      <c r="CI27" s="43">
        <v>188</v>
      </c>
      <c r="CJ27" s="43">
        <v>556</v>
      </c>
      <c r="CK27" s="43">
        <v>499</v>
      </c>
      <c r="CL27" s="43">
        <v>61</v>
      </c>
      <c r="CM27" s="31"/>
      <c r="CN27" s="31"/>
      <c r="CO27" s="30"/>
      <c r="CP27" s="30"/>
      <c r="CQ27" s="30"/>
    </row>
    <row r="28" spans="2:95" s="10" customFormat="1" ht="15" customHeight="1" thickTop="1" thickBot="1" x14ac:dyDescent="0.3">
      <c r="B28" s="184" t="s">
        <v>369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5689</v>
      </c>
      <c r="AW28" s="43">
        <v>1395</v>
      </c>
      <c r="AX28" s="43">
        <v>1491</v>
      </c>
      <c r="AY28" s="43">
        <v>1356</v>
      </c>
      <c r="AZ28" s="43">
        <v>1447</v>
      </c>
      <c r="BA28" s="43">
        <v>6150</v>
      </c>
      <c r="BB28" s="43">
        <v>1523</v>
      </c>
      <c r="BC28" s="43">
        <v>1636</v>
      </c>
      <c r="BD28" s="43">
        <v>1668</v>
      </c>
      <c r="BE28" s="43">
        <v>1323</v>
      </c>
      <c r="BF28" s="43">
        <v>6396</v>
      </c>
      <c r="BG28" s="43">
        <v>2054</v>
      </c>
      <c r="BH28" s="43">
        <v>1120</v>
      </c>
      <c r="BI28" s="43">
        <v>1745</v>
      </c>
      <c r="BJ28" s="43">
        <v>1477</v>
      </c>
      <c r="BK28" s="43">
        <v>6148</v>
      </c>
      <c r="BL28" s="43">
        <v>2092</v>
      </c>
      <c r="BM28" s="43">
        <v>1874</v>
      </c>
      <c r="BN28" s="43">
        <v>1294</v>
      </c>
      <c r="BO28" s="43">
        <v>888</v>
      </c>
      <c r="BP28" s="43">
        <v>3602</v>
      </c>
      <c r="BQ28" s="43">
        <v>976</v>
      </c>
      <c r="BR28" s="43">
        <v>809</v>
      </c>
      <c r="BS28" s="43">
        <v>1113</v>
      </c>
      <c r="BT28" s="43">
        <v>704</v>
      </c>
      <c r="BU28" s="43">
        <v>3113</v>
      </c>
      <c r="BV28" s="43">
        <v>747</v>
      </c>
      <c r="BW28" s="43">
        <v>693</v>
      </c>
      <c r="BX28" s="43">
        <v>1098</v>
      </c>
      <c r="BY28" s="43">
        <v>575</v>
      </c>
      <c r="BZ28" s="43">
        <v>5870</v>
      </c>
      <c r="CA28" s="43">
        <v>1566</v>
      </c>
      <c r="CB28" s="43">
        <v>1427</v>
      </c>
      <c r="CC28" s="43">
        <v>1544</v>
      </c>
      <c r="CD28" s="43">
        <v>1333</v>
      </c>
      <c r="CE28" s="43">
        <v>3567</v>
      </c>
      <c r="CF28" s="43">
        <v>890</v>
      </c>
      <c r="CG28" s="43">
        <v>1172</v>
      </c>
      <c r="CH28" s="43">
        <v>873</v>
      </c>
      <c r="CI28" s="43">
        <v>632</v>
      </c>
      <c r="CJ28" s="43">
        <v>2297</v>
      </c>
      <c r="CK28" s="43">
        <v>2106</v>
      </c>
      <c r="CL28" s="43">
        <v>1674</v>
      </c>
      <c r="CM28" s="31"/>
      <c r="CN28" s="31"/>
      <c r="CO28" s="30"/>
      <c r="CP28" s="30"/>
      <c r="CQ28" s="30"/>
    </row>
    <row r="29" spans="2:95" s="10" customFormat="1" ht="15" customHeight="1" thickTop="1" thickBot="1" x14ac:dyDescent="0.3">
      <c r="B29" s="184" t="s">
        <v>360</v>
      </c>
      <c r="C29" s="43">
        <v>3215.4526666040001</v>
      </c>
      <c r="D29" s="43">
        <v>17600</v>
      </c>
      <c r="E29" s="43">
        <v>8217.5596959880004</v>
      </c>
      <c r="F29" s="43">
        <v>3807.5023449399996</v>
      </c>
      <c r="G29" s="43">
        <v>3411.1406703439998</v>
      </c>
      <c r="H29" s="43">
        <v>2162.9080463580003</v>
      </c>
      <c r="I29" s="43">
        <v>11560.140124</v>
      </c>
      <c r="J29" s="43">
        <v>4579.1401239999996</v>
      </c>
      <c r="K29" s="43">
        <v>4851.376805674</v>
      </c>
      <c r="L29" s="43">
        <v>1572.563551</v>
      </c>
      <c r="M29" s="43">
        <v>557.05964332600001</v>
      </c>
      <c r="N29" s="43">
        <v>20063.73213</v>
      </c>
      <c r="O29" s="43">
        <v>8653.3355200000005</v>
      </c>
      <c r="P29" s="43">
        <v>3062.5299999999997</v>
      </c>
      <c r="Q29" s="43">
        <v>4483.2386699999997</v>
      </c>
      <c r="R29" s="43">
        <v>3864.6279400000003</v>
      </c>
      <c r="S29" s="43">
        <v>14880.28601</v>
      </c>
      <c r="T29" s="43">
        <v>4112.2430000000004</v>
      </c>
      <c r="U29" s="43">
        <v>2617.7750099999998</v>
      </c>
      <c r="V29" s="43">
        <v>5998.2110000000002</v>
      </c>
      <c r="W29" s="43">
        <v>2152.0569999999998</v>
      </c>
      <c r="X29" s="43">
        <v>13319.749169999999</v>
      </c>
      <c r="Y29" s="43">
        <v>13319.749169999999</v>
      </c>
      <c r="Z29" s="43">
        <v>5711.65</v>
      </c>
      <c r="AA29" s="43">
        <v>5711.65</v>
      </c>
      <c r="AB29" s="43">
        <v>2929.9340000000002</v>
      </c>
      <c r="AC29" s="43">
        <v>2929.9340000000002</v>
      </c>
      <c r="AD29" s="43">
        <v>3199</v>
      </c>
      <c r="AE29" s="43">
        <v>3198.8441699999998</v>
      </c>
      <c r="AF29" s="43">
        <v>1479.3209999999999</v>
      </c>
      <c r="AG29" s="43">
        <v>11450.259169999999</v>
      </c>
      <c r="AH29" s="43">
        <v>4770.2628199999999</v>
      </c>
      <c r="AI29" s="43">
        <v>2848.9963499999999</v>
      </c>
      <c r="AJ29" s="43">
        <v>1995</v>
      </c>
      <c r="AK29" s="43">
        <v>1836</v>
      </c>
      <c r="AL29" s="43">
        <v>11732</v>
      </c>
      <c r="AM29" s="43">
        <v>4932</v>
      </c>
      <c r="AN29" s="43">
        <v>2768</v>
      </c>
      <c r="AO29" s="43">
        <v>2303</v>
      </c>
      <c r="AP29" s="43">
        <v>1729</v>
      </c>
      <c r="AQ29" s="43">
        <v>11533</v>
      </c>
      <c r="AR29" s="43">
        <v>4238</v>
      </c>
      <c r="AS29" s="43">
        <v>3036</v>
      </c>
      <c r="AT29" s="43">
        <v>2493</v>
      </c>
      <c r="AU29" s="43">
        <v>1766</v>
      </c>
      <c r="AV29" s="43">
        <v>12778</v>
      </c>
      <c r="AW29" s="43">
        <v>4684</v>
      </c>
      <c r="AX29" s="43">
        <v>2371</v>
      </c>
      <c r="AY29" s="43">
        <v>3542</v>
      </c>
      <c r="AZ29" s="43">
        <v>2181</v>
      </c>
      <c r="BA29" s="43">
        <v>12673</v>
      </c>
      <c r="BB29" s="43">
        <v>4592</v>
      </c>
      <c r="BC29" s="43">
        <v>3096</v>
      </c>
      <c r="BD29" s="43">
        <v>1764</v>
      </c>
      <c r="BE29" s="43">
        <v>3221</v>
      </c>
      <c r="BF29" s="43">
        <v>11186</v>
      </c>
      <c r="BG29" s="43">
        <v>4118</v>
      </c>
      <c r="BH29" s="43">
        <v>2132</v>
      </c>
      <c r="BI29" s="43">
        <v>1991</v>
      </c>
      <c r="BJ29" s="43">
        <v>2945</v>
      </c>
      <c r="BK29" s="43">
        <v>7170</v>
      </c>
      <c r="BL29" s="43">
        <v>2396</v>
      </c>
      <c r="BM29" s="43">
        <v>1641</v>
      </c>
      <c r="BN29" s="43">
        <v>1615</v>
      </c>
      <c r="BO29" s="43">
        <v>1518</v>
      </c>
      <c r="BP29" s="43">
        <v>6770</v>
      </c>
      <c r="BQ29" s="43">
        <v>2136</v>
      </c>
      <c r="BR29" s="43">
        <v>2275</v>
      </c>
      <c r="BS29" s="43">
        <v>1346</v>
      </c>
      <c r="BT29" s="43">
        <v>1013</v>
      </c>
      <c r="BU29" s="43">
        <v>6337</v>
      </c>
      <c r="BV29" s="43">
        <v>1874</v>
      </c>
      <c r="BW29" s="43">
        <v>2573</v>
      </c>
      <c r="BX29" s="43">
        <v>874</v>
      </c>
      <c r="BY29" s="43">
        <v>1016</v>
      </c>
      <c r="BZ29" s="43">
        <v>6083</v>
      </c>
      <c r="CA29" s="43">
        <v>1422</v>
      </c>
      <c r="CB29" s="43">
        <v>1980</v>
      </c>
      <c r="CC29" s="43">
        <v>1301</v>
      </c>
      <c r="CD29" s="43">
        <v>1380</v>
      </c>
      <c r="CE29" s="43">
        <v>4121</v>
      </c>
      <c r="CF29" s="43">
        <v>1187</v>
      </c>
      <c r="CG29" s="43">
        <v>1422</v>
      </c>
      <c r="CH29" s="43">
        <v>686</v>
      </c>
      <c r="CI29" s="43">
        <v>826</v>
      </c>
      <c r="CJ29" s="43">
        <v>2975</v>
      </c>
      <c r="CK29" s="43">
        <v>1968</v>
      </c>
      <c r="CL29" s="43">
        <v>0</v>
      </c>
      <c r="CM29" s="31"/>
      <c r="CN29" s="31"/>
      <c r="CO29" s="30"/>
      <c r="CP29" s="30"/>
      <c r="CQ29" s="30"/>
    </row>
    <row r="30" spans="2:95" s="10" customFormat="1" ht="15" customHeight="1" thickTop="1" thickBot="1" x14ac:dyDescent="0.3">
      <c r="B30" s="185" t="s">
        <v>361</v>
      </c>
      <c r="C30" s="43">
        <v>5532.0398900999999</v>
      </c>
      <c r="D30" s="43">
        <v>8914</v>
      </c>
      <c r="E30" s="43">
        <v>2698.9417929305</v>
      </c>
      <c r="F30" s="43">
        <v>421.096675678</v>
      </c>
      <c r="G30" s="43">
        <v>3177.9721207005</v>
      </c>
      <c r="H30" s="43">
        <v>2618.5011153679998</v>
      </c>
      <c r="I30" s="43">
        <v>9120.0158369890014</v>
      </c>
      <c r="J30" s="43">
        <v>3440.0158369890005</v>
      </c>
      <c r="K30" s="43">
        <v>1076.4838600184994</v>
      </c>
      <c r="L30" s="43">
        <v>377.01538976949996</v>
      </c>
      <c r="M30" s="43">
        <v>4226.5007502120006</v>
      </c>
      <c r="N30" s="43">
        <v>7266.45838</v>
      </c>
      <c r="O30" s="43">
        <v>1816.8</v>
      </c>
      <c r="P30" s="43">
        <v>2074.915</v>
      </c>
      <c r="Q30" s="43">
        <v>2119.3614600000001</v>
      </c>
      <c r="R30" s="43">
        <v>1255.72002</v>
      </c>
      <c r="S30" s="43">
        <v>5957.9613600000002</v>
      </c>
      <c r="T30" s="43">
        <v>626.55499999999995</v>
      </c>
      <c r="U30" s="43">
        <v>1587.5413600000002</v>
      </c>
      <c r="V30" s="43">
        <v>1696.296</v>
      </c>
      <c r="W30" s="43">
        <v>2047.569</v>
      </c>
      <c r="X30" s="43">
        <v>6673.2287999999999</v>
      </c>
      <c r="Y30" s="43">
        <v>6673.2818000000007</v>
      </c>
      <c r="Z30" s="43">
        <v>3919</v>
      </c>
      <c r="AA30" s="43">
        <v>3919</v>
      </c>
      <c r="AB30" s="43">
        <v>1291.7570000000001</v>
      </c>
      <c r="AC30" s="43">
        <v>1291.7570000000001</v>
      </c>
      <c r="AD30" s="43">
        <v>863</v>
      </c>
      <c r="AE30" s="43">
        <v>862.91300000000001</v>
      </c>
      <c r="AF30" s="43">
        <v>599.61180000000002</v>
      </c>
      <c r="AG30" s="43">
        <v>2890.6469569404999</v>
      </c>
      <c r="AH30" s="43">
        <v>1148.64465</v>
      </c>
      <c r="AI30" s="43">
        <v>659.00230694050003</v>
      </c>
      <c r="AJ30" s="43">
        <v>727</v>
      </c>
      <c r="AK30" s="43">
        <v>356</v>
      </c>
      <c r="AL30" s="43">
        <v>3110.85</v>
      </c>
      <c r="AM30" s="43">
        <v>383.85</v>
      </c>
      <c r="AN30" s="43">
        <v>-846</v>
      </c>
      <c r="AO30" s="43">
        <v>2582</v>
      </c>
      <c r="AP30" s="43">
        <v>991</v>
      </c>
      <c r="AQ30" s="43">
        <v>2027.2916399999999</v>
      </c>
      <c r="AR30" s="43">
        <v>2745</v>
      </c>
      <c r="AS30" s="43">
        <v>-2197</v>
      </c>
      <c r="AT30" s="43">
        <v>339.54163999999992</v>
      </c>
      <c r="AU30" s="43">
        <v>1139.75</v>
      </c>
      <c r="AV30" s="43">
        <v>1131</v>
      </c>
      <c r="AW30" s="43">
        <v>1328</v>
      </c>
      <c r="AX30" s="43">
        <v>-950</v>
      </c>
      <c r="AY30" s="43">
        <v>457</v>
      </c>
      <c r="AZ30" s="43">
        <v>296</v>
      </c>
      <c r="BA30" s="43">
        <v>1345</v>
      </c>
      <c r="BB30" s="43">
        <v>-1917</v>
      </c>
      <c r="BC30" s="43">
        <v>1507</v>
      </c>
      <c r="BD30" s="43">
        <v>250</v>
      </c>
      <c r="BE30" s="43">
        <v>1505</v>
      </c>
      <c r="BF30" s="43">
        <v>6131</v>
      </c>
      <c r="BG30" s="43">
        <v>-55</v>
      </c>
      <c r="BH30" s="43">
        <v>2630</v>
      </c>
      <c r="BI30" s="43">
        <v>1487</v>
      </c>
      <c r="BJ30" s="43">
        <v>2069</v>
      </c>
      <c r="BK30" s="43">
        <v>4877</v>
      </c>
      <c r="BL30" s="43">
        <v>309</v>
      </c>
      <c r="BM30" s="43">
        <v>622</v>
      </c>
      <c r="BN30" s="43">
        <v>2185</v>
      </c>
      <c r="BO30" s="43">
        <v>1761</v>
      </c>
      <c r="BP30" s="43">
        <v>3901</v>
      </c>
      <c r="BQ30" s="43">
        <v>824</v>
      </c>
      <c r="BR30" s="43">
        <v>968</v>
      </c>
      <c r="BS30" s="43">
        <v>877</v>
      </c>
      <c r="BT30" s="43">
        <v>1232</v>
      </c>
      <c r="BU30" s="43">
        <v>2605</v>
      </c>
      <c r="BV30" s="43">
        <v>532</v>
      </c>
      <c r="BW30" s="43">
        <v>639</v>
      </c>
      <c r="BX30" s="43">
        <v>1033</v>
      </c>
      <c r="BY30" s="43">
        <v>401</v>
      </c>
      <c r="BZ30" s="43">
        <v>1527</v>
      </c>
      <c r="CA30" s="43">
        <v>-803</v>
      </c>
      <c r="CB30" s="43">
        <v>731</v>
      </c>
      <c r="CC30" s="43">
        <v>717</v>
      </c>
      <c r="CD30" s="43">
        <v>882</v>
      </c>
      <c r="CE30" s="43">
        <v>2106</v>
      </c>
      <c r="CF30" s="43">
        <v>749</v>
      </c>
      <c r="CG30" s="43">
        <v>441</v>
      </c>
      <c r="CH30" s="43">
        <v>527</v>
      </c>
      <c r="CI30" s="43">
        <v>389</v>
      </c>
      <c r="CJ30" s="43">
        <v>411</v>
      </c>
      <c r="CK30" s="43">
        <v>-782</v>
      </c>
      <c r="CL30" s="43">
        <v>99</v>
      </c>
      <c r="CM30" s="31"/>
      <c r="CN30" s="31"/>
      <c r="CO30" s="30"/>
      <c r="CP30" s="30"/>
      <c r="CQ30" s="30"/>
    </row>
    <row r="31" spans="2:95" s="10" customFormat="1" ht="15" customHeight="1" thickTop="1" thickBot="1" x14ac:dyDescent="0.3">
      <c r="B31" s="137" t="s">
        <v>362</v>
      </c>
      <c r="C31" s="44">
        <v>-34740.762405223999</v>
      </c>
      <c r="D31" s="44">
        <v>63886</v>
      </c>
      <c r="E31" s="44">
        <v>39108.752932963995</v>
      </c>
      <c r="F31" s="44">
        <v>8864.3398612239998</v>
      </c>
      <c r="G31" s="44">
        <v>8048.2228527374991</v>
      </c>
      <c r="H31" s="44">
        <v>7865.4859630660012</v>
      </c>
      <c r="I31" s="44">
        <v>30216.2116553265</v>
      </c>
      <c r="J31" s="44">
        <v>8424.1589553265003</v>
      </c>
      <c r="K31" s="44">
        <v>7353.2563453805014</v>
      </c>
      <c r="L31" s="44">
        <v>7154.2661271235002</v>
      </c>
      <c r="M31" s="44">
        <v>7284.5302274959995</v>
      </c>
      <c r="N31" s="44">
        <v>28635.04607</v>
      </c>
      <c r="O31" s="44">
        <v>7175.91</v>
      </c>
      <c r="P31" s="44">
        <v>8712.1460000000006</v>
      </c>
      <c r="Q31" s="44">
        <v>6329.83205</v>
      </c>
      <c r="R31" s="44">
        <v>6417.1580199999999</v>
      </c>
      <c r="S31" s="44">
        <v>21981.569040000002</v>
      </c>
      <c r="T31" s="44">
        <v>8297.5370000000003</v>
      </c>
      <c r="U31" s="44">
        <v>8221.8500399999994</v>
      </c>
      <c r="V31" s="44">
        <v>2345.9499999999998</v>
      </c>
      <c r="W31" s="44">
        <v>3116.232</v>
      </c>
      <c r="X31" s="44">
        <v>8967.7085399999996</v>
      </c>
      <c r="Y31" s="44">
        <v>8967.7085399999996</v>
      </c>
      <c r="Z31" s="44">
        <v>2929.55</v>
      </c>
      <c r="AA31" s="44">
        <v>2929.55</v>
      </c>
      <c r="AB31" s="44">
        <v>2091.5810000000001</v>
      </c>
      <c r="AC31" s="44">
        <v>2091.5810000000001</v>
      </c>
      <c r="AD31" s="44">
        <v>1949</v>
      </c>
      <c r="AE31" s="44">
        <v>1948.5504600000002</v>
      </c>
      <c r="AF31" s="44">
        <v>1998.0270799999998</v>
      </c>
      <c r="AG31" s="44">
        <v>7446.2489939675006</v>
      </c>
      <c r="AH31" s="44">
        <v>2171.2524100000001</v>
      </c>
      <c r="AI31" s="44">
        <v>1701.9965839675001</v>
      </c>
      <c r="AJ31" s="44">
        <v>1821</v>
      </c>
      <c r="AK31" s="44">
        <v>1752</v>
      </c>
      <c r="AL31" s="44">
        <v>7747</v>
      </c>
      <c r="AM31" s="44">
        <v>3127</v>
      </c>
      <c r="AN31" s="44">
        <v>1639</v>
      </c>
      <c r="AO31" s="44">
        <v>1418</v>
      </c>
      <c r="AP31" s="44">
        <v>1563</v>
      </c>
      <c r="AQ31" s="44">
        <v>7033.3594700000003</v>
      </c>
      <c r="AR31" s="44">
        <v>2699</v>
      </c>
      <c r="AS31" s="44">
        <v>1498.4</v>
      </c>
      <c r="AT31" s="44">
        <v>1499</v>
      </c>
      <c r="AU31" s="44">
        <v>1336.95947</v>
      </c>
      <c r="AV31" s="44">
        <v>12067.14</v>
      </c>
      <c r="AW31" s="44">
        <v>6616.14</v>
      </c>
      <c r="AX31" s="44">
        <v>1546</v>
      </c>
      <c r="AY31" s="44">
        <v>2337</v>
      </c>
      <c r="AZ31" s="44">
        <v>1568</v>
      </c>
      <c r="BA31" s="44">
        <v>7224</v>
      </c>
      <c r="BB31" s="44">
        <v>1658</v>
      </c>
      <c r="BC31" s="44">
        <v>2799</v>
      </c>
      <c r="BD31" s="44">
        <v>1211</v>
      </c>
      <c r="BE31" s="44">
        <v>1556</v>
      </c>
      <c r="BF31" s="44">
        <v>11268</v>
      </c>
      <c r="BG31" s="44">
        <v>1872</v>
      </c>
      <c r="BH31" s="44">
        <v>5125</v>
      </c>
      <c r="BI31" s="44">
        <v>2390</v>
      </c>
      <c r="BJ31" s="44">
        <v>1881</v>
      </c>
      <c r="BK31" s="44">
        <v>27178</v>
      </c>
      <c r="BL31" s="44">
        <v>4688</v>
      </c>
      <c r="BM31" s="44">
        <v>1678</v>
      </c>
      <c r="BN31" s="44">
        <v>1394</v>
      </c>
      <c r="BO31" s="44">
        <v>19418</v>
      </c>
      <c r="BP31" s="44">
        <v>9537</v>
      </c>
      <c r="BQ31" s="44">
        <v>4133</v>
      </c>
      <c r="BR31" s="44">
        <v>2241</v>
      </c>
      <c r="BS31" s="44">
        <v>2289</v>
      </c>
      <c r="BT31" s="44">
        <v>874</v>
      </c>
      <c r="BU31" s="44">
        <v>16426</v>
      </c>
      <c r="BV31" s="44">
        <v>6465</v>
      </c>
      <c r="BW31" s="44">
        <v>4464</v>
      </c>
      <c r="BX31" s="44">
        <v>3126</v>
      </c>
      <c r="BY31" s="44">
        <v>2371</v>
      </c>
      <c r="BZ31" s="44">
        <v>13414</v>
      </c>
      <c r="CA31" s="44">
        <v>3159</v>
      </c>
      <c r="CB31" s="44">
        <v>2448</v>
      </c>
      <c r="CC31" s="44">
        <v>2310</v>
      </c>
      <c r="CD31" s="44">
        <v>5497</v>
      </c>
      <c r="CE31" s="44">
        <v>18414</v>
      </c>
      <c r="CF31" s="44">
        <v>13642</v>
      </c>
      <c r="CG31" s="44">
        <v>1422</v>
      </c>
      <c r="CH31" s="44">
        <v>2642</v>
      </c>
      <c r="CI31" s="44">
        <v>708</v>
      </c>
      <c r="CJ31" s="44">
        <v>3854</v>
      </c>
      <c r="CK31" s="44">
        <v>5026</v>
      </c>
      <c r="CL31" s="44">
        <v>3481</v>
      </c>
      <c r="CM31" s="31"/>
      <c r="CN31" s="31"/>
      <c r="CO31" s="30"/>
      <c r="CP31" s="30"/>
      <c r="CQ31" s="30"/>
    </row>
    <row r="32" spans="2:95" s="10" customFormat="1" ht="15" customHeight="1" thickTop="1" thickBot="1" x14ac:dyDescent="0.3">
      <c r="B32" s="185" t="s">
        <v>137</v>
      </c>
      <c r="C32" s="43">
        <v>4233.5752947760002</v>
      </c>
      <c r="D32" s="43">
        <v>57760</v>
      </c>
      <c r="E32" s="43">
        <v>37077.823762963999</v>
      </c>
      <c r="F32" s="43">
        <v>7515.7968612240002</v>
      </c>
      <c r="G32" s="43">
        <v>6726.6525727375001</v>
      </c>
      <c r="H32" s="43">
        <v>6440.0434230660012</v>
      </c>
      <c r="I32" s="43">
        <v>24847.4612553265</v>
      </c>
      <c r="J32" s="43">
        <v>6916.4612553264997</v>
      </c>
      <c r="K32" s="43">
        <v>6078.2563453805014</v>
      </c>
      <c r="L32" s="43">
        <v>5878.6385871234997</v>
      </c>
      <c r="M32" s="43">
        <v>5974.1050674959997</v>
      </c>
      <c r="N32" s="43">
        <v>20991.16632</v>
      </c>
      <c r="O32" s="43">
        <v>5567.8448200000003</v>
      </c>
      <c r="P32" s="43">
        <v>5258.9220000000005</v>
      </c>
      <c r="Q32" s="43">
        <v>4998.1792299999997</v>
      </c>
      <c r="R32" s="43">
        <v>5166.2202699999998</v>
      </c>
      <c r="S32" s="43">
        <v>15984.347040000001</v>
      </c>
      <c r="T32" s="43">
        <v>7656.8520000000008</v>
      </c>
      <c r="U32" s="43">
        <v>3605.4250400000001</v>
      </c>
      <c r="V32" s="43">
        <v>2284.2799999999997</v>
      </c>
      <c r="W32" s="43">
        <v>2437.79</v>
      </c>
      <c r="X32" s="43">
        <v>8182.7085400000005</v>
      </c>
      <c r="Y32" s="43">
        <v>8182.7085400000005</v>
      </c>
      <c r="Z32" s="43">
        <v>2144.5500000000002</v>
      </c>
      <c r="AA32" s="43">
        <v>2144.5500000000002</v>
      </c>
      <c r="AB32" s="43">
        <v>2091.5810000000001</v>
      </c>
      <c r="AC32" s="43">
        <v>2091.5810000000001</v>
      </c>
      <c r="AD32" s="43">
        <v>1949</v>
      </c>
      <c r="AE32" s="43">
        <v>1948.5504600000002</v>
      </c>
      <c r="AF32" s="43">
        <v>1998.0270799999998</v>
      </c>
      <c r="AG32" s="43">
        <v>7446.2489939675006</v>
      </c>
      <c r="AH32" s="43">
        <v>2171.2524100000001</v>
      </c>
      <c r="AI32" s="43">
        <v>1701.9965839675001</v>
      </c>
      <c r="AJ32" s="43">
        <v>1821</v>
      </c>
      <c r="AK32" s="43">
        <v>1752</v>
      </c>
      <c r="AL32" s="43">
        <v>7747</v>
      </c>
      <c r="AM32" s="43">
        <v>3127</v>
      </c>
      <c r="AN32" s="43">
        <v>1639</v>
      </c>
      <c r="AO32" s="43">
        <v>1418</v>
      </c>
      <c r="AP32" s="43">
        <v>1563</v>
      </c>
      <c r="AQ32" s="43">
        <v>6761</v>
      </c>
      <c r="AR32" s="43">
        <v>2699</v>
      </c>
      <c r="AS32" s="43">
        <v>1360</v>
      </c>
      <c r="AT32" s="43">
        <v>1391</v>
      </c>
      <c r="AU32" s="43">
        <v>1311</v>
      </c>
      <c r="AV32" s="43">
        <v>5140</v>
      </c>
      <c r="AW32" s="43">
        <v>1300</v>
      </c>
      <c r="AX32" s="43">
        <v>1285</v>
      </c>
      <c r="AY32" s="43">
        <v>1288</v>
      </c>
      <c r="AZ32" s="43">
        <v>1267</v>
      </c>
      <c r="BA32" s="43">
        <v>5159</v>
      </c>
      <c r="BB32" s="43">
        <v>1284</v>
      </c>
      <c r="BC32" s="43">
        <v>1202</v>
      </c>
      <c r="BD32" s="43">
        <v>1117</v>
      </c>
      <c r="BE32" s="43">
        <v>1556</v>
      </c>
      <c r="BF32" s="43">
        <v>6173</v>
      </c>
      <c r="BG32" s="43">
        <v>1726</v>
      </c>
      <c r="BH32" s="43">
        <v>1474</v>
      </c>
      <c r="BI32" s="43">
        <v>1488</v>
      </c>
      <c r="BJ32" s="43">
        <v>1485</v>
      </c>
      <c r="BK32" s="43">
        <v>5474</v>
      </c>
      <c r="BL32" s="43">
        <v>1440</v>
      </c>
      <c r="BM32" s="43">
        <v>1408</v>
      </c>
      <c r="BN32" s="43">
        <v>1324</v>
      </c>
      <c r="BO32" s="43">
        <v>1302</v>
      </c>
      <c r="BP32" s="43">
        <v>4556</v>
      </c>
      <c r="BQ32" s="43">
        <v>1179</v>
      </c>
      <c r="BR32" s="43">
        <v>1771</v>
      </c>
      <c r="BS32" s="43">
        <v>1073</v>
      </c>
      <c r="BT32" s="43">
        <v>533</v>
      </c>
      <c r="BU32" s="43">
        <v>5897</v>
      </c>
      <c r="BV32" s="43">
        <v>693</v>
      </c>
      <c r="BW32" s="43">
        <v>589</v>
      </c>
      <c r="BX32" s="43">
        <v>2588</v>
      </c>
      <c r="BY32" s="43">
        <v>2027</v>
      </c>
      <c r="BZ32" s="43">
        <v>6406</v>
      </c>
      <c r="CA32" s="43">
        <v>1927</v>
      </c>
      <c r="CB32" s="43">
        <v>1637</v>
      </c>
      <c r="CC32" s="43">
        <v>1632</v>
      </c>
      <c r="CD32" s="43">
        <v>1210</v>
      </c>
      <c r="CE32" s="43">
        <v>1289</v>
      </c>
      <c r="CF32" s="43">
        <v>362</v>
      </c>
      <c r="CG32" s="43">
        <v>331</v>
      </c>
      <c r="CH32" s="43">
        <v>346</v>
      </c>
      <c r="CI32" s="43">
        <v>250</v>
      </c>
      <c r="CJ32" s="43">
        <v>889</v>
      </c>
      <c r="CK32" s="43">
        <v>860</v>
      </c>
      <c r="CL32" s="43">
        <v>880</v>
      </c>
      <c r="CM32" s="31"/>
      <c r="CN32" s="31"/>
      <c r="CO32" s="30"/>
      <c r="CP32" s="30"/>
      <c r="CQ32" s="30"/>
    </row>
    <row r="33" spans="2:95" s="10" customFormat="1" ht="15" customHeight="1" thickTop="1" thickBot="1" x14ac:dyDescent="0.3">
      <c r="B33" s="185" t="s">
        <v>387</v>
      </c>
      <c r="C33" s="43">
        <v>1490.2692999999999</v>
      </c>
      <c r="D33" s="43">
        <v>5822</v>
      </c>
      <c r="E33" s="43">
        <v>1869.59617</v>
      </c>
      <c r="F33" s="43">
        <v>1348.5429999999999</v>
      </c>
      <c r="G33" s="43">
        <v>1316.6908699999999</v>
      </c>
      <c r="H33" s="43">
        <v>1287.4435399999998</v>
      </c>
      <c r="I33" s="43">
        <v>5113.07395</v>
      </c>
      <c r="J33" s="43">
        <v>1252.02125</v>
      </c>
      <c r="K33" s="43">
        <v>1275</v>
      </c>
      <c r="L33" s="43">
        <v>1275.6275400000002</v>
      </c>
      <c r="M33" s="43">
        <v>1310.42516</v>
      </c>
      <c r="N33" s="43">
        <v>5496.0817500000012</v>
      </c>
      <c r="O33" s="43">
        <v>1608.0651800000001</v>
      </c>
      <c r="P33" s="43">
        <v>1305.4260000000002</v>
      </c>
      <c r="Q33" s="43">
        <v>1331.65282</v>
      </c>
      <c r="R33" s="43">
        <v>1250.9377500000001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v>0</v>
      </c>
      <c r="BO33" s="43">
        <v>0</v>
      </c>
      <c r="BP33" s="43">
        <v>0</v>
      </c>
      <c r="BQ33" s="43">
        <v>0</v>
      </c>
      <c r="BR33" s="43">
        <v>0</v>
      </c>
      <c r="BS33" s="43">
        <v>0</v>
      </c>
      <c r="BT33" s="43">
        <v>0</v>
      </c>
      <c r="BU33" s="43">
        <v>0</v>
      </c>
      <c r="BV33" s="43">
        <v>0</v>
      </c>
      <c r="BW33" s="43">
        <v>0</v>
      </c>
      <c r="BX33" s="43">
        <v>0</v>
      </c>
      <c r="BY33" s="43">
        <v>0</v>
      </c>
      <c r="BZ33" s="43">
        <v>0</v>
      </c>
      <c r="CA33" s="43">
        <v>0</v>
      </c>
      <c r="CB33" s="43">
        <v>0</v>
      </c>
      <c r="CC33" s="43">
        <v>0</v>
      </c>
      <c r="CD33" s="43">
        <v>0</v>
      </c>
      <c r="CE33" s="43">
        <v>0</v>
      </c>
      <c r="CF33" s="43">
        <v>0</v>
      </c>
      <c r="CG33" s="43">
        <v>0</v>
      </c>
      <c r="CH33" s="43">
        <v>0</v>
      </c>
      <c r="CI33" s="43">
        <v>0</v>
      </c>
      <c r="CJ33" s="43">
        <v>0</v>
      </c>
      <c r="CK33" s="43">
        <v>0</v>
      </c>
      <c r="CL33" s="43">
        <v>0</v>
      </c>
      <c r="CM33" s="31"/>
      <c r="CN33" s="31"/>
      <c r="CO33" s="30"/>
      <c r="CP33" s="30"/>
      <c r="CQ33" s="30"/>
    </row>
    <row r="34" spans="2:95" s="10" customFormat="1" ht="15" customHeight="1" thickTop="1" thickBot="1" x14ac:dyDescent="0.3">
      <c r="B34" s="185" t="s">
        <v>261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0</v>
      </c>
      <c r="BS34" s="43">
        <v>0</v>
      </c>
      <c r="BT34" s="43">
        <v>0</v>
      </c>
      <c r="BU34" s="43">
        <v>21</v>
      </c>
      <c r="BV34" s="43">
        <v>0</v>
      </c>
      <c r="BW34" s="43">
        <v>0</v>
      </c>
      <c r="BX34" s="43">
        <v>17</v>
      </c>
      <c r="BY34" s="43">
        <v>4</v>
      </c>
      <c r="BZ34" s="43">
        <v>1356</v>
      </c>
      <c r="CA34" s="43">
        <v>316</v>
      </c>
      <c r="CB34" s="43">
        <v>318</v>
      </c>
      <c r="CC34" s="43">
        <v>382</v>
      </c>
      <c r="CD34" s="43">
        <v>340</v>
      </c>
      <c r="CE34" s="43">
        <v>1933</v>
      </c>
      <c r="CF34" s="43">
        <v>1279</v>
      </c>
      <c r="CG34" s="43">
        <v>227</v>
      </c>
      <c r="CH34" s="43">
        <v>230</v>
      </c>
      <c r="CI34" s="43">
        <v>197</v>
      </c>
      <c r="CJ34" s="43">
        <v>811</v>
      </c>
      <c r="CK34" s="43">
        <v>580</v>
      </c>
      <c r="CL34" s="43">
        <v>442</v>
      </c>
      <c r="CM34" s="31"/>
      <c r="CN34" s="31"/>
      <c r="CO34" s="30"/>
      <c r="CP34" s="30"/>
      <c r="CQ34" s="30"/>
    </row>
    <row r="35" spans="2:95" s="10" customFormat="1" ht="15" customHeight="1" thickTop="1" thickBot="1" x14ac:dyDescent="0.3">
      <c r="B35" s="185" t="s">
        <v>262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1</v>
      </c>
      <c r="BL35" s="43">
        <v>0</v>
      </c>
      <c r="BM35" s="43">
        <v>0</v>
      </c>
      <c r="BN35" s="43">
        <v>-6</v>
      </c>
      <c r="BO35" s="43">
        <v>7</v>
      </c>
      <c r="BP35" s="43">
        <v>459</v>
      </c>
      <c r="BQ35" s="43">
        <v>228</v>
      </c>
      <c r="BR35" s="43">
        <v>4</v>
      </c>
      <c r="BS35" s="43">
        <v>226</v>
      </c>
      <c r="BT35" s="43">
        <v>1</v>
      </c>
      <c r="BU35" s="43">
        <v>328</v>
      </c>
      <c r="BV35" s="43">
        <v>3</v>
      </c>
      <c r="BW35" s="43">
        <v>81</v>
      </c>
      <c r="BX35" s="43">
        <v>112</v>
      </c>
      <c r="BY35" s="43">
        <v>132</v>
      </c>
      <c r="BZ35" s="43">
        <v>483</v>
      </c>
      <c r="CA35" s="43">
        <v>123</v>
      </c>
      <c r="CB35" s="43">
        <v>130</v>
      </c>
      <c r="CC35" s="43">
        <v>115</v>
      </c>
      <c r="CD35" s="43">
        <v>115</v>
      </c>
      <c r="CE35" s="43">
        <v>230</v>
      </c>
      <c r="CF35" s="43">
        <v>86</v>
      </c>
      <c r="CG35" s="43">
        <v>35</v>
      </c>
      <c r="CH35" s="43">
        <v>52</v>
      </c>
      <c r="CI35" s="43">
        <v>57</v>
      </c>
      <c r="CJ35" s="43">
        <v>201</v>
      </c>
      <c r="CK35" s="43">
        <v>165</v>
      </c>
      <c r="CL35" s="43">
        <v>177</v>
      </c>
      <c r="CM35" s="31"/>
      <c r="CN35" s="31"/>
      <c r="CO35" s="30"/>
      <c r="CP35" s="30"/>
      <c r="CQ35" s="30"/>
    </row>
    <row r="36" spans="2:95" s="10" customFormat="1" ht="15" customHeight="1" thickTop="1" thickBot="1" x14ac:dyDescent="0.3">
      <c r="B36" s="185" t="s">
        <v>266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4728</v>
      </c>
      <c r="BG36" s="43">
        <v>161</v>
      </c>
      <c r="BH36" s="43">
        <v>3632</v>
      </c>
      <c r="BI36" s="43">
        <v>569</v>
      </c>
      <c r="BJ36" s="43">
        <v>366</v>
      </c>
      <c r="BK36" s="43">
        <v>3361</v>
      </c>
      <c r="BL36" s="43">
        <v>3079</v>
      </c>
      <c r="BM36" s="43">
        <v>267</v>
      </c>
      <c r="BN36" s="43">
        <v>3</v>
      </c>
      <c r="BO36" s="43">
        <v>12</v>
      </c>
      <c r="BP36" s="43">
        <v>3864</v>
      </c>
      <c r="BQ36" s="43">
        <v>2125</v>
      </c>
      <c r="BR36" s="43">
        <v>571</v>
      </c>
      <c r="BS36" s="43">
        <v>830</v>
      </c>
      <c r="BT36" s="43">
        <v>338</v>
      </c>
      <c r="BU36" s="43">
        <v>1958</v>
      </c>
      <c r="BV36" s="43">
        <v>995</v>
      </c>
      <c r="BW36" s="43">
        <v>516</v>
      </c>
      <c r="BX36" s="43">
        <v>203</v>
      </c>
      <c r="BY36" s="43">
        <v>244</v>
      </c>
      <c r="BZ36" s="43">
        <v>1693</v>
      </c>
      <c r="CA36" s="43">
        <v>647</v>
      </c>
      <c r="CB36" s="43">
        <v>479</v>
      </c>
      <c r="CC36" s="43">
        <v>182</v>
      </c>
      <c r="CD36" s="43">
        <v>385</v>
      </c>
      <c r="CE36" s="43">
        <v>0</v>
      </c>
      <c r="CF36" s="43">
        <v>0</v>
      </c>
      <c r="CG36" s="43">
        <v>0</v>
      </c>
      <c r="CH36" s="43">
        <v>0</v>
      </c>
      <c r="CI36" s="43">
        <v>0</v>
      </c>
      <c r="CJ36" s="43">
        <v>1825</v>
      </c>
      <c r="CK36" s="43">
        <v>3360</v>
      </c>
      <c r="CL36" s="43">
        <v>1972</v>
      </c>
      <c r="CM36" s="31"/>
      <c r="CN36" s="31"/>
      <c r="CO36" s="30"/>
      <c r="CP36" s="30"/>
      <c r="CQ36" s="30"/>
    </row>
    <row r="37" spans="2:95" s="10" customFormat="1" ht="15" customHeight="1" thickTop="1" thickBot="1" x14ac:dyDescent="0.3">
      <c r="B37" s="185" t="s">
        <v>434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2147.7979999999998</v>
      </c>
      <c r="O37" s="43">
        <v>0</v>
      </c>
      <c r="P37" s="43">
        <v>2147.7979999999998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3">
        <v>0</v>
      </c>
      <c r="BV37" s="43">
        <v>0</v>
      </c>
      <c r="BW37" s="43">
        <v>0</v>
      </c>
      <c r="BX37" s="43">
        <v>0</v>
      </c>
      <c r="BY37" s="43">
        <v>0</v>
      </c>
      <c r="BZ37" s="43">
        <v>0</v>
      </c>
      <c r="CA37" s="43">
        <v>0</v>
      </c>
      <c r="CB37" s="43">
        <v>0</v>
      </c>
      <c r="CC37" s="43">
        <v>0</v>
      </c>
      <c r="CD37" s="43">
        <v>0</v>
      </c>
      <c r="CE37" s="43">
        <v>0</v>
      </c>
      <c r="CF37" s="43">
        <v>0</v>
      </c>
      <c r="CG37" s="43">
        <v>0</v>
      </c>
      <c r="CH37" s="43">
        <v>0</v>
      </c>
      <c r="CI37" s="43">
        <v>0</v>
      </c>
      <c r="CJ37" s="43">
        <v>0</v>
      </c>
      <c r="CK37" s="43">
        <v>0</v>
      </c>
      <c r="CL37" s="43">
        <v>0</v>
      </c>
      <c r="CM37" s="31"/>
      <c r="CN37" s="31"/>
      <c r="CO37" s="30"/>
      <c r="CP37" s="30"/>
      <c r="CQ37" s="30"/>
    </row>
    <row r="38" spans="2:95" s="10" customFormat="1" ht="15" customHeight="1" thickTop="1" thickBot="1" x14ac:dyDescent="0.3">
      <c r="B38" s="185" t="s">
        <v>435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5997.2219999999998</v>
      </c>
      <c r="T38" s="43">
        <v>640.68499999999995</v>
      </c>
      <c r="U38" s="43">
        <v>4616.4249999999993</v>
      </c>
      <c r="V38" s="43">
        <v>61.67</v>
      </c>
      <c r="W38" s="43">
        <v>678.44200000000001</v>
      </c>
      <c r="X38" s="43">
        <v>785</v>
      </c>
      <c r="Y38" s="43">
        <v>785</v>
      </c>
      <c r="Z38" s="43">
        <v>785</v>
      </c>
      <c r="AA38" s="43">
        <v>785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3">
        <v>0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3">
        <v>0</v>
      </c>
      <c r="BV38" s="43">
        <v>0</v>
      </c>
      <c r="BW38" s="43">
        <v>0</v>
      </c>
      <c r="BX38" s="43">
        <v>0</v>
      </c>
      <c r="BY38" s="43">
        <v>0</v>
      </c>
      <c r="BZ38" s="43">
        <v>0</v>
      </c>
      <c r="CA38" s="43">
        <v>0</v>
      </c>
      <c r="CB38" s="43">
        <v>0</v>
      </c>
      <c r="CC38" s="43">
        <v>0</v>
      </c>
      <c r="CD38" s="43">
        <v>0</v>
      </c>
      <c r="CE38" s="43">
        <v>0</v>
      </c>
      <c r="CF38" s="43">
        <v>0</v>
      </c>
      <c r="CG38" s="43">
        <v>0</v>
      </c>
      <c r="CH38" s="43">
        <v>0</v>
      </c>
      <c r="CI38" s="43">
        <v>0</v>
      </c>
      <c r="CJ38" s="43">
        <v>0</v>
      </c>
      <c r="CK38" s="43">
        <v>0</v>
      </c>
      <c r="CL38" s="43">
        <v>0</v>
      </c>
      <c r="CM38" s="31"/>
      <c r="CN38" s="31"/>
      <c r="CO38" s="30"/>
      <c r="CP38" s="30"/>
      <c r="CQ38" s="30"/>
    </row>
    <row r="39" spans="2:95" s="10" customFormat="1" ht="15" customHeight="1" thickTop="1" thickBot="1" x14ac:dyDescent="0.3">
      <c r="B39" s="185" t="s">
        <v>112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6538</v>
      </c>
      <c r="BV39" s="43">
        <v>3343</v>
      </c>
      <c r="BW39" s="43">
        <v>3195</v>
      </c>
      <c r="BX39" s="43">
        <v>0</v>
      </c>
      <c r="BY39" s="43">
        <v>0</v>
      </c>
      <c r="BZ39" s="43">
        <v>0</v>
      </c>
      <c r="CA39" s="43">
        <v>0</v>
      </c>
      <c r="CB39" s="43">
        <v>0</v>
      </c>
      <c r="CC39" s="43">
        <v>0</v>
      </c>
      <c r="CD39" s="43">
        <v>0</v>
      </c>
      <c r="CE39" s="43">
        <v>0</v>
      </c>
      <c r="CF39" s="43">
        <v>0</v>
      </c>
      <c r="CG39" s="43">
        <v>0</v>
      </c>
      <c r="CH39" s="43">
        <v>0</v>
      </c>
      <c r="CI39" s="43">
        <v>0</v>
      </c>
      <c r="CJ39" s="43">
        <v>0</v>
      </c>
      <c r="CK39" s="43">
        <v>0</v>
      </c>
      <c r="CL39" s="43">
        <v>0</v>
      </c>
      <c r="CM39" s="31"/>
      <c r="CN39" s="31"/>
      <c r="CO39" s="30"/>
      <c r="CP39" s="30"/>
      <c r="CQ39" s="30"/>
    </row>
    <row r="40" spans="2:95" s="10" customFormat="1" ht="15" customHeight="1" thickTop="1" thickBot="1" x14ac:dyDescent="0.3">
      <c r="B40" s="185" t="s">
        <v>488</v>
      </c>
      <c r="C40" s="43">
        <v>-40641.987999999998</v>
      </c>
      <c r="D40" s="43">
        <v>0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31"/>
      <c r="CN40" s="31"/>
      <c r="CO40" s="30"/>
      <c r="CP40" s="30"/>
      <c r="CQ40" s="30"/>
    </row>
    <row r="41" spans="2:95" s="10" customFormat="1" ht="15" customHeight="1" thickTop="1" thickBot="1" x14ac:dyDescent="0.3">
      <c r="B41" s="185" t="s">
        <v>166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3">
        <v>609</v>
      </c>
      <c r="BV41" s="43">
        <v>400</v>
      </c>
      <c r="BW41" s="43">
        <v>0</v>
      </c>
      <c r="BX41" s="43">
        <v>209</v>
      </c>
      <c r="BY41" s="43">
        <v>0</v>
      </c>
      <c r="BZ41" s="43">
        <v>3125</v>
      </c>
      <c r="CA41" s="43">
        <v>1</v>
      </c>
      <c r="CB41" s="43">
        <v>43</v>
      </c>
      <c r="CC41" s="43">
        <v>0</v>
      </c>
      <c r="CD41" s="43">
        <v>3081</v>
      </c>
      <c r="CE41" s="43">
        <v>14789</v>
      </c>
      <c r="CF41" s="43">
        <v>11742</v>
      </c>
      <c r="CG41" s="43">
        <v>829</v>
      </c>
      <c r="CH41" s="43">
        <v>2014</v>
      </c>
      <c r="CI41" s="43">
        <v>204</v>
      </c>
      <c r="CJ41" s="43">
        <v>0</v>
      </c>
      <c r="CK41" s="43">
        <v>0</v>
      </c>
      <c r="CL41" s="43">
        <v>0</v>
      </c>
      <c r="CM41" s="31"/>
      <c r="CN41" s="31"/>
      <c r="CO41" s="30"/>
      <c r="CP41" s="30"/>
      <c r="CQ41" s="30"/>
    </row>
    <row r="42" spans="2:95" s="10" customFormat="1" ht="15" customHeight="1" thickTop="1" thickBot="1" x14ac:dyDescent="0.3">
      <c r="B42" s="185" t="s">
        <v>263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10</v>
      </c>
      <c r="AR42" s="43">
        <v>0</v>
      </c>
      <c r="AS42" s="43">
        <v>0</v>
      </c>
      <c r="AT42" s="43">
        <v>9</v>
      </c>
      <c r="AU42" s="43">
        <v>1</v>
      </c>
      <c r="AV42" s="43">
        <v>1627.14</v>
      </c>
      <c r="AW42" s="43">
        <v>85.14</v>
      </c>
      <c r="AX42" s="43">
        <v>261</v>
      </c>
      <c r="AY42" s="43">
        <v>980</v>
      </c>
      <c r="AZ42" s="43">
        <v>301</v>
      </c>
      <c r="BA42" s="43">
        <v>2016</v>
      </c>
      <c r="BB42" s="43">
        <v>325</v>
      </c>
      <c r="BC42" s="43">
        <v>1597</v>
      </c>
      <c r="BD42" s="43">
        <v>94</v>
      </c>
      <c r="BE42" s="43">
        <v>0</v>
      </c>
      <c r="BF42" s="43"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v>0</v>
      </c>
      <c r="BP42" s="43">
        <v>0</v>
      </c>
      <c r="BQ42" s="43">
        <v>0</v>
      </c>
      <c r="BR42" s="43">
        <v>0</v>
      </c>
      <c r="BS42" s="43">
        <v>0</v>
      </c>
      <c r="BT42" s="43">
        <v>0</v>
      </c>
      <c r="BU42" s="43">
        <v>0</v>
      </c>
      <c r="BV42" s="43">
        <v>0</v>
      </c>
      <c r="BW42" s="43">
        <v>0</v>
      </c>
      <c r="BX42" s="43">
        <v>0</v>
      </c>
      <c r="BY42" s="43">
        <v>0</v>
      </c>
      <c r="BZ42" s="43">
        <v>0</v>
      </c>
      <c r="CA42" s="43">
        <v>0</v>
      </c>
      <c r="CB42" s="43">
        <v>0</v>
      </c>
      <c r="CC42" s="43">
        <v>0</v>
      </c>
      <c r="CD42" s="43">
        <v>0</v>
      </c>
      <c r="CE42" s="43">
        <v>0</v>
      </c>
      <c r="CF42" s="43">
        <v>0</v>
      </c>
      <c r="CG42" s="43">
        <v>0</v>
      </c>
      <c r="CH42" s="43">
        <v>0</v>
      </c>
      <c r="CI42" s="43">
        <v>0</v>
      </c>
      <c r="CJ42" s="43">
        <v>0</v>
      </c>
      <c r="CK42" s="43">
        <v>0</v>
      </c>
      <c r="CL42" s="43">
        <v>0</v>
      </c>
      <c r="CM42" s="31"/>
      <c r="CN42" s="31"/>
      <c r="CO42" s="30"/>
      <c r="CP42" s="30"/>
      <c r="CQ42" s="30"/>
    </row>
    <row r="43" spans="2:95" s="10" customFormat="1" ht="15" customHeight="1" thickTop="1" thickBot="1" x14ac:dyDescent="0.3">
      <c r="B43" s="185" t="s">
        <v>167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-4</v>
      </c>
      <c r="BH43" s="43">
        <v>4</v>
      </c>
      <c r="BI43" s="43">
        <v>0</v>
      </c>
      <c r="BJ43" s="43">
        <v>0</v>
      </c>
      <c r="BK43" s="43">
        <v>18107</v>
      </c>
      <c r="BL43" s="43">
        <v>1</v>
      </c>
      <c r="BM43" s="43">
        <v>0</v>
      </c>
      <c r="BN43" s="43">
        <v>20</v>
      </c>
      <c r="BO43" s="43">
        <v>18086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3">
        <v>0</v>
      </c>
      <c r="BV43" s="43">
        <v>0</v>
      </c>
      <c r="BW43" s="43">
        <v>0</v>
      </c>
      <c r="BX43" s="43">
        <v>0</v>
      </c>
      <c r="BY43" s="43">
        <v>0</v>
      </c>
      <c r="BZ43" s="43">
        <v>0</v>
      </c>
      <c r="CA43" s="43">
        <v>0</v>
      </c>
      <c r="CB43" s="43">
        <v>0</v>
      </c>
      <c r="CC43" s="43">
        <v>0</v>
      </c>
      <c r="CD43" s="43">
        <v>0</v>
      </c>
      <c r="CE43" s="43">
        <v>0</v>
      </c>
      <c r="CF43" s="43">
        <v>0</v>
      </c>
      <c r="CG43" s="43">
        <v>0</v>
      </c>
      <c r="CH43" s="43">
        <v>0</v>
      </c>
      <c r="CI43" s="43">
        <v>0</v>
      </c>
      <c r="CJ43" s="43">
        <v>0</v>
      </c>
      <c r="CK43" s="43">
        <v>0</v>
      </c>
      <c r="CL43" s="43">
        <v>0</v>
      </c>
      <c r="CM43" s="31"/>
      <c r="CN43" s="31"/>
      <c r="CO43" s="30"/>
      <c r="CP43" s="30"/>
      <c r="CQ43" s="30"/>
    </row>
    <row r="44" spans="2:95" s="10" customFormat="1" ht="15" customHeight="1" thickTop="1" thickBot="1" x14ac:dyDescent="0.3">
      <c r="B44" s="185" t="s">
        <v>368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>
        <v>0</v>
      </c>
      <c r="BJ44" s="43">
        <v>0</v>
      </c>
      <c r="BK44" s="43">
        <v>0</v>
      </c>
      <c r="BL44" s="43">
        <v>0</v>
      </c>
      <c r="BM44" s="43">
        <v>0</v>
      </c>
      <c r="BN44" s="43">
        <v>0</v>
      </c>
      <c r="BO44" s="43">
        <v>0</v>
      </c>
      <c r="BP44" s="43">
        <v>0</v>
      </c>
      <c r="BQ44" s="43">
        <v>0</v>
      </c>
      <c r="BR44" s="43">
        <v>0</v>
      </c>
      <c r="BS44" s="43">
        <v>0</v>
      </c>
      <c r="BT44" s="43">
        <v>0</v>
      </c>
      <c r="BU44" s="43">
        <v>0</v>
      </c>
      <c r="BV44" s="43">
        <v>0</v>
      </c>
      <c r="BW44" s="43">
        <v>0</v>
      </c>
      <c r="BX44" s="43">
        <v>0</v>
      </c>
      <c r="BY44" s="43">
        <v>0</v>
      </c>
      <c r="BZ44" s="43">
        <v>0</v>
      </c>
      <c r="CA44" s="43">
        <v>0</v>
      </c>
      <c r="CB44" s="43">
        <v>0</v>
      </c>
      <c r="CC44" s="43">
        <v>0</v>
      </c>
      <c r="CD44" s="43">
        <v>0</v>
      </c>
      <c r="CE44" s="43">
        <v>0</v>
      </c>
      <c r="CF44" s="43">
        <v>0</v>
      </c>
      <c r="CG44" s="43">
        <v>0</v>
      </c>
      <c r="CH44" s="43">
        <v>0</v>
      </c>
      <c r="CI44" s="43">
        <v>0</v>
      </c>
      <c r="CJ44" s="43">
        <v>0</v>
      </c>
      <c r="CK44" s="43">
        <v>0</v>
      </c>
      <c r="CL44" s="43">
        <v>0</v>
      </c>
      <c r="CM44" s="31"/>
      <c r="CN44" s="31"/>
      <c r="CO44" s="30"/>
      <c r="CP44" s="30"/>
      <c r="CQ44" s="30"/>
    </row>
    <row r="45" spans="2:95" s="10" customFormat="1" ht="15" customHeight="1" thickTop="1" thickBot="1" x14ac:dyDescent="0.3">
      <c r="B45" s="185" t="s">
        <v>168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27</v>
      </c>
      <c r="AR45" s="43">
        <v>0</v>
      </c>
      <c r="AS45" s="43">
        <v>0</v>
      </c>
      <c r="AT45" s="43">
        <v>8</v>
      </c>
      <c r="AU45" s="43">
        <v>19</v>
      </c>
      <c r="AV45" s="43">
        <v>246</v>
      </c>
      <c r="AW45" s="43">
        <v>225</v>
      </c>
      <c r="AX45" s="43">
        <v>0</v>
      </c>
      <c r="AY45" s="43">
        <v>21</v>
      </c>
      <c r="AZ45" s="43">
        <v>0</v>
      </c>
      <c r="BA45" s="43">
        <v>49</v>
      </c>
      <c r="BB45" s="43">
        <v>49</v>
      </c>
      <c r="BC45" s="43">
        <v>0</v>
      </c>
      <c r="BD45" s="43">
        <v>0</v>
      </c>
      <c r="BE45" s="43">
        <v>0</v>
      </c>
      <c r="BF45" s="43">
        <v>352</v>
      </c>
      <c r="BG45" s="43">
        <v>5</v>
      </c>
      <c r="BH45" s="43">
        <v>6</v>
      </c>
      <c r="BI45" s="43">
        <v>319</v>
      </c>
      <c r="BJ45" s="43">
        <v>22</v>
      </c>
      <c r="BK45" s="43">
        <v>97</v>
      </c>
      <c r="BL45" s="43">
        <v>35</v>
      </c>
      <c r="BM45" s="43">
        <v>0</v>
      </c>
      <c r="BN45" s="43">
        <v>51</v>
      </c>
      <c r="BO45" s="43">
        <v>11</v>
      </c>
      <c r="BP45" s="43">
        <v>253</v>
      </c>
      <c r="BQ45" s="43">
        <v>6</v>
      </c>
      <c r="BR45" s="43">
        <v>97</v>
      </c>
      <c r="BS45" s="43">
        <v>150</v>
      </c>
      <c r="BT45" s="43">
        <v>0</v>
      </c>
      <c r="BU45" s="43">
        <v>0</v>
      </c>
      <c r="BV45" s="43">
        <v>0</v>
      </c>
      <c r="BW45" s="43">
        <v>0</v>
      </c>
      <c r="BX45" s="43">
        <v>0</v>
      </c>
      <c r="BY45" s="43">
        <v>0</v>
      </c>
      <c r="BZ45" s="43">
        <v>0</v>
      </c>
      <c r="CA45" s="43">
        <v>0</v>
      </c>
      <c r="CB45" s="43">
        <v>0</v>
      </c>
      <c r="CC45" s="43">
        <v>0</v>
      </c>
      <c r="CD45" s="43">
        <v>0</v>
      </c>
      <c r="CE45" s="43">
        <v>0</v>
      </c>
      <c r="CF45" s="43">
        <v>0</v>
      </c>
      <c r="CG45" s="43">
        <v>0</v>
      </c>
      <c r="CH45" s="43">
        <v>0</v>
      </c>
      <c r="CI45" s="43">
        <v>0</v>
      </c>
      <c r="CJ45" s="43">
        <v>0</v>
      </c>
      <c r="CK45" s="43">
        <v>0</v>
      </c>
      <c r="CL45" s="43">
        <v>0</v>
      </c>
      <c r="CM45" s="31"/>
      <c r="CN45" s="31"/>
      <c r="CO45" s="30"/>
      <c r="CP45" s="30"/>
      <c r="CQ45" s="30"/>
    </row>
    <row r="46" spans="2:95" s="10" customFormat="1" ht="15" customHeight="1" thickTop="1" thickBot="1" x14ac:dyDescent="0.3">
      <c r="B46" s="185" t="s">
        <v>265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3">
        <v>0</v>
      </c>
      <c r="BV46" s="43">
        <v>0</v>
      </c>
      <c r="BW46" s="43">
        <v>0</v>
      </c>
      <c r="BX46" s="43">
        <v>0</v>
      </c>
      <c r="BY46" s="43">
        <v>0</v>
      </c>
      <c r="BZ46" s="43">
        <v>-515</v>
      </c>
      <c r="CA46" s="43">
        <v>-515</v>
      </c>
      <c r="CB46" s="43">
        <v>0</v>
      </c>
      <c r="CC46" s="43">
        <v>0</v>
      </c>
      <c r="CD46" s="43">
        <v>0</v>
      </c>
      <c r="CE46" s="43">
        <v>0</v>
      </c>
      <c r="CF46" s="43">
        <v>0</v>
      </c>
      <c r="CG46" s="43">
        <v>0</v>
      </c>
      <c r="CH46" s="43">
        <v>0</v>
      </c>
      <c r="CI46" s="43">
        <v>0</v>
      </c>
      <c r="CJ46" s="43">
        <v>129</v>
      </c>
      <c r="CK46" s="43">
        <v>0</v>
      </c>
      <c r="CL46" s="43">
        <v>0</v>
      </c>
      <c r="CM46" s="31"/>
      <c r="CN46" s="31"/>
      <c r="CO46" s="30"/>
      <c r="CP46" s="30"/>
      <c r="CQ46" s="30"/>
    </row>
    <row r="47" spans="2:95" s="10" customFormat="1" ht="15" customHeight="1" thickTop="1" thickBot="1" x14ac:dyDescent="0.3">
      <c r="B47" s="185" t="s">
        <v>264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310</v>
      </c>
      <c r="BQ47" s="43">
        <v>310</v>
      </c>
      <c r="BR47" s="43">
        <v>0</v>
      </c>
      <c r="BS47" s="43">
        <v>0</v>
      </c>
      <c r="BT47" s="43">
        <v>0</v>
      </c>
      <c r="BU47" s="43">
        <v>499</v>
      </c>
      <c r="BV47" s="43">
        <v>499</v>
      </c>
      <c r="BW47" s="43">
        <v>0</v>
      </c>
      <c r="BX47" s="43">
        <v>0</v>
      </c>
      <c r="BY47" s="43">
        <v>0</v>
      </c>
      <c r="BZ47" s="43">
        <v>0</v>
      </c>
      <c r="CA47" s="43">
        <v>0</v>
      </c>
      <c r="CB47" s="43">
        <v>0</v>
      </c>
      <c r="CC47" s="43">
        <v>0</v>
      </c>
      <c r="CD47" s="43">
        <v>0</v>
      </c>
      <c r="CE47" s="43">
        <v>0</v>
      </c>
      <c r="CF47" s="43">
        <v>0</v>
      </c>
      <c r="CG47" s="43">
        <v>0</v>
      </c>
      <c r="CH47" s="43">
        <v>0</v>
      </c>
      <c r="CI47" s="43">
        <v>0</v>
      </c>
      <c r="CJ47" s="43">
        <v>0</v>
      </c>
      <c r="CK47" s="43">
        <v>0</v>
      </c>
      <c r="CL47" s="43">
        <v>0</v>
      </c>
      <c r="CM47" s="31"/>
      <c r="CN47" s="31"/>
      <c r="CO47" s="30"/>
      <c r="CP47" s="30"/>
      <c r="CQ47" s="30"/>
    </row>
    <row r="48" spans="2:95" s="10" customFormat="1" ht="15" customHeight="1" thickTop="1" thickBot="1" x14ac:dyDescent="0.3">
      <c r="B48" s="185" t="s">
        <v>182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235.35946999999999</v>
      </c>
      <c r="AR48" s="43">
        <v>0</v>
      </c>
      <c r="AS48" s="43">
        <v>138.4</v>
      </c>
      <c r="AT48" s="43">
        <v>91</v>
      </c>
      <c r="AU48" s="43">
        <v>5.9594700000000005</v>
      </c>
      <c r="AV48" s="43">
        <v>5054</v>
      </c>
      <c r="AW48" s="43">
        <v>5006</v>
      </c>
      <c r="AX48" s="43">
        <v>0</v>
      </c>
      <c r="AY48" s="43">
        <v>48</v>
      </c>
      <c r="AZ48" s="43">
        <v>0</v>
      </c>
      <c r="BA48" s="43">
        <v>0</v>
      </c>
      <c r="BB48" s="43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140</v>
      </c>
      <c r="BL48" s="43">
        <v>140</v>
      </c>
      <c r="BM48" s="43">
        <v>0</v>
      </c>
      <c r="BN48" s="43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3">
        <v>0</v>
      </c>
      <c r="BZ48" s="43">
        <v>0</v>
      </c>
      <c r="CA48" s="43">
        <v>0</v>
      </c>
      <c r="CB48" s="43">
        <v>0</v>
      </c>
      <c r="CC48" s="43">
        <v>0</v>
      </c>
      <c r="CD48" s="43">
        <v>0</v>
      </c>
      <c r="CE48" s="43">
        <v>0</v>
      </c>
      <c r="CF48" s="43">
        <v>0</v>
      </c>
      <c r="CG48" s="43">
        <v>0</v>
      </c>
      <c r="CH48" s="43">
        <v>0</v>
      </c>
      <c r="CI48" s="43">
        <v>0</v>
      </c>
      <c r="CJ48" s="43">
        <v>0</v>
      </c>
      <c r="CK48" s="43">
        <v>0</v>
      </c>
      <c r="CL48" s="43">
        <v>0</v>
      </c>
      <c r="CM48" s="31"/>
      <c r="CN48" s="31"/>
      <c r="CO48" s="30"/>
      <c r="CP48" s="30"/>
      <c r="CQ48" s="30"/>
    </row>
    <row r="49" spans="2:95" s="10" customFormat="1" ht="15" customHeight="1" thickTop="1" thickBot="1" x14ac:dyDescent="0.3">
      <c r="B49" s="185" t="s">
        <v>39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15</v>
      </c>
      <c r="BG49" s="43">
        <v>-16</v>
      </c>
      <c r="BH49" s="43">
        <v>9</v>
      </c>
      <c r="BI49" s="43">
        <v>14</v>
      </c>
      <c r="BJ49" s="43">
        <v>8</v>
      </c>
      <c r="BK49" s="43">
        <v>-2</v>
      </c>
      <c r="BL49" s="43">
        <v>-7</v>
      </c>
      <c r="BM49" s="43">
        <v>3</v>
      </c>
      <c r="BN49" s="43">
        <v>2</v>
      </c>
      <c r="BO49" s="43">
        <v>0</v>
      </c>
      <c r="BP49" s="43">
        <v>95</v>
      </c>
      <c r="BQ49" s="43">
        <v>285</v>
      </c>
      <c r="BR49" s="43">
        <v>-202</v>
      </c>
      <c r="BS49" s="43">
        <v>10</v>
      </c>
      <c r="BT49" s="43">
        <v>2</v>
      </c>
      <c r="BU49" s="43">
        <v>576</v>
      </c>
      <c r="BV49" s="43">
        <v>532</v>
      </c>
      <c r="BW49" s="43">
        <v>83</v>
      </c>
      <c r="BX49" s="43">
        <v>-3</v>
      </c>
      <c r="BY49" s="43">
        <v>-36</v>
      </c>
      <c r="BZ49" s="43">
        <v>866</v>
      </c>
      <c r="CA49" s="43">
        <v>660</v>
      </c>
      <c r="CB49" s="43">
        <v>-159</v>
      </c>
      <c r="CC49" s="43">
        <v>-1</v>
      </c>
      <c r="CD49" s="43">
        <v>366</v>
      </c>
      <c r="CE49" s="43">
        <v>173</v>
      </c>
      <c r="CF49" s="43">
        <v>173</v>
      </c>
      <c r="CG49" s="43">
        <v>0</v>
      </c>
      <c r="CH49" s="43">
        <v>0</v>
      </c>
      <c r="CI49" s="43">
        <v>0</v>
      </c>
      <c r="CJ49" s="43">
        <v>-1</v>
      </c>
      <c r="CK49" s="43">
        <v>61</v>
      </c>
      <c r="CL49" s="43">
        <v>10</v>
      </c>
      <c r="CM49" s="31"/>
      <c r="CN49" s="31"/>
      <c r="CO49" s="30"/>
      <c r="CP49" s="30"/>
      <c r="CQ49" s="30"/>
    </row>
    <row r="50" spans="2:95" s="10" customFormat="1" ht="15" customHeight="1" thickTop="1" thickBot="1" x14ac:dyDescent="0.3">
      <c r="B50" s="185" t="s">
        <v>475</v>
      </c>
      <c r="C50" s="43">
        <v>0</v>
      </c>
      <c r="D50" s="43">
        <v>143</v>
      </c>
      <c r="E50" s="43">
        <v>0</v>
      </c>
      <c r="F50" s="43">
        <v>0</v>
      </c>
      <c r="G50" s="43">
        <v>4.87941</v>
      </c>
      <c r="H50" s="43">
        <v>138.499</v>
      </c>
      <c r="I50" s="43">
        <v>255.67645000000002</v>
      </c>
      <c r="J50" s="43">
        <v>255.67645000000002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3">
        <v>0</v>
      </c>
      <c r="BV50" s="43">
        <v>0</v>
      </c>
      <c r="BW50" s="43">
        <v>0</v>
      </c>
      <c r="BX50" s="43">
        <v>0</v>
      </c>
      <c r="BY50" s="43">
        <v>0</v>
      </c>
      <c r="BZ50" s="43">
        <v>0</v>
      </c>
      <c r="CA50" s="43">
        <v>0</v>
      </c>
      <c r="CB50" s="43">
        <v>0</v>
      </c>
      <c r="CC50" s="43">
        <v>0</v>
      </c>
      <c r="CD50" s="43">
        <v>0</v>
      </c>
      <c r="CE50" s="43">
        <v>0</v>
      </c>
      <c r="CF50" s="43">
        <v>0</v>
      </c>
      <c r="CG50" s="43">
        <v>0</v>
      </c>
      <c r="CH50" s="43">
        <v>0</v>
      </c>
      <c r="CI50" s="43">
        <v>0</v>
      </c>
      <c r="CJ50" s="43">
        <v>0</v>
      </c>
      <c r="CK50" s="43">
        <v>0</v>
      </c>
      <c r="CL50" s="43">
        <v>0</v>
      </c>
      <c r="CM50" s="31"/>
      <c r="CN50" s="31"/>
      <c r="CO50" s="30"/>
      <c r="CP50" s="30"/>
      <c r="CQ50" s="30"/>
    </row>
    <row r="51" spans="2:95" s="10" customFormat="1" ht="15" customHeight="1" thickTop="1" thickBot="1" x14ac:dyDescent="0.3">
      <c r="B51" s="185" t="s">
        <v>480</v>
      </c>
      <c r="C51" s="43">
        <v>177.381</v>
      </c>
      <c r="D51" s="43">
        <v>161</v>
      </c>
      <c r="E51" s="43">
        <v>161.333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31"/>
      <c r="CN51" s="31"/>
      <c r="CO51" s="30"/>
      <c r="CP51" s="30"/>
      <c r="CQ51" s="30"/>
    </row>
    <row r="52" spans="2:95" s="10" customFormat="1" ht="15" customHeight="1" thickTop="1" thickBot="1" x14ac:dyDescent="0.3">
      <c r="B52" s="41" t="s">
        <v>323</v>
      </c>
      <c r="C52" s="44">
        <v>20260.5637885295</v>
      </c>
      <c r="D52" s="44">
        <v>90386</v>
      </c>
      <c r="E52" s="44">
        <v>21286.9002674365</v>
      </c>
      <c r="F52" s="44">
        <v>24223.646549501002</v>
      </c>
      <c r="G52" s="44">
        <v>26920.436739234003</v>
      </c>
      <c r="H52" s="44">
        <v>17954.004556882999</v>
      </c>
      <c r="I52" s="44">
        <v>73670.838989279495</v>
      </c>
      <c r="J52" s="44">
        <v>14738.8106120345</v>
      </c>
      <c r="K52" s="44">
        <v>19565</v>
      </c>
      <c r="L52" s="44">
        <v>18934.839560540997</v>
      </c>
      <c r="M52" s="44">
        <v>20432.188816703998</v>
      </c>
      <c r="N52" s="44">
        <v>116370.1893</v>
      </c>
      <c r="O52" s="44">
        <v>26069.226190000001</v>
      </c>
      <c r="P52" s="44">
        <v>31464.933000000005</v>
      </c>
      <c r="Q52" s="44">
        <v>28216.668149999998</v>
      </c>
      <c r="R52" s="44">
        <v>30619.361959999998</v>
      </c>
      <c r="S52" s="44">
        <v>80494.811990000002</v>
      </c>
      <c r="T52" s="44">
        <v>21263.069000000003</v>
      </c>
      <c r="U52" s="44">
        <v>21592.811990000002</v>
      </c>
      <c r="V52" s="44">
        <v>17532.046000000002</v>
      </c>
      <c r="W52" s="44">
        <v>20106.884999999998</v>
      </c>
      <c r="X52" s="44">
        <v>81606.553</v>
      </c>
      <c r="Y52" s="44">
        <v>81607.068419999996</v>
      </c>
      <c r="Z52" s="44">
        <v>21691.837</v>
      </c>
      <c r="AA52" s="44">
        <v>21691.837</v>
      </c>
      <c r="AB52" s="44">
        <v>18952.96</v>
      </c>
      <c r="AC52" s="44">
        <v>18952.96</v>
      </c>
      <c r="AD52" s="44">
        <v>17952.845000000001</v>
      </c>
      <c r="AE52" s="44">
        <v>17953.360420000001</v>
      </c>
      <c r="AF52" s="44">
        <v>23008.911</v>
      </c>
      <c r="AG52" s="44">
        <v>79459.012676817976</v>
      </c>
      <c r="AH52" s="44">
        <v>21098.00878</v>
      </c>
      <c r="AI52" s="44">
        <v>20592.003896817998</v>
      </c>
      <c r="AJ52" s="44">
        <v>18436</v>
      </c>
      <c r="AK52" s="44">
        <v>19333</v>
      </c>
      <c r="AL52" s="44">
        <v>48139</v>
      </c>
      <c r="AM52" s="44">
        <v>13679</v>
      </c>
      <c r="AN52" s="44">
        <v>12223</v>
      </c>
      <c r="AO52" s="44">
        <v>10206</v>
      </c>
      <c r="AP52" s="44">
        <v>12031</v>
      </c>
      <c r="AQ52" s="44">
        <v>51492</v>
      </c>
      <c r="AR52" s="44">
        <v>11759</v>
      </c>
      <c r="AS52" s="44">
        <v>12309</v>
      </c>
      <c r="AT52" s="44">
        <v>14841</v>
      </c>
      <c r="AU52" s="44">
        <v>12583</v>
      </c>
      <c r="AV52" s="44">
        <v>46485</v>
      </c>
      <c r="AW52" s="44">
        <v>12237</v>
      </c>
      <c r="AX52" s="44">
        <v>14053</v>
      </c>
      <c r="AY52" s="44">
        <v>12662</v>
      </c>
      <c r="AZ52" s="44">
        <v>7533</v>
      </c>
      <c r="BA52" s="44">
        <v>32824</v>
      </c>
      <c r="BB52" s="44">
        <v>7684</v>
      </c>
      <c r="BC52" s="44">
        <v>6961</v>
      </c>
      <c r="BD52" s="44">
        <v>9333</v>
      </c>
      <c r="BE52" s="44">
        <v>8846</v>
      </c>
      <c r="BF52" s="44">
        <v>22618</v>
      </c>
      <c r="BG52" s="44">
        <v>6452</v>
      </c>
      <c r="BH52" s="44">
        <v>6819</v>
      </c>
      <c r="BI52" s="44">
        <v>3619</v>
      </c>
      <c r="BJ52" s="44">
        <v>5728</v>
      </c>
      <c r="BK52" s="44">
        <v>31920</v>
      </c>
      <c r="BL52" s="44">
        <v>8314</v>
      </c>
      <c r="BM52" s="44">
        <v>7534</v>
      </c>
      <c r="BN52" s="44">
        <v>6921</v>
      </c>
      <c r="BO52" s="44">
        <v>9151</v>
      </c>
      <c r="BP52" s="44">
        <v>10392</v>
      </c>
      <c r="BQ52" s="44">
        <v>3394</v>
      </c>
      <c r="BR52" s="44">
        <v>3538</v>
      </c>
      <c r="BS52" s="44">
        <v>1044</v>
      </c>
      <c r="BT52" s="44">
        <v>2416</v>
      </c>
      <c r="BU52" s="44">
        <v>4583</v>
      </c>
      <c r="BV52" s="44">
        <v>2646</v>
      </c>
      <c r="BW52" s="44">
        <v>712</v>
      </c>
      <c r="BX52" s="44">
        <v>700</v>
      </c>
      <c r="BY52" s="44">
        <v>525</v>
      </c>
      <c r="BZ52" s="44">
        <v>1695</v>
      </c>
      <c r="CA52" s="44">
        <v>510</v>
      </c>
      <c r="CB52" s="44">
        <v>450</v>
      </c>
      <c r="CC52" s="44">
        <v>464</v>
      </c>
      <c r="CD52" s="44">
        <v>271</v>
      </c>
      <c r="CE52" s="44">
        <v>946</v>
      </c>
      <c r="CF52" s="44">
        <v>271</v>
      </c>
      <c r="CG52" s="44">
        <v>205</v>
      </c>
      <c r="CH52" s="44">
        <v>210</v>
      </c>
      <c r="CI52" s="44">
        <v>260</v>
      </c>
      <c r="CJ52" s="44">
        <v>1056</v>
      </c>
      <c r="CK52" s="44">
        <v>814</v>
      </c>
      <c r="CL52" s="44">
        <v>452</v>
      </c>
      <c r="CM52" s="31"/>
      <c r="CN52" s="31"/>
      <c r="CO52" s="30"/>
      <c r="CP52" s="30"/>
      <c r="CQ52" s="30"/>
    </row>
    <row r="53" spans="2:95" s="10" customFormat="1" ht="15" customHeight="1" thickTop="1" thickBot="1" x14ac:dyDescent="0.3">
      <c r="B53" s="186" t="s">
        <v>42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2755.22613</v>
      </c>
      <c r="O53" s="43">
        <v>271.32799999999997</v>
      </c>
      <c r="P53" s="43">
        <v>787.28699999999992</v>
      </c>
      <c r="Q53" s="43">
        <v>712.03879000000006</v>
      </c>
      <c r="R53" s="43">
        <v>984.57234000000005</v>
      </c>
      <c r="S53" s="43">
        <v>8561.7495900000013</v>
      </c>
      <c r="T53" s="43">
        <v>1678.74</v>
      </c>
      <c r="U53" s="43">
        <v>1767.2405900000001</v>
      </c>
      <c r="V53" s="43">
        <v>2522.9319999999998</v>
      </c>
      <c r="W53" s="43">
        <v>2592.837</v>
      </c>
      <c r="X53" s="43">
        <v>10412.600999999999</v>
      </c>
      <c r="Y53" s="43">
        <v>10412.58044</v>
      </c>
      <c r="Z53" s="43">
        <v>2592.837</v>
      </c>
      <c r="AA53" s="43">
        <v>2592.837</v>
      </c>
      <c r="AB53" s="43">
        <v>2592.837</v>
      </c>
      <c r="AC53" s="43">
        <v>2592.837</v>
      </c>
      <c r="AD53" s="43">
        <v>2592.8580000000002</v>
      </c>
      <c r="AE53" s="43">
        <v>2592.8374400000002</v>
      </c>
      <c r="AF53" s="43">
        <v>2634.069</v>
      </c>
      <c r="AG53" s="43">
        <v>9289.2616300000009</v>
      </c>
      <c r="AH53" s="43">
        <v>2392.2577799999999</v>
      </c>
      <c r="AI53" s="43">
        <v>2091.0038500000001</v>
      </c>
      <c r="AJ53" s="43">
        <v>2403</v>
      </c>
      <c r="AK53" s="43">
        <v>2403</v>
      </c>
      <c r="AL53" s="43">
        <v>7351</v>
      </c>
      <c r="AM53" s="43">
        <v>1881</v>
      </c>
      <c r="AN53" s="43">
        <v>2651</v>
      </c>
      <c r="AO53" s="43">
        <v>1549</v>
      </c>
      <c r="AP53" s="43">
        <v>1270</v>
      </c>
      <c r="AQ53" s="43">
        <v>7738</v>
      </c>
      <c r="AR53" s="43">
        <v>1270</v>
      </c>
      <c r="AS53" s="43">
        <v>3070</v>
      </c>
      <c r="AT53" s="43">
        <v>1740</v>
      </c>
      <c r="AU53" s="43">
        <v>1658</v>
      </c>
      <c r="AV53" s="43">
        <v>6350</v>
      </c>
      <c r="AW53" s="43">
        <v>1658</v>
      </c>
      <c r="AX53" s="43">
        <v>2271</v>
      </c>
      <c r="AY53" s="43">
        <v>1211</v>
      </c>
      <c r="AZ53" s="43">
        <v>1210</v>
      </c>
      <c r="BA53" s="43">
        <v>3624</v>
      </c>
      <c r="BB53" s="43">
        <v>1210</v>
      </c>
      <c r="BC53" s="43">
        <v>735</v>
      </c>
      <c r="BD53" s="43">
        <v>733</v>
      </c>
      <c r="BE53" s="43">
        <v>946</v>
      </c>
      <c r="BF53" s="43">
        <v>2863</v>
      </c>
      <c r="BG53" s="43">
        <v>946</v>
      </c>
      <c r="BH53" s="43">
        <v>495</v>
      </c>
      <c r="BI53" s="43">
        <v>628</v>
      </c>
      <c r="BJ53" s="43">
        <v>794</v>
      </c>
      <c r="BK53" s="43">
        <v>5739</v>
      </c>
      <c r="BL53" s="43">
        <v>2558</v>
      </c>
      <c r="BM53" s="43">
        <v>1195</v>
      </c>
      <c r="BN53" s="43">
        <v>993</v>
      </c>
      <c r="BO53" s="43">
        <v>993</v>
      </c>
      <c r="BP53" s="43">
        <v>2030</v>
      </c>
      <c r="BQ53" s="43">
        <v>418</v>
      </c>
      <c r="BR53" s="43">
        <v>502</v>
      </c>
      <c r="BS53" s="43">
        <v>630</v>
      </c>
      <c r="BT53" s="43">
        <v>480</v>
      </c>
      <c r="BU53" s="43">
        <v>1720</v>
      </c>
      <c r="BV53" s="43">
        <v>1720</v>
      </c>
      <c r="BW53" s="43">
        <v>0</v>
      </c>
      <c r="BX53" s="43">
        <v>0</v>
      </c>
      <c r="BY53" s="43">
        <v>0</v>
      </c>
      <c r="BZ53" s="43">
        <v>0</v>
      </c>
      <c r="CA53" s="43">
        <v>0</v>
      </c>
      <c r="CB53" s="43">
        <v>0</v>
      </c>
      <c r="CC53" s="43">
        <v>0</v>
      </c>
      <c r="CD53" s="43">
        <v>0</v>
      </c>
      <c r="CE53" s="43">
        <v>0</v>
      </c>
      <c r="CF53" s="43">
        <v>0</v>
      </c>
      <c r="CG53" s="43">
        <v>0</v>
      </c>
      <c r="CH53" s="43">
        <v>0</v>
      </c>
      <c r="CI53" s="43">
        <v>0</v>
      </c>
      <c r="CJ53" s="43">
        <v>0</v>
      </c>
      <c r="CK53" s="43">
        <v>0</v>
      </c>
      <c r="CL53" s="43">
        <v>0</v>
      </c>
      <c r="CM53" s="31"/>
      <c r="CN53" s="31"/>
      <c r="CO53" s="30"/>
      <c r="CP53" s="30"/>
      <c r="CQ53" s="30"/>
    </row>
    <row r="54" spans="2:95" s="10" customFormat="1" ht="15" customHeight="1" thickTop="1" thickBot="1" x14ac:dyDescent="0.3">
      <c r="B54" s="186" t="s">
        <v>40</v>
      </c>
      <c r="C54" s="43">
        <v>11243.718489999999</v>
      </c>
      <c r="D54" s="43">
        <v>48920</v>
      </c>
      <c r="E54" s="43">
        <v>11854.828130000002</v>
      </c>
      <c r="F54" s="43">
        <v>15601.680850000001</v>
      </c>
      <c r="G54" s="43">
        <v>12718.153490000001</v>
      </c>
      <c r="H54" s="43">
        <v>8744.9211500000001</v>
      </c>
      <c r="I54" s="43">
        <v>48658.622319999995</v>
      </c>
      <c r="J54" s="43">
        <v>8535.8704500000003</v>
      </c>
      <c r="K54" s="43">
        <v>13599</v>
      </c>
      <c r="L54" s="43">
        <v>13066.202119999998</v>
      </c>
      <c r="M54" s="43">
        <v>13457.549749999998</v>
      </c>
      <c r="N54" s="43">
        <v>78762.480049999998</v>
      </c>
      <c r="O54" s="43">
        <v>17810.497719999999</v>
      </c>
      <c r="P54" s="43">
        <v>21335.507000000001</v>
      </c>
      <c r="Q54" s="43">
        <v>19890.042369999999</v>
      </c>
      <c r="R54" s="43">
        <v>19726.432959999998</v>
      </c>
      <c r="S54" s="43">
        <v>57557.2</v>
      </c>
      <c r="T54" s="43">
        <v>16037.471000000001</v>
      </c>
      <c r="U54" s="43">
        <v>15283</v>
      </c>
      <c r="V54" s="43">
        <v>12926.999</v>
      </c>
      <c r="W54" s="43">
        <v>13309.73</v>
      </c>
      <c r="X54" s="43">
        <v>55045.350000000006</v>
      </c>
      <c r="Y54" s="43">
        <v>55045.437480000008</v>
      </c>
      <c r="Z54" s="43">
        <v>15667.3</v>
      </c>
      <c r="AA54" s="43">
        <v>15667.3</v>
      </c>
      <c r="AB54" s="43">
        <v>11849.777</v>
      </c>
      <c r="AC54" s="43">
        <v>11849.777</v>
      </c>
      <c r="AD54" s="43">
        <v>11483.978999999999</v>
      </c>
      <c r="AE54" s="43">
        <v>11484.06648</v>
      </c>
      <c r="AF54" s="43">
        <v>16044.294000000002</v>
      </c>
      <c r="AG54" s="43">
        <v>60813.753239999991</v>
      </c>
      <c r="AH54" s="43">
        <v>17523.753000000001</v>
      </c>
      <c r="AI54" s="43">
        <v>15682.000239999998</v>
      </c>
      <c r="AJ54" s="43">
        <v>13941</v>
      </c>
      <c r="AK54" s="43">
        <v>13667</v>
      </c>
      <c r="AL54" s="43">
        <v>32022</v>
      </c>
      <c r="AM54" s="43">
        <v>9436</v>
      </c>
      <c r="AN54" s="43">
        <v>7905</v>
      </c>
      <c r="AO54" s="43">
        <v>6786</v>
      </c>
      <c r="AP54" s="43">
        <v>7895</v>
      </c>
      <c r="AQ54" s="43">
        <v>33316</v>
      </c>
      <c r="AR54" s="43">
        <v>8028</v>
      </c>
      <c r="AS54" s="43">
        <v>6466</v>
      </c>
      <c r="AT54" s="43">
        <v>9769</v>
      </c>
      <c r="AU54" s="43">
        <v>9053</v>
      </c>
      <c r="AV54" s="43">
        <v>35840</v>
      </c>
      <c r="AW54" s="43">
        <v>9181</v>
      </c>
      <c r="AX54" s="43">
        <v>9965</v>
      </c>
      <c r="AY54" s="43">
        <v>9559</v>
      </c>
      <c r="AZ54" s="43">
        <v>7135</v>
      </c>
      <c r="BA54" s="43">
        <v>22566</v>
      </c>
      <c r="BB54" s="43">
        <v>5173</v>
      </c>
      <c r="BC54" s="43">
        <v>4889</v>
      </c>
      <c r="BD54" s="43">
        <v>5915</v>
      </c>
      <c r="BE54" s="43">
        <v>6589</v>
      </c>
      <c r="BF54" s="43">
        <v>19454</v>
      </c>
      <c r="BG54" s="43">
        <v>4561</v>
      </c>
      <c r="BH54" s="43">
        <v>4945</v>
      </c>
      <c r="BI54" s="43">
        <v>5962</v>
      </c>
      <c r="BJ54" s="43">
        <v>3986</v>
      </c>
      <c r="BK54" s="43">
        <v>19498</v>
      </c>
      <c r="BL54" s="43">
        <v>4259</v>
      </c>
      <c r="BM54" s="43">
        <v>4634</v>
      </c>
      <c r="BN54" s="43">
        <v>4508</v>
      </c>
      <c r="BO54" s="43">
        <v>6097</v>
      </c>
      <c r="BP54" s="43">
        <v>6498</v>
      </c>
      <c r="BQ54" s="43">
        <v>2965</v>
      </c>
      <c r="BR54" s="43">
        <v>2611</v>
      </c>
      <c r="BS54" s="43">
        <v>-2</v>
      </c>
      <c r="BT54" s="43">
        <v>924</v>
      </c>
      <c r="BU54" s="43">
        <v>0</v>
      </c>
      <c r="BV54" s="43">
        <v>0</v>
      </c>
      <c r="BW54" s="43">
        <v>0</v>
      </c>
      <c r="BX54" s="43">
        <v>0</v>
      </c>
      <c r="BY54" s="43">
        <v>0</v>
      </c>
      <c r="BZ54" s="43">
        <v>0</v>
      </c>
      <c r="CA54" s="43">
        <v>0</v>
      </c>
      <c r="CB54" s="43">
        <v>0</v>
      </c>
      <c r="CC54" s="43">
        <v>0</v>
      </c>
      <c r="CD54" s="43">
        <v>0</v>
      </c>
      <c r="CE54" s="43">
        <v>0</v>
      </c>
      <c r="CF54" s="43">
        <v>0</v>
      </c>
      <c r="CG54" s="43">
        <v>0</v>
      </c>
      <c r="CH54" s="43">
        <v>0</v>
      </c>
      <c r="CI54" s="43">
        <v>0</v>
      </c>
      <c r="CJ54" s="43">
        <v>0</v>
      </c>
      <c r="CK54" s="43">
        <v>0</v>
      </c>
      <c r="CL54" s="43">
        <v>0</v>
      </c>
      <c r="CM54" s="31"/>
      <c r="CN54" s="31"/>
      <c r="CO54" s="30"/>
      <c r="CP54" s="30"/>
      <c r="CQ54" s="30"/>
    </row>
    <row r="55" spans="2:95" s="10" customFormat="1" ht="15" customHeight="1" thickTop="1" thickBot="1" x14ac:dyDescent="0.3">
      <c r="B55" s="186" t="s">
        <v>204</v>
      </c>
      <c r="C55" s="43">
        <v>5114.3185085294999</v>
      </c>
      <c r="D55" s="43">
        <v>24082</v>
      </c>
      <c r="E55" s="43">
        <v>5687.2822574365</v>
      </c>
      <c r="F55" s="43">
        <v>5258.4233295009999</v>
      </c>
      <c r="G55" s="43">
        <v>6227.0835892340001</v>
      </c>
      <c r="H55" s="43">
        <v>6908.9134168830005</v>
      </c>
      <c r="I55" s="43">
        <v>13238.990309279499</v>
      </c>
      <c r="J55" s="43">
        <v>3302.9494620344999</v>
      </c>
      <c r="K55" s="43">
        <v>2184</v>
      </c>
      <c r="L55" s="43">
        <v>3107.617410541</v>
      </c>
      <c r="M55" s="43">
        <v>4644.4234367039999</v>
      </c>
      <c r="N55" s="43">
        <v>18892.62544</v>
      </c>
      <c r="O55" s="43">
        <v>4243.6576000000005</v>
      </c>
      <c r="P55" s="43">
        <v>5270.1010000000006</v>
      </c>
      <c r="Q55" s="43">
        <v>4407.5165100000004</v>
      </c>
      <c r="R55" s="43">
        <v>4971.3503299999993</v>
      </c>
      <c r="S55" s="43">
        <v>14375.8624</v>
      </c>
      <c r="T55" s="43">
        <v>3546.8580000000002</v>
      </c>
      <c r="U55" s="43">
        <v>4542.5714000000007</v>
      </c>
      <c r="V55" s="43">
        <v>2082.1149999999998</v>
      </c>
      <c r="W55" s="43">
        <v>4204.3179999999993</v>
      </c>
      <c r="X55" s="43">
        <v>16148.601999999999</v>
      </c>
      <c r="Y55" s="43">
        <v>16149.050499999998</v>
      </c>
      <c r="Z55" s="43">
        <v>3431.7</v>
      </c>
      <c r="AA55" s="43">
        <v>3431.7</v>
      </c>
      <c r="AB55" s="43">
        <v>4510.3459999999995</v>
      </c>
      <c r="AC55" s="43">
        <v>4510.3459999999995</v>
      </c>
      <c r="AD55" s="43">
        <v>3876.0080000000003</v>
      </c>
      <c r="AE55" s="43">
        <v>3876.4565000000002</v>
      </c>
      <c r="AF55" s="43">
        <v>4330.5479999999998</v>
      </c>
      <c r="AG55" s="43">
        <v>9355.9978068179989</v>
      </c>
      <c r="AH55" s="43">
        <v>1181.998</v>
      </c>
      <c r="AI55" s="43">
        <v>2818.9998068179998</v>
      </c>
      <c r="AJ55" s="43">
        <v>2092</v>
      </c>
      <c r="AK55" s="43">
        <v>3263</v>
      </c>
      <c r="AL55" s="43">
        <v>8766</v>
      </c>
      <c r="AM55" s="43">
        <v>2362</v>
      </c>
      <c r="AN55" s="43">
        <v>1667</v>
      </c>
      <c r="AO55" s="43">
        <v>1871</v>
      </c>
      <c r="AP55" s="43">
        <v>2866</v>
      </c>
      <c r="AQ55" s="43">
        <v>10438</v>
      </c>
      <c r="AR55" s="43">
        <v>2461</v>
      </c>
      <c r="AS55" s="43">
        <v>2773</v>
      </c>
      <c r="AT55" s="43">
        <v>3332</v>
      </c>
      <c r="AU55" s="43">
        <v>1872</v>
      </c>
      <c r="AV55" s="43">
        <v>4295</v>
      </c>
      <c r="AW55" s="43">
        <v>1398</v>
      </c>
      <c r="AX55" s="43">
        <v>1817</v>
      </c>
      <c r="AY55" s="43">
        <v>1892</v>
      </c>
      <c r="AZ55" s="43">
        <v>-812</v>
      </c>
      <c r="BA55" s="43">
        <v>6634</v>
      </c>
      <c r="BB55" s="43">
        <v>1301</v>
      </c>
      <c r="BC55" s="43">
        <v>1337</v>
      </c>
      <c r="BD55" s="43">
        <v>2685</v>
      </c>
      <c r="BE55" s="43">
        <v>1311</v>
      </c>
      <c r="BF55" s="43">
        <v>301</v>
      </c>
      <c r="BG55" s="43">
        <v>945</v>
      </c>
      <c r="BH55" s="43">
        <v>1379</v>
      </c>
      <c r="BI55" s="43">
        <v>-2971</v>
      </c>
      <c r="BJ55" s="43">
        <v>948</v>
      </c>
      <c r="BK55" s="43">
        <v>6683</v>
      </c>
      <c r="BL55" s="43">
        <v>1497</v>
      </c>
      <c r="BM55" s="43">
        <v>1705</v>
      </c>
      <c r="BN55" s="43">
        <v>1420</v>
      </c>
      <c r="BO55" s="43">
        <v>2061</v>
      </c>
      <c r="BP55" s="43">
        <v>1864</v>
      </c>
      <c r="BQ55" s="43">
        <v>11</v>
      </c>
      <c r="BR55" s="43">
        <v>425</v>
      </c>
      <c r="BS55" s="43">
        <v>416</v>
      </c>
      <c r="BT55" s="43">
        <v>1012</v>
      </c>
      <c r="BU55" s="43">
        <v>2863</v>
      </c>
      <c r="BV55" s="43">
        <v>926</v>
      </c>
      <c r="BW55" s="43">
        <v>712</v>
      </c>
      <c r="BX55" s="43">
        <v>700</v>
      </c>
      <c r="BY55" s="43">
        <v>525</v>
      </c>
      <c r="BZ55" s="43">
        <v>1695</v>
      </c>
      <c r="CA55" s="43">
        <v>510</v>
      </c>
      <c r="CB55" s="43">
        <v>450</v>
      </c>
      <c r="CC55" s="43">
        <v>464</v>
      </c>
      <c r="CD55" s="43">
        <v>271</v>
      </c>
      <c r="CE55" s="43">
        <v>946</v>
      </c>
      <c r="CF55" s="43">
        <v>271</v>
      </c>
      <c r="CG55" s="43">
        <v>205</v>
      </c>
      <c r="CH55" s="43">
        <v>210</v>
      </c>
      <c r="CI55" s="43">
        <v>260</v>
      </c>
      <c r="CJ55" s="43">
        <v>1056</v>
      </c>
      <c r="CK55" s="43">
        <v>814</v>
      </c>
      <c r="CL55" s="43">
        <v>452</v>
      </c>
      <c r="CM55" s="31"/>
      <c r="CN55" s="31"/>
      <c r="CO55" s="30"/>
      <c r="CP55" s="30"/>
      <c r="CQ55" s="30"/>
    </row>
    <row r="56" spans="2:95" s="10" customFormat="1" ht="15" customHeight="1" thickTop="1" thickBot="1" x14ac:dyDescent="0.3">
      <c r="B56" s="186" t="s">
        <v>386</v>
      </c>
      <c r="C56" s="43">
        <v>3902.5267899999999</v>
      </c>
      <c r="D56" s="43">
        <v>17384</v>
      </c>
      <c r="E56" s="43">
        <v>3744.7898799999998</v>
      </c>
      <c r="F56" s="43">
        <v>3363.5423699999997</v>
      </c>
      <c r="G56" s="43">
        <v>7975.1996600000002</v>
      </c>
      <c r="H56" s="43">
        <v>2300.1699899999999</v>
      </c>
      <c r="I56" s="43">
        <v>11773.226360000001</v>
      </c>
      <c r="J56" s="43">
        <v>2899.9907000000003</v>
      </c>
      <c r="K56" s="43">
        <v>3782</v>
      </c>
      <c r="L56" s="43">
        <v>2761.0200300000001</v>
      </c>
      <c r="M56" s="43">
        <v>2330.2156300000001</v>
      </c>
      <c r="N56" s="43">
        <v>15959.857679999999</v>
      </c>
      <c r="O56" s="43">
        <v>3743.74287</v>
      </c>
      <c r="P56" s="43">
        <v>4072.038</v>
      </c>
      <c r="Q56" s="43">
        <v>3207.0704799999994</v>
      </c>
      <c r="R56" s="43">
        <v>4937.0063300000002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0</v>
      </c>
      <c r="BE56" s="43">
        <v>0</v>
      </c>
      <c r="BF56" s="43">
        <v>0</v>
      </c>
      <c r="BG56" s="43">
        <v>0</v>
      </c>
      <c r="BH56" s="43">
        <v>0</v>
      </c>
      <c r="BI56" s="43">
        <v>0</v>
      </c>
      <c r="BJ56" s="43">
        <v>0</v>
      </c>
      <c r="BK56" s="43">
        <v>0</v>
      </c>
      <c r="BL56" s="43">
        <v>0</v>
      </c>
      <c r="BM56" s="43">
        <v>0</v>
      </c>
      <c r="BN56" s="43">
        <v>0</v>
      </c>
      <c r="BO56" s="43">
        <v>0</v>
      </c>
      <c r="BP56" s="43">
        <v>0</v>
      </c>
      <c r="BQ56" s="43">
        <v>0</v>
      </c>
      <c r="BR56" s="43">
        <v>0</v>
      </c>
      <c r="BS56" s="43">
        <v>0</v>
      </c>
      <c r="BT56" s="43">
        <v>0</v>
      </c>
      <c r="BU56" s="43">
        <v>0</v>
      </c>
      <c r="BV56" s="43">
        <v>0</v>
      </c>
      <c r="BW56" s="43">
        <v>0</v>
      </c>
      <c r="BX56" s="43">
        <v>0</v>
      </c>
      <c r="BY56" s="43">
        <v>0</v>
      </c>
      <c r="BZ56" s="43">
        <v>0</v>
      </c>
      <c r="CA56" s="43">
        <v>0</v>
      </c>
      <c r="CB56" s="43">
        <v>0</v>
      </c>
      <c r="CC56" s="43">
        <v>0</v>
      </c>
      <c r="CD56" s="43">
        <v>0</v>
      </c>
      <c r="CE56" s="43">
        <v>0</v>
      </c>
      <c r="CF56" s="43">
        <v>0</v>
      </c>
      <c r="CG56" s="43">
        <v>0</v>
      </c>
      <c r="CH56" s="43">
        <v>0</v>
      </c>
      <c r="CI56" s="43">
        <v>0</v>
      </c>
      <c r="CJ56" s="43">
        <v>0</v>
      </c>
      <c r="CK56" s="43">
        <v>0</v>
      </c>
      <c r="CL56" s="43">
        <v>0</v>
      </c>
      <c r="CM56" s="31"/>
      <c r="CN56" s="31"/>
      <c r="CO56" s="30"/>
      <c r="CP56" s="30"/>
      <c r="CQ56" s="30"/>
    </row>
    <row r="57" spans="2:95" s="10" customFormat="1" ht="15" customHeight="1" thickTop="1" thickBot="1" x14ac:dyDescent="0.3">
      <c r="B57" s="41" t="s">
        <v>243</v>
      </c>
      <c r="C57" s="44">
        <v>2438.0235379952001</v>
      </c>
      <c r="D57" s="44">
        <v>6559</v>
      </c>
      <c r="E57" s="44">
        <v>1462.2576619887</v>
      </c>
      <c r="F57" s="44">
        <v>1633.4055247054998</v>
      </c>
      <c r="G57" s="44">
        <v>1519.3495705405999</v>
      </c>
      <c r="H57" s="44">
        <v>1943.5191617923997</v>
      </c>
      <c r="I57" s="44">
        <v>6672.8521743816436</v>
      </c>
      <c r="J57" s="44">
        <v>2592.1913095724462</v>
      </c>
      <c r="K57" s="44">
        <v>1551</v>
      </c>
      <c r="L57" s="44">
        <v>971.00157468514203</v>
      </c>
      <c r="M57" s="44">
        <v>1558.6592901240558</v>
      </c>
      <c r="N57" s="44">
        <v>5041.96486</v>
      </c>
      <c r="O57" s="44">
        <v>1424.2047499999999</v>
      </c>
      <c r="P57" s="44">
        <v>1271.7439999999999</v>
      </c>
      <c r="Q57" s="44">
        <v>619.52133000000003</v>
      </c>
      <c r="R57" s="44">
        <v>1726.49478</v>
      </c>
      <c r="S57" s="44">
        <v>4368.7137899999998</v>
      </c>
      <c r="T57" s="44">
        <v>816.69499999999994</v>
      </c>
      <c r="U57" s="44">
        <v>1281.1247900000001</v>
      </c>
      <c r="V57" s="44">
        <v>919.995</v>
      </c>
      <c r="W57" s="44">
        <v>1350.8989999999999</v>
      </c>
      <c r="X57" s="44">
        <v>2441.8869999999997</v>
      </c>
      <c r="Y57" s="44">
        <v>2442.0138999999999</v>
      </c>
      <c r="Z57" s="44">
        <v>505.24199999999996</v>
      </c>
      <c r="AA57" s="44">
        <v>505.24199999999996</v>
      </c>
      <c r="AB57" s="44">
        <v>537.64499999999998</v>
      </c>
      <c r="AC57" s="44">
        <v>537.64499999999998</v>
      </c>
      <c r="AD57" s="44">
        <v>536.4</v>
      </c>
      <c r="AE57" s="44">
        <v>536.47946999999999</v>
      </c>
      <c r="AF57" s="44">
        <v>862.64742999999999</v>
      </c>
      <c r="AG57" s="44">
        <v>1327.4765593198119</v>
      </c>
      <c r="AH57" s="44">
        <v>364.47381999999999</v>
      </c>
      <c r="AI57" s="44">
        <v>341.00273931981201</v>
      </c>
      <c r="AJ57" s="44">
        <v>937</v>
      </c>
      <c r="AK57" s="44">
        <v>-315</v>
      </c>
      <c r="AL57" s="44">
        <v>-3462</v>
      </c>
      <c r="AM57" s="44">
        <v>-1509</v>
      </c>
      <c r="AN57" s="44">
        <v>-797</v>
      </c>
      <c r="AO57" s="44">
        <v>-146</v>
      </c>
      <c r="AP57" s="44">
        <v>-1010</v>
      </c>
      <c r="AQ57" s="44">
        <v>-1470</v>
      </c>
      <c r="AR57" s="44">
        <v>-297</v>
      </c>
      <c r="AS57" s="44">
        <v>-537</v>
      </c>
      <c r="AT57" s="44">
        <v>-226</v>
      </c>
      <c r="AU57" s="44">
        <v>-410</v>
      </c>
      <c r="AV57" s="44">
        <v>102</v>
      </c>
      <c r="AW57" s="44">
        <v>-305</v>
      </c>
      <c r="AX57" s="44">
        <v>62</v>
      </c>
      <c r="AY57" s="44">
        <v>-15</v>
      </c>
      <c r="AZ57" s="44">
        <v>360</v>
      </c>
      <c r="BA57" s="44">
        <v>-728</v>
      </c>
      <c r="BB57" s="44">
        <v>-184</v>
      </c>
      <c r="BC57" s="44">
        <v>-144</v>
      </c>
      <c r="BD57" s="44">
        <v>-316</v>
      </c>
      <c r="BE57" s="44">
        <v>-84</v>
      </c>
      <c r="BF57" s="44">
        <v>-871</v>
      </c>
      <c r="BG57" s="44">
        <v>-126</v>
      </c>
      <c r="BH57" s="44">
        <v>-745</v>
      </c>
      <c r="BI57" s="44">
        <v>0</v>
      </c>
      <c r="BJ57" s="44">
        <v>0</v>
      </c>
      <c r="BK57" s="44">
        <v>324</v>
      </c>
      <c r="BL57" s="44">
        <v>0</v>
      </c>
      <c r="BM57" s="44">
        <v>0</v>
      </c>
      <c r="BN57" s="44">
        <v>294</v>
      </c>
      <c r="BO57" s="44">
        <v>30</v>
      </c>
      <c r="BP57" s="44">
        <v>14</v>
      </c>
      <c r="BQ57" s="44">
        <v>-58</v>
      </c>
      <c r="BR57" s="44">
        <v>49</v>
      </c>
      <c r="BS57" s="44">
        <v>22</v>
      </c>
      <c r="BT57" s="44">
        <v>1</v>
      </c>
      <c r="BU57" s="44">
        <v>-5</v>
      </c>
      <c r="BV57" s="44">
        <v>0</v>
      </c>
      <c r="BW57" s="44">
        <v>-4</v>
      </c>
      <c r="BX57" s="44">
        <v>0</v>
      </c>
      <c r="BY57" s="44">
        <v>-1</v>
      </c>
      <c r="BZ57" s="44">
        <v>0</v>
      </c>
      <c r="CA57" s="44">
        <v>0</v>
      </c>
      <c r="CB57" s="44">
        <v>0</v>
      </c>
      <c r="CC57" s="44">
        <v>0</v>
      </c>
      <c r="CD57" s="44">
        <v>0</v>
      </c>
      <c r="CE57" s="44">
        <v>0</v>
      </c>
      <c r="CF57" s="44">
        <v>0</v>
      </c>
      <c r="CG57" s="44">
        <v>0</v>
      </c>
      <c r="CH57" s="44">
        <v>0</v>
      </c>
      <c r="CI57" s="44">
        <v>0</v>
      </c>
      <c r="CJ57" s="44">
        <v>0</v>
      </c>
      <c r="CK57" s="44">
        <v>0</v>
      </c>
      <c r="CL57" s="44">
        <v>0</v>
      </c>
      <c r="CM57" s="31"/>
      <c r="CN57" s="31"/>
      <c r="CO57" s="30"/>
      <c r="CP57" s="30"/>
      <c r="CQ57" s="30"/>
    </row>
    <row r="58" spans="2:95" s="10" customFormat="1" ht="15" customHeight="1" thickTop="1" thickBot="1" x14ac:dyDescent="0.3">
      <c r="B58" s="41" t="s">
        <v>322</v>
      </c>
      <c r="C58" s="44">
        <v>210706.58195050029</v>
      </c>
      <c r="D58" s="44">
        <v>507951.58749947173</v>
      </c>
      <c r="E58" s="44">
        <v>101532.08167748868</v>
      </c>
      <c r="F58" s="44">
        <v>129301.28814003053</v>
      </c>
      <c r="G58" s="44">
        <v>120838.89228953068</v>
      </c>
      <c r="H58" s="44">
        <v>156278.65492831339</v>
      </c>
      <c r="I58" s="44">
        <v>514863.46799943579</v>
      </c>
      <c r="J58" s="44">
        <v>116560.42630880699</v>
      </c>
      <c r="K58" s="44">
        <v>121899</v>
      </c>
      <c r="L58" s="44">
        <v>170569.48992255222</v>
      </c>
      <c r="M58" s="44">
        <v>105833.37693326321</v>
      </c>
      <c r="N58" s="44">
        <v>386324</v>
      </c>
      <c r="O58" s="44">
        <v>94687.834059999994</v>
      </c>
      <c r="P58" s="44">
        <v>71931.339649999965</v>
      </c>
      <c r="Q58" s="44">
        <v>83694.247760000027</v>
      </c>
      <c r="R58" s="44">
        <v>136010.546287</v>
      </c>
      <c r="S58" s="44">
        <v>381564.70625958627</v>
      </c>
      <c r="T58" s="44">
        <v>104452.04630000007</v>
      </c>
      <c r="U58" s="44">
        <v>86007.043266237</v>
      </c>
      <c r="V58" s="44">
        <v>79329.012000000017</v>
      </c>
      <c r="W58" s="44">
        <v>111776.60469334885</v>
      </c>
      <c r="X58" s="44">
        <v>318168.57985999971</v>
      </c>
      <c r="Y58" s="44">
        <v>575900.24901999976</v>
      </c>
      <c r="Z58" s="44">
        <v>83391.239000000118</v>
      </c>
      <c r="AA58" s="44">
        <v>122110.23900000006</v>
      </c>
      <c r="AB58" s="44">
        <v>74015.109460000051</v>
      </c>
      <c r="AC58" s="44">
        <v>79338.109460000051</v>
      </c>
      <c r="AD58" s="44">
        <v>68966.706699999995</v>
      </c>
      <c r="AE58" s="44">
        <v>282657.03928000008</v>
      </c>
      <c r="AF58" s="44">
        <v>91794.861279999881</v>
      </c>
      <c r="AG58" s="44">
        <v>281739.00244390202</v>
      </c>
      <c r="AH58" s="44">
        <v>73535.413450000036</v>
      </c>
      <c r="AI58" s="44">
        <v>56385.816373901849</v>
      </c>
      <c r="AJ58" s="44">
        <v>57900.772620000003</v>
      </c>
      <c r="AK58" s="44">
        <v>93917</v>
      </c>
      <c r="AL58" s="44">
        <v>308660.13445000001</v>
      </c>
      <c r="AM58" s="44">
        <v>76291</v>
      </c>
      <c r="AN58" s="44">
        <v>67099.134449999998</v>
      </c>
      <c r="AO58" s="44">
        <v>69440</v>
      </c>
      <c r="AP58" s="44">
        <v>95830</v>
      </c>
      <c r="AQ58" s="44">
        <v>273454.76475000009</v>
      </c>
      <c r="AR58" s="44">
        <v>59814</v>
      </c>
      <c r="AS58" s="44">
        <v>65608.850000000006</v>
      </c>
      <c r="AT58" s="44">
        <v>66335.902219999989</v>
      </c>
      <c r="AU58" s="44">
        <v>81696.012529999993</v>
      </c>
      <c r="AV58" s="44">
        <v>263085.30000000005</v>
      </c>
      <c r="AW58" s="44">
        <v>61051.299999999988</v>
      </c>
      <c r="AX58" s="44">
        <v>64205</v>
      </c>
      <c r="AY58" s="44">
        <v>54098</v>
      </c>
      <c r="AZ58" s="44">
        <v>83731</v>
      </c>
      <c r="BA58" s="44">
        <v>199928</v>
      </c>
      <c r="BB58" s="44">
        <v>36588</v>
      </c>
      <c r="BC58" s="44">
        <v>46098</v>
      </c>
      <c r="BD58" s="44">
        <v>55177</v>
      </c>
      <c r="BE58" s="44">
        <v>62065</v>
      </c>
      <c r="BF58" s="44">
        <v>179155</v>
      </c>
      <c r="BG58" s="44">
        <v>41837</v>
      </c>
      <c r="BH58" s="44">
        <v>39248</v>
      </c>
      <c r="BI58" s="44">
        <v>50052</v>
      </c>
      <c r="BJ58" s="44">
        <v>48018</v>
      </c>
      <c r="BK58" s="44">
        <v>115803</v>
      </c>
      <c r="BL58" s="44">
        <v>31732</v>
      </c>
      <c r="BM58" s="44">
        <v>33502</v>
      </c>
      <c r="BN58" s="44">
        <v>31451</v>
      </c>
      <c r="BO58" s="44">
        <v>19118</v>
      </c>
      <c r="BP58" s="44">
        <v>67124</v>
      </c>
      <c r="BQ58" s="44">
        <v>16641</v>
      </c>
      <c r="BR58" s="44">
        <v>15411</v>
      </c>
      <c r="BS58" s="44">
        <v>16615</v>
      </c>
      <c r="BT58" s="44">
        <v>18457</v>
      </c>
      <c r="BU58" s="44">
        <v>55092</v>
      </c>
      <c r="BV58" s="44">
        <v>9018</v>
      </c>
      <c r="BW58" s="44">
        <v>12736</v>
      </c>
      <c r="BX58" s="44">
        <v>14309</v>
      </c>
      <c r="BY58" s="44">
        <v>19029</v>
      </c>
      <c r="BZ58" s="44">
        <v>45032</v>
      </c>
      <c r="CA58" s="44">
        <v>12326</v>
      </c>
      <c r="CB58" s="44">
        <v>9512</v>
      </c>
      <c r="CC58" s="44">
        <v>10912</v>
      </c>
      <c r="CD58" s="44">
        <v>12282</v>
      </c>
      <c r="CE58" s="44">
        <v>21904</v>
      </c>
      <c r="CF58" s="44">
        <v>-1981</v>
      </c>
      <c r="CG58" s="44">
        <v>5702</v>
      </c>
      <c r="CH58" s="44">
        <v>6806</v>
      </c>
      <c r="CI58" s="44">
        <v>11377</v>
      </c>
      <c r="CJ58" s="44">
        <v>24465</v>
      </c>
      <c r="CK58" s="44">
        <v>16829</v>
      </c>
      <c r="CL58" s="44">
        <v>7347</v>
      </c>
      <c r="CM58" s="31"/>
      <c r="CN58" s="31"/>
      <c r="CO58" s="30"/>
      <c r="CP58" s="30"/>
      <c r="CQ58" s="30"/>
    </row>
    <row r="59" spans="2:95" s="10" customFormat="1" ht="15" customHeight="1" thickTop="1" thickBot="1" x14ac:dyDescent="0.3">
      <c r="B59" s="41" t="s">
        <v>324</v>
      </c>
      <c r="C59" s="44">
        <v>23374.993294000997</v>
      </c>
      <c r="D59" s="44">
        <v>39226</v>
      </c>
      <c r="E59" s="44">
        <v>15955.924691704</v>
      </c>
      <c r="F59" s="44">
        <v>12476.2671376825</v>
      </c>
      <c r="G59" s="44">
        <v>8258.6542983159998</v>
      </c>
      <c r="H59" s="44">
        <v>2536.0278575914999</v>
      </c>
      <c r="I59" s="44">
        <v>5147.7386397320079</v>
      </c>
      <c r="J59" s="44">
        <v>1629.7530373334976</v>
      </c>
      <c r="K59" s="44">
        <v>359</v>
      </c>
      <c r="L59" s="44">
        <v>1178.6978143755005</v>
      </c>
      <c r="M59" s="44">
        <v>1980.2877880229989</v>
      </c>
      <c r="N59" s="44">
        <v>19399.527440000005</v>
      </c>
      <c r="O59" s="44">
        <v>4765</v>
      </c>
      <c r="P59" s="44">
        <v>4190.8829999999998</v>
      </c>
      <c r="Q59" s="44">
        <v>5589.0515000000005</v>
      </c>
      <c r="R59" s="44">
        <v>4856.385760000001</v>
      </c>
      <c r="S59" s="44">
        <v>25479.00722</v>
      </c>
      <c r="T59" s="44">
        <v>5460.9179999999997</v>
      </c>
      <c r="U59" s="44">
        <v>6091.0062199999993</v>
      </c>
      <c r="V59" s="44">
        <v>6795.3060000000005</v>
      </c>
      <c r="W59" s="44">
        <v>7131.777</v>
      </c>
      <c r="X59" s="44">
        <v>35792.752000000008</v>
      </c>
      <c r="Y59" s="44">
        <v>169496.50839</v>
      </c>
      <c r="Z59" s="44">
        <v>9368.9000000000015</v>
      </c>
      <c r="AA59" s="44">
        <v>49897.9</v>
      </c>
      <c r="AB59" s="44">
        <v>12158.852000000001</v>
      </c>
      <c r="AC59" s="44">
        <v>14739.852000000001</v>
      </c>
      <c r="AD59" s="44">
        <v>6764</v>
      </c>
      <c r="AE59" s="44">
        <v>97357.592700000008</v>
      </c>
      <c r="AF59" s="44">
        <v>7501.1636900000012</v>
      </c>
      <c r="AG59" s="44">
        <v>23728.029866168501</v>
      </c>
      <c r="AH59" s="44">
        <v>6960.0268899999992</v>
      </c>
      <c r="AI59" s="44">
        <v>6239.0029761685</v>
      </c>
      <c r="AJ59" s="44">
        <v>5479</v>
      </c>
      <c r="AK59" s="44">
        <v>5050</v>
      </c>
      <c r="AL59" s="44">
        <v>18257</v>
      </c>
      <c r="AM59" s="44">
        <v>4817</v>
      </c>
      <c r="AN59" s="44">
        <v>4223</v>
      </c>
      <c r="AO59" s="44">
        <v>4098</v>
      </c>
      <c r="AP59" s="44">
        <v>5119</v>
      </c>
      <c r="AQ59" s="44">
        <v>14696</v>
      </c>
      <c r="AR59" s="44">
        <v>2951</v>
      </c>
      <c r="AS59" s="44">
        <v>2917</v>
      </c>
      <c r="AT59" s="44">
        <v>4689</v>
      </c>
      <c r="AU59" s="44">
        <v>4139</v>
      </c>
      <c r="AV59" s="44">
        <v>11914</v>
      </c>
      <c r="AW59" s="44">
        <v>3411</v>
      </c>
      <c r="AX59" s="44">
        <v>3234</v>
      </c>
      <c r="AY59" s="44">
        <v>2692</v>
      </c>
      <c r="AZ59" s="44">
        <v>2577</v>
      </c>
      <c r="BA59" s="44">
        <v>13233</v>
      </c>
      <c r="BB59" s="44">
        <v>2494</v>
      </c>
      <c r="BC59" s="44">
        <v>2810</v>
      </c>
      <c r="BD59" s="44">
        <v>2729</v>
      </c>
      <c r="BE59" s="44">
        <v>5200</v>
      </c>
      <c r="BF59" s="44">
        <v>17808</v>
      </c>
      <c r="BG59" s="44">
        <v>4026</v>
      </c>
      <c r="BH59" s="44">
        <v>6332</v>
      </c>
      <c r="BI59" s="44">
        <v>4186</v>
      </c>
      <c r="BJ59" s="44">
        <v>3264</v>
      </c>
      <c r="BK59" s="44">
        <v>25006</v>
      </c>
      <c r="BL59" s="44">
        <v>3892</v>
      </c>
      <c r="BM59" s="44">
        <v>4096</v>
      </c>
      <c r="BN59" s="44">
        <v>6780</v>
      </c>
      <c r="BO59" s="44">
        <v>10238</v>
      </c>
      <c r="BP59" s="44">
        <v>16317</v>
      </c>
      <c r="BQ59" s="44">
        <v>3523</v>
      </c>
      <c r="BR59" s="44">
        <v>3665</v>
      </c>
      <c r="BS59" s="44">
        <v>3222</v>
      </c>
      <c r="BT59" s="44">
        <v>5907</v>
      </c>
      <c r="BU59" s="44">
        <v>24123</v>
      </c>
      <c r="BV59" s="44">
        <v>7459</v>
      </c>
      <c r="BW59" s="44">
        <v>5227</v>
      </c>
      <c r="BX59" s="44">
        <v>6465</v>
      </c>
      <c r="BY59" s="44">
        <v>4972</v>
      </c>
      <c r="BZ59" s="44">
        <v>24063</v>
      </c>
      <c r="CA59" s="44">
        <v>5012</v>
      </c>
      <c r="CB59" s="44">
        <v>6650</v>
      </c>
      <c r="CC59" s="44">
        <v>6358</v>
      </c>
      <c r="CD59" s="44">
        <v>6043</v>
      </c>
      <c r="CE59" s="44">
        <v>5606</v>
      </c>
      <c r="CF59" s="44">
        <v>2275</v>
      </c>
      <c r="CG59" s="44">
        <v>728</v>
      </c>
      <c r="CH59" s="44">
        <v>1195</v>
      </c>
      <c r="CI59" s="44">
        <v>1408</v>
      </c>
      <c r="CJ59" s="44">
        <v>4451</v>
      </c>
      <c r="CK59" s="44">
        <v>2847</v>
      </c>
      <c r="CL59" s="44">
        <v>2508</v>
      </c>
      <c r="CM59" s="31"/>
      <c r="CN59" s="31"/>
      <c r="CO59" s="30"/>
      <c r="CP59" s="30"/>
      <c r="CQ59" s="30"/>
    </row>
    <row r="60" spans="2:95" s="192" customFormat="1" ht="15" customHeight="1" thickTop="1" thickBot="1" x14ac:dyDescent="0.3">
      <c r="B60" s="187" t="s">
        <v>140</v>
      </c>
      <c r="C60" s="43">
        <v>23123.113415421998</v>
      </c>
      <c r="D60" s="43">
        <v>54283</v>
      </c>
      <c r="E60" s="43">
        <v>20296.815930427001</v>
      </c>
      <c r="F60" s="43">
        <v>16236.192287925998</v>
      </c>
      <c r="G60" s="43">
        <v>12186.724132899999</v>
      </c>
      <c r="H60" s="43">
        <v>5563.3591413675003</v>
      </c>
      <c r="I60" s="43">
        <v>21079.261956353999</v>
      </c>
      <c r="J60" s="43">
        <v>5127.9828743335001</v>
      </c>
      <c r="K60" s="43">
        <v>4482</v>
      </c>
      <c r="L60" s="43">
        <v>5556.2375239974999</v>
      </c>
      <c r="M60" s="43">
        <v>5913.0415580230001</v>
      </c>
      <c r="N60" s="197">
        <v>33128.814350000001</v>
      </c>
      <c r="O60" s="197">
        <v>7461.6</v>
      </c>
      <c r="P60" s="197">
        <v>8811.2829999999994</v>
      </c>
      <c r="Q60" s="197">
        <v>8843.6015000000007</v>
      </c>
      <c r="R60" s="197">
        <v>8012.385760000001</v>
      </c>
      <c r="S60" s="197">
        <v>33709.00722</v>
      </c>
      <c r="T60" s="197">
        <v>7852.9179999999997</v>
      </c>
      <c r="U60" s="197">
        <v>8244.0062199999993</v>
      </c>
      <c r="V60" s="197">
        <v>8586.3060000000005</v>
      </c>
      <c r="W60" s="197">
        <v>9025.777</v>
      </c>
      <c r="X60" s="197">
        <v>97135.752000000008</v>
      </c>
      <c r="Y60" s="197">
        <v>174438.50839</v>
      </c>
      <c r="Z60" s="197">
        <v>51473.9</v>
      </c>
      <c r="AA60" s="197">
        <v>51473.9</v>
      </c>
      <c r="AB60" s="197">
        <v>15949.852000000001</v>
      </c>
      <c r="AC60" s="197">
        <v>15949.852000000001</v>
      </c>
      <c r="AD60" s="197">
        <v>14040</v>
      </c>
      <c r="AE60" s="197">
        <v>91342.592700000008</v>
      </c>
      <c r="AF60" s="197">
        <v>15672.163690000001</v>
      </c>
      <c r="AG60" s="197">
        <v>56000.199866168499</v>
      </c>
      <c r="AH60" s="197">
        <v>15237.196889999999</v>
      </c>
      <c r="AI60" s="197">
        <v>14535.0029761685</v>
      </c>
      <c r="AJ60" s="197">
        <v>13723</v>
      </c>
      <c r="AK60" s="197">
        <v>12505</v>
      </c>
      <c r="AL60" s="197">
        <v>43522</v>
      </c>
      <c r="AM60" s="197">
        <v>12199</v>
      </c>
      <c r="AN60" s="197">
        <v>11477</v>
      </c>
      <c r="AO60" s="197">
        <v>10098</v>
      </c>
      <c r="AP60" s="197">
        <v>9748</v>
      </c>
      <c r="AQ60" s="197">
        <v>33842</v>
      </c>
      <c r="AR60" s="197">
        <v>8331</v>
      </c>
      <c r="AS60" s="197">
        <v>8621</v>
      </c>
      <c r="AT60" s="197">
        <v>8918</v>
      </c>
      <c r="AU60" s="197">
        <v>7972</v>
      </c>
      <c r="AV60" s="197">
        <v>23533</v>
      </c>
      <c r="AW60" s="197">
        <v>6926</v>
      </c>
      <c r="AX60" s="197">
        <v>6246</v>
      </c>
      <c r="AY60" s="197">
        <v>5433</v>
      </c>
      <c r="AZ60" s="197">
        <v>4928</v>
      </c>
      <c r="BA60" s="197">
        <v>22674</v>
      </c>
      <c r="BB60" s="197">
        <v>4709</v>
      </c>
      <c r="BC60" s="197">
        <v>5139</v>
      </c>
      <c r="BD60" s="197">
        <v>5267</v>
      </c>
      <c r="BE60" s="197">
        <v>7559</v>
      </c>
      <c r="BF60" s="197">
        <v>26156</v>
      </c>
      <c r="BG60" s="197">
        <v>6370</v>
      </c>
      <c r="BH60" s="197">
        <v>8613</v>
      </c>
      <c r="BI60" s="197">
        <v>5969</v>
      </c>
      <c r="BJ60" s="197">
        <v>5204</v>
      </c>
      <c r="BK60" s="197">
        <v>30361</v>
      </c>
      <c r="BL60" s="197">
        <v>5180</v>
      </c>
      <c r="BM60" s="197">
        <v>5286</v>
      </c>
      <c r="BN60" s="197">
        <v>8163</v>
      </c>
      <c r="BO60" s="197">
        <v>11732</v>
      </c>
      <c r="BP60" s="197">
        <v>19545</v>
      </c>
      <c r="BQ60" s="197">
        <v>4339</v>
      </c>
      <c r="BR60" s="197">
        <v>4250</v>
      </c>
      <c r="BS60" s="197">
        <v>4641</v>
      </c>
      <c r="BT60" s="197">
        <v>6315</v>
      </c>
      <c r="BU60" s="197">
        <v>27116</v>
      </c>
      <c r="BV60" s="197">
        <v>7807</v>
      </c>
      <c r="BW60" s="197">
        <v>6764</v>
      </c>
      <c r="BX60" s="197">
        <v>7086</v>
      </c>
      <c r="BY60" s="197">
        <v>5459</v>
      </c>
      <c r="BZ60" s="197">
        <v>26193</v>
      </c>
      <c r="CA60" s="197">
        <v>6068</v>
      </c>
      <c r="CB60" s="197">
        <v>7060</v>
      </c>
      <c r="CC60" s="197">
        <v>6755</v>
      </c>
      <c r="CD60" s="197">
        <v>6310</v>
      </c>
      <c r="CE60" s="197">
        <v>6381</v>
      </c>
      <c r="CF60" s="197">
        <v>2507</v>
      </c>
      <c r="CG60" s="197">
        <v>997</v>
      </c>
      <c r="CH60" s="197">
        <v>1337</v>
      </c>
      <c r="CI60" s="197">
        <v>1540</v>
      </c>
      <c r="CJ60" s="197">
        <v>5006</v>
      </c>
      <c r="CK60" s="197">
        <v>4332</v>
      </c>
      <c r="CL60" s="197">
        <v>3706</v>
      </c>
      <c r="CM60" s="190"/>
      <c r="CN60" s="190"/>
      <c r="CO60" s="191"/>
      <c r="CP60" s="191"/>
      <c r="CQ60" s="191"/>
    </row>
    <row r="61" spans="2:95" s="192" customFormat="1" ht="15" customHeight="1" thickTop="1" thickBot="1" x14ac:dyDescent="0.3">
      <c r="B61" s="187" t="s">
        <v>244</v>
      </c>
      <c r="C61" s="197">
        <v>-251.87987857900043</v>
      </c>
      <c r="D61" s="197">
        <v>15057</v>
      </c>
      <c r="E61" s="197">
        <v>4340.8912387230012</v>
      </c>
      <c r="F61" s="197">
        <v>3759.9251502434981</v>
      </c>
      <c r="G61" s="197">
        <v>3928.069834584001</v>
      </c>
      <c r="H61" s="197">
        <v>3027.3312837760022</v>
      </c>
      <c r="I61" s="197">
        <v>15930.523316621999</v>
      </c>
      <c r="J61" s="197">
        <v>3498.2298370000008</v>
      </c>
      <c r="K61" s="197">
        <v>4123</v>
      </c>
      <c r="L61" s="197">
        <v>4377.1397096219989</v>
      </c>
      <c r="M61" s="197">
        <v>3932.7537700000012</v>
      </c>
      <c r="N61" s="197">
        <v>13729.286909999995</v>
      </c>
      <c r="O61" s="197">
        <v>2697.6</v>
      </c>
      <c r="P61" s="197">
        <v>4620.3999999999996</v>
      </c>
      <c r="Q61" s="197">
        <v>3254.55</v>
      </c>
      <c r="R61" s="197">
        <v>3156</v>
      </c>
      <c r="S61" s="197">
        <v>8230</v>
      </c>
      <c r="T61" s="197">
        <v>2392</v>
      </c>
      <c r="U61" s="197">
        <v>2153</v>
      </c>
      <c r="V61" s="197">
        <v>1791</v>
      </c>
      <c r="W61" s="197">
        <v>1894</v>
      </c>
      <c r="X61" s="197">
        <v>61343</v>
      </c>
      <c r="Y61" s="197">
        <v>4942</v>
      </c>
      <c r="Z61" s="197">
        <v>42105</v>
      </c>
      <c r="AA61" s="197">
        <v>1576</v>
      </c>
      <c r="AB61" s="197">
        <v>3791</v>
      </c>
      <c r="AC61" s="197">
        <v>1210</v>
      </c>
      <c r="AD61" s="197">
        <v>7276</v>
      </c>
      <c r="AE61" s="197">
        <v>-6015</v>
      </c>
      <c r="AF61" s="197">
        <v>8171</v>
      </c>
      <c r="AG61" s="197">
        <v>32272.17</v>
      </c>
      <c r="AH61" s="197">
        <v>8277.17</v>
      </c>
      <c r="AI61" s="197">
        <v>8296</v>
      </c>
      <c r="AJ61" s="197">
        <v>8244</v>
      </c>
      <c r="AK61" s="197">
        <v>7455</v>
      </c>
      <c r="AL61" s="197">
        <v>25265</v>
      </c>
      <c r="AM61" s="197">
        <v>7382</v>
      </c>
      <c r="AN61" s="197">
        <v>7254</v>
      </c>
      <c r="AO61" s="197">
        <v>6000</v>
      </c>
      <c r="AP61" s="197">
        <v>4629</v>
      </c>
      <c r="AQ61" s="197">
        <v>19146</v>
      </c>
      <c r="AR61" s="197">
        <v>5380</v>
      </c>
      <c r="AS61" s="197">
        <v>5704</v>
      </c>
      <c r="AT61" s="197">
        <v>4229</v>
      </c>
      <c r="AU61" s="197">
        <v>3833</v>
      </c>
      <c r="AV61" s="197">
        <v>11619</v>
      </c>
      <c r="AW61" s="197">
        <v>3515</v>
      </c>
      <c r="AX61" s="197">
        <v>3012</v>
      </c>
      <c r="AY61" s="197">
        <v>2741</v>
      </c>
      <c r="AZ61" s="197">
        <v>2351</v>
      </c>
      <c r="BA61" s="197">
        <v>9441</v>
      </c>
      <c r="BB61" s="197">
        <v>2215</v>
      </c>
      <c r="BC61" s="197">
        <v>2329</v>
      </c>
      <c r="BD61" s="197">
        <v>2538</v>
      </c>
      <c r="BE61" s="197">
        <v>2359</v>
      </c>
      <c r="BF61" s="197">
        <v>8348</v>
      </c>
      <c r="BG61" s="197">
        <v>2344</v>
      </c>
      <c r="BH61" s="197">
        <v>2281</v>
      </c>
      <c r="BI61" s="197">
        <v>1783</v>
      </c>
      <c r="BJ61" s="197">
        <v>1940</v>
      </c>
      <c r="BK61" s="197">
        <v>5355</v>
      </c>
      <c r="BL61" s="197">
        <v>1288</v>
      </c>
      <c r="BM61" s="197">
        <v>1190</v>
      </c>
      <c r="BN61" s="197">
        <v>1383</v>
      </c>
      <c r="BO61" s="197">
        <v>1494</v>
      </c>
      <c r="BP61" s="197">
        <v>3228</v>
      </c>
      <c r="BQ61" s="197">
        <v>816</v>
      </c>
      <c r="BR61" s="197">
        <v>585</v>
      </c>
      <c r="BS61" s="197">
        <v>1419</v>
      </c>
      <c r="BT61" s="197">
        <v>408</v>
      </c>
      <c r="BU61" s="197">
        <v>2993</v>
      </c>
      <c r="BV61" s="197">
        <v>348</v>
      </c>
      <c r="BW61" s="197">
        <v>1537</v>
      </c>
      <c r="BX61" s="197">
        <v>621</v>
      </c>
      <c r="BY61" s="197">
        <v>487</v>
      </c>
      <c r="BZ61" s="197">
        <v>2130</v>
      </c>
      <c r="CA61" s="197">
        <v>1056</v>
      </c>
      <c r="CB61" s="197">
        <v>410</v>
      </c>
      <c r="CC61" s="197">
        <v>397</v>
      </c>
      <c r="CD61" s="197">
        <v>267</v>
      </c>
      <c r="CE61" s="197">
        <v>775</v>
      </c>
      <c r="CF61" s="197">
        <v>232</v>
      </c>
      <c r="CG61" s="197">
        <v>269</v>
      </c>
      <c r="CH61" s="197">
        <v>142</v>
      </c>
      <c r="CI61" s="197">
        <v>132</v>
      </c>
      <c r="CJ61" s="197">
        <v>555</v>
      </c>
      <c r="CK61" s="197">
        <v>1485</v>
      </c>
      <c r="CL61" s="197">
        <v>1198</v>
      </c>
      <c r="CM61" s="190"/>
      <c r="CN61" s="190"/>
      <c r="CO61" s="191"/>
      <c r="CP61" s="191"/>
      <c r="CQ61" s="191"/>
    </row>
    <row r="62" spans="2:95" s="195" customFormat="1" ht="15" customHeight="1" thickTop="1" thickBot="1" x14ac:dyDescent="0.3">
      <c r="B62" s="188" t="s">
        <v>363</v>
      </c>
      <c r="C62" s="43">
        <v>1098</v>
      </c>
      <c r="D62" s="43">
        <v>4520</v>
      </c>
      <c r="E62" s="43">
        <v>1085</v>
      </c>
      <c r="F62" s="43">
        <v>1116</v>
      </c>
      <c r="G62" s="43">
        <v>1185</v>
      </c>
      <c r="H62" s="43">
        <v>1134</v>
      </c>
      <c r="I62" s="43">
        <v>4962</v>
      </c>
      <c r="J62" s="43">
        <v>1136</v>
      </c>
      <c r="K62" s="43">
        <v>1251</v>
      </c>
      <c r="L62" s="43">
        <v>1262</v>
      </c>
      <c r="M62" s="43">
        <v>1313</v>
      </c>
      <c r="N62" s="43">
        <v>4840.6000000000004</v>
      </c>
      <c r="O62" s="43">
        <v>1305</v>
      </c>
      <c r="P62" s="43">
        <v>1224</v>
      </c>
      <c r="Q62" s="43">
        <v>1115</v>
      </c>
      <c r="R62" s="43">
        <v>1197</v>
      </c>
      <c r="S62" s="43">
        <v>4134</v>
      </c>
      <c r="T62" s="43">
        <v>1325</v>
      </c>
      <c r="U62" s="43">
        <v>902</v>
      </c>
      <c r="V62" s="43">
        <v>1053</v>
      </c>
      <c r="W62" s="43">
        <v>854</v>
      </c>
      <c r="X62" s="43">
        <v>3242</v>
      </c>
      <c r="Y62" s="43">
        <v>3242</v>
      </c>
      <c r="Z62" s="43">
        <v>863</v>
      </c>
      <c r="AA62" s="43">
        <v>863</v>
      </c>
      <c r="AB62" s="43">
        <v>782</v>
      </c>
      <c r="AC62" s="43">
        <v>782</v>
      </c>
      <c r="AD62" s="43">
        <v>740</v>
      </c>
      <c r="AE62" s="43">
        <v>740</v>
      </c>
      <c r="AF62" s="43">
        <v>857</v>
      </c>
      <c r="AG62" s="43">
        <v>3182.17</v>
      </c>
      <c r="AH62" s="43">
        <v>830.17</v>
      </c>
      <c r="AI62" s="43">
        <v>739</v>
      </c>
      <c r="AJ62" s="43">
        <v>822</v>
      </c>
      <c r="AK62" s="43">
        <v>791</v>
      </c>
      <c r="AL62" s="43">
        <v>2448</v>
      </c>
      <c r="AM62" s="43">
        <v>757</v>
      </c>
      <c r="AN62" s="43">
        <v>725</v>
      </c>
      <c r="AO62" s="43">
        <v>515</v>
      </c>
      <c r="AP62" s="43">
        <v>451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  <c r="AZ62" s="43">
        <v>0</v>
      </c>
      <c r="BA62" s="43">
        <v>0</v>
      </c>
      <c r="BB62" s="43">
        <v>0</v>
      </c>
      <c r="BC62" s="43">
        <v>0</v>
      </c>
      <c r="BD62" s="43">
        <v>0</v>
      </c>
      <c r="BE62" s="43">
        <v>0</v>
      </c>
      <c r="BF62" s="43">
        <v>0</v>
      </c>
      <c r="BG62" s="43">
        <v>0</v>
      </c>
      <c r="BH62" s="43">
        <v>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</v>
      </c>
      <c r="BO62" s="43">
        <v>0</v>
      </c>
      <c r="BP62" s="43">
        <v>0</v>
      </c>
      <c r="BQ62" s="43">
        <v>0</v>
      </c>
      <c r="BR62" s="43">
        <v>0</v>
      </c>
      <c r="BS62" s="43">
        <v>0</v>
      </c>
      <c r="BT62" s="43">
        <v>0</v>
      </c>
      <c r="BU62" s="43">
        <v>0</v>
      </c>
      <c r="BV62" s="43">
        <v>0</v>
      </c>
      <c r="BW62" s="43">
        <v>0</v>
      </c>
      <c r="BX62" s="43">
        <v>0</v>
      </c>
      <c r="BY62" s="43">
        <v>0</v>
      </c>
      <c r="BZ62" s="43">
        <v>0</v>
      </c>
      <c r="CA62" s="43">
        <v>0</v>
      </c>
      <c r="CB62" s="43">
        <v>0</v>
      </c>
      <c r="CC62" s="43">
        <v>0</v>
      </c>
      <c r="CD62" s="43">
        <v>0</v>
      </c>
      <c r="CE62" s="43">
        <v>0</v>
      </c>
      <c r="CF62" s="43">
        <v>0</v>
      </c>
      <c r="CG62" s="43">
        <v>0</v>
      </c>
      <c r="CH62" s="43">
        <v>0</v>
      </c>
      <c r="CI62" s="43">
        <v>0</v>
      </c>
      <c r="CJ62" s="43">
        <v>0</v>
      </c>
      <c r="CK62" s="43">
        <v>0</v>
      </c>
      <c r="CL62" s="43">
        <v>0</v>
      </c>
      <c r="CM62" s="193"/>
      <c r="CN62" s="190"/>
      <c r="CO62" s="194"/>
      <c r="CP62" s="194"/>
      <c r="CQ62" s="194"/>
    </row>
    <row r="63" spans="2:95" s="192" customFormat="1" ht="15" customHeight="1" thickTop="1" thickBot="1" x14ac:dyDescent="0.3">
      <c r="B63" s="188" t="s">
        <v>364</v>
      </c>
      <c r="C63" s="43">
        <v>-4028</v>
      </c>
      <c r="D63" s="43">
        <v>1769</v>
      </c>
      <c r="E63" s="43">
        <v>546</v>
      </c>
      <c r="F63" s="43">
        <v>683</v>
      </c>
      <c r="G63" s="43">
        <v>247</v>
      </c>
      <c r="H63" s="43">
        <v>293</v>
      </c>
      <c r="I63" s="43">
        <v>1438</v>
      </c>
      <c r="J63" s="43">
        <v>258</v>
      </c>
      <c r="K63" s="43">
        <v>235</v>
      </c>
      <c r="L63" s="43">
        <v>264</v>
      </c>
      <c r="M63" s="43">
        <v>681</v>
      </c>
      <c r="N63" s="43">
        <v>1454.6</v>
      </c>
      <c r="O63" s="43">
        <v>365.6</v>
      </c>
      <c r="P63" s="43">
        <v>395</v>
      </c>
      <c r="Q63" s="43">
        <v>364</v>
      </c>
      <c r="R63" s="43">
        <v>330</v>
      </c>
      <c r="S63" s="43">
        <v>766</v>
      </c>
      <c r="T63" s="43">
        <v>216</v>
      </c>
      <c r="U63" s="43">
        <v>238</v>
      </c>
      <c r="V63" s="43">
        <v>167</v>
      </c>
      <c r="W63" s="43">
        <v>145</v>
      </c>
      <c r="X63" s="43">
        <v>56733</v>
      </c>
      <c r="Y63" s="43">
        <v>332</v>
      </c>
      <c r="Z63" s="43">
        <v>40652</v>
      </c>
      <c r="AA63" s="43">
        <v>123</v>
      </c>
      <c r="AB63" s="43">
        <v>2627</v>
      </c>
      <c r="AC63" s="43">
        <v>46</v>
      </c>
      <c r="AD63" s="43">
        <v>6289</v>
      </c>
      <c r="AE63" s="43">
        <v>-7002</v>
      </c>
      <c r="AF63" s="43">
        <v>7165</v>
      </c>
      <c r="AG63" s="43">
        <v>28284</v>
      </c>
      <c r="AH63" s="43">
        <v>7298</v>
      </c>
      <c r="AI63" s="43">
        <v>7461</v>
      </c>
      <c r="AJ63" s="43">
        <v>7018</v>
      </c>
      <c r="AK63" s="43">
        <v>6507</v>
      </c>
      <c r="AL63" s="43">
        <v>21874</v>
      </c>
      <c r="AM63" s="43">
        <v>6264</v>
      </c>
      <c r="AN63" s="43">
        <v>6347</v>
      </c>
      <c r="AO63" s="43">
        <v>5136</v>
      </c>
      <c r="AP63" s="43">
        <v>4127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v>0</v>
      </c>
      <c r="BB63" s="43">
        <v>0</v>
      </c>
      <c r="BC63" s="43">
        <v>0</v>
      </c>
      <c r="BD63" s="43">
        <v>0</v>
      </c>
      <c r="BE63" s="43">
        <v>0</v>
      </c>
      <c r="BF63" s="43">
        <v>0</v>
      </c>
      <c r="BG63" s="43">
        <v>0</v>
      </c>
      <c r="BH63" s="43">
        <v>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</v>
      </c>
      <c r="BQ63" s="43">
        <v>0</v>
      </c>
      <c r="BR63" s="43">
        <v>0</v>
      </c>
      <c r="BS63" s="43">
        <v>0</v>
      </c>
      <c r="BT63" s="43">
        <v>0</v>
      </c>
      <c r="BU63" s="43">
        <v>0</v>
      </c>
      <c r="BV63" s="43">
        <v>0</v>
      </c>
      <c r="BW63" s="43">
        <v>0</v>
      </c>
      <c r="BX63" s="43">
        <v>0</v>
      </c>
      <c r="BY63" s="43">
        <v>0</v>
      </c>
      <c r="BZ63" s="43">
        <v>0</v>
      </c>
      <c r="CA63" s="43">
        <v>0</v>
      </c>
      <c r="CB63" s="43">
        <v>0</v>
      </c>
      <c r="CC63" s="43">
        <v>0</v>
      </c>
      <c r="CD63" s="43">
        <v>0</v>
      </c>
      <c r="CE63" s="43">
        <v>0</v>
      </c>
      <c r="CF63" s="43">
        <v>0</v>
      </c>
      <c r="CG63" s="43">
        <v>0</v>
      </c>
      <c r="CH63" s="43">
        <v>0</v>
      </c>
      <c r="CI63" s="43">
        <v>0</v>
      </c>
      <c r="CJ63" s="43">
        <v>0</v>
      </c>
      <c r="CK63" s="43">
        <v>0</v>
      </c>
      <c r="CL63" s="43">
        <v>0</v>
      </c>
      <c r="CM63" s="190"/>
      <c r="CN63" s="190"/>
      <c r="CO63" s="191"/>
      <c r="CP63" s="191"/>
      <c r="CQ63" s="191"/>
    </row>
    <row r="64" spans="2:95" s="192" customFormat="1" ht="15" customHeight="1" thickTop="1" thickBot="1" x14ac:dyDescent="0.3">
      <c r="B64" s="188" t="s">
        <v>365</v>
      </c>
      <c r="C64" s="43">
        <v>232</v>
      </c>
      <c r="D64" s="43">
        <v>416</v>
      </c>
      <c r="E64" s="43">
        <v>177</v>
      </c>
      <c r="F64" s="43">
        <v>117</v>
      </c>
      <c r="G64" s="43">
        <v>76</v>
      </c>
      <c r="H64" s="43">
        <v>46</v>
      </c>
      <c r="I64" s="43">
        <v>250</v>
      </c>
      <c r="J64" s="43">
        <v>45</v>
      </c>
      <c r="K64" s="43">
        <v>49</v>
      </c>
      <c r="L64" s="43">
        <v>44</v>
      </c>
      <c r="M64" s="43">
        <v>112</v>
      </c>
      <c r="N64" s="43">
        <v>611</v>
      </c>
      <c r="O64" s="43">
        <v>136</v>
      </c>
      <c r="P64" s="43">
        <v>163</v>
      </c>
      <c r="Q64" s="43">
        <v>108</v>
      </c>
      <c r="R64" s="43">
        <v>204</v>
      </c>
      <c r="S64" s="43">
        <v>971</v>
      </c>
      <c r="T64" s="43">
        <v>191</v>
      </c>
      <c r="U64" s="43">
        <v>229</v>
      </c>
      <c r="V64" s="43">
        <v>223</v>
      </c>
      <c r="W64" s="43">
        <v>328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43">
        <v>0</v>
      </c>
      <c r="BC64" s="43">
        <v>0</v>
      </c>
      <c r="BD64" s="43">
        <v>0</v>
      </c>
      <c r="BE64" s="43">
        <v>0</v>
      </c>
      <c r="BF64" s="43">
        <v>0</v>
      </c>
      <c r="BG64" s="43">
        <v>0</v>
      </c>
      <c r="BH64" s="43">
        <v>0</v>
      </c>
      <c r="BI64" s="43">
        <v>0</v>
      </c>
      <c r="BJ64" s="43">
        <v>0</v>
      </c>
      <c r="BK64" s="43">
        <v>0</v>
      </c>
      <c r="BL64" s="43">
        <v>0</v>
      </c>
      <c r="BM64" s="43">
        <v>0</v>
      </c>
      <c r="BN64" s="43">
        <v>0</v>
      </c>
      <c r="BO64" s="43">
        <v>0</v>
      </c>
      <c r="BP64" s="43">
        <v>0</v>
      </c>
      <c r="BQ64" s="43">
        <v>0</v>
      </c>
      <c r="BR64" s="43">
        <v>0</v>
      </c>
      <c r="BS64" s="43">
        <v>0</v>
      </c>
      <c r="BT64" s="43">
        <v>0</v>
      </c>
      <c r="BU64" s="43">
        <v>0</v>
      </c>
      <c r="BV64" s="43">
        <v>0</v>
      </c>
      <c r="BW64" s="43">
        <v>0</v>
      </c>
      <c r="BX64" s="43">
        <v>0</v>
      </c>
      <c r="BY64" s="43">
        <v>0</v>
      </c>
      <c r="BZ64" s="43">
        <v>0</v>
      </c>
      <c r="CA64" s="43">
        <v>0</v>
      </c>
      <c r="CB64" s="43">
        <v>0</v>
      </c>
      <c r="CC64" s="43">
        <v>0</v>
      </c>
      <c r="CD64" s="43">
        <v>0</v>
      </c>
      <c r="CE64" s="43">
        <v>0</v>
      </c>
      <c r="CF64" s="43">
        <v>0</v>
      </c>
      <c r="CG64" s="43">
        <v>0</v>
      </c>
      <c r="CH64" s="43">
        <v>0</v>
      </c>
      <c r="CI64" s="43">
        <v>0</v>
      </c>
      <c r="CJ64" s="43">
        <v>0</v>
      </c>
      <c r="CK64" s="43">
        <v>0</v>
      </c>
      <c r="CL64" s="43">
        <v>0</v>
      </c>
      <c r="CM64" s="190"/>
      <c r="CN64" s="190"/>
      <c r="CO64" s="191"/>
      <c r="CP64" s="191"/>
      <c r="CQ64" s="191"/>
    </row>
    <row r="65" spans="2:95" s="192" customFormat="1" ht="15" customHeight="1" thickTop="1" thickBot="1" x14ac:dyDescent="0.3">
      <c r="B65" s="188" t="s">
        <v>431</v>
      </c>
      <c r="C65" s="43">
        <v>111</v>
      </c>
      <c r="D65" s="43">
        <v>796</v>
      </c>
      <c r="E65" s="43">
        <v>668</v>
      </c>
      <c r="F65" s="43">
        <v>-76</v>
      </c>
      <c r="G65" s="43">
        <v>126</v>
      </c>
      <c r="H65" s="43">
        <v>78</v>
      </c>
      <c r="I65" s="43">
        <v>434</v>
      </c>
      <c r="J65" s="43">
        <v>73</v>
      </c>
      <c r="K65" s="43">
        <v>80</v>
      </c>
      <c r="L65" s="43">
        <v>-35</v>
      </c>
      <c r="M65" s="43">
        <v>158</v>
      </c>
      <c r="N65" s="43">
        <v>1439</v>
      </c>
      <c r="O65" s="43">
        <v>330</v>
      </c>
      <c r="P65" s="43">
        <v>1109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3">
        <v>0</v>
      </c>
      <c r="AT65" s="43">
        <v>0</v>
      </c>
      <c r="AU65" s="43">
        <v>0</v>
      </c>
      <c r="AV65" s="43">
        <v>0</v>
      </c>
      <c r="AW65" s="43">
        <v>0</v>
      </c>
      <c r="AX65" s="43">
        <v>0</v>
      </c>
      <c r="AY65" s="43">
        <v>0</v>
      </c>
      <c r="AZ65" s="43">
        <v>0</v>
      </c>
      <c r="BA65" s="43">
        <v>0</v>
      </c>
      <c r="BB65" s="43">
        <v>0</v>
      </c>
      <c r="BC65" s="43">
        <v>0</v>
      </c>
      <c r="BD65" s="43">
        <v>0</v>
      </c>
      <c r="BE65" s="43">
        <v>0</v>
      </c>
      <c r="BF65" s="43">
        <v>0</v>
      </c>
      <c r="BG65" s="43">
        <v>0</v>
      </c>
      <c r="BH65" s="43">
        <v>0</v>
      </c>
      <c r="BI65" s="43">
        <v>0</v>
      </c>
      <c r="BJ65" s="43">
        <v>0</v>
      </c>
      <c r="BK65" s="43">
        <v>0</v>
      </c>
      <c r="BL65" s="43">
        <v>0</v>
      </c>
      <c r="BM65" s="43">
        <v>0</v>
      </c>
      <c r="BN65" s="43">
        <v>0</v>
      </c>
      <c r="BO65" s="43">
        <v>0</v>
      </c>
      <c r="BP65" s="43">
        <v>0</v>
      </c>
      <c r="BQ65" s="43">
        <v>0</v>
      </c>
      <c r="BR65" s="43">
        <v>0</v>
      </c>
      <c r="BS65" s="43">
        <v>0</v>
      </c>
      <c r="BT65" s="43">
        <v>0</v>
      </c>
      <c r="BU65" s="43">
        <v>0</v>
      </c>
      <c r="BV65" s="43">
        <v>0</v>
      </c>
      <c r="BW65" s="43">
        <v>0</v>
      </c>
      <c r="BX65" s="43">
        <v>0</v>
      </c>
      <c r="BY65" s="43">
        <v>0</v>
      </c>
      <c r="BZ65" s="43">
        <v>0</v>
      </c>
      <c r="CA65" s="43">
        <v>0</v>
      </c>
      <c r="CB65" s="43">
        <v>0</v>
      </c>
      <c r="CC65" s="43">
        <v>0</v>
      </c>
      <c r="CD65" s="43">
        <v>0</v>
      </c>
      <c r="CE65" s="43">
        <v>0</v>
      </c>
      <c r="CF65" s="43">
        <v>0</v>
      </c>
      <c r="CG65" s="43">
        <v>0</v>
      </c>
      <c r="CH65" s="43">
        <v>0</v>
      </c>
      <c r="CI65" s="43">
        <v>0</v>
      </c>
      <c r="CJ65" s="43">
        <v>0</v>
      </c>
      <c r="CK65" s="43">
        <v>0</v>
      </c>
      <c r="CL65" s="43">
        <v>0</v>
      </c>
      <c r="CM65" s="190"/>
      <c r="CN65" s="190"/>
      <c r="CO65" s="191"/>
      <c r="CP65" s="191"/>
      <c r="CQ65" s="191"/>
    </row>
    <row r="66" spans="2:95" s="192" customFormat="1" ht="15" customHeight="1" thickTop="1" thickBot="1" x14ac:dyDescent="0.3">
      <c r="B66" s="188" t="s">
        <v>366</v>
      </c>
      <c r="C66" s="43">
        <v>2335</v>
      </c>
      <c r="D66" s="43">
        <v>7556</v>
      </c>
      <c r="E66" s="43">
        <v>1866</v>
      </c>
      <c r="F66" s="43">
        <v>1920</v>
      </c>
      <c r="G66" s="43">
        <v>2294</v>
      </c>
      <c r="H66" s="43">
        <v>1476</v>
      </c>
      <c r="I66" s="43">
        <v>8847</v>
      </c>
      <c r="J66" s="43">
        <v>6861</v>
      </c>
      <c r="K66" s="43">
        <v>2508</v>
      </c>
      <c r="L66" s="43">
        <v>2842</v>
      </c>
      <c r="M66" s="43">
        <v>1669</v>
      </c>
      <c r="N66" s="43">
        <v>5382.9500000000007</v>
      </c>
      <c r="O66" s="43">
        <v>561</v>
      </c>
      <c r="P66" s="43">
        <v>1729.4</v>
      </c>
      <c r="Q66" s="43">
        <v>1667.55</v>
      </c>
      <c r="R66" s="43">
        <v>1425</v>
      </c>
      <c r="S66" s="43">
        <v>2359</v>
      </c>
      <c r="T66" s="43">
        <v>660</v>
      </c>
      <c r="U66" s="43">
        <v>784</v>
      </c>
      <c r="V66" s="43">
        <v>348</v>
      </c>
      <c r="W66" s="43">
        <v>567</v>
      </c>
      <c r="X66" s="43">
        <v>1368</v>
      </c>
      <c r="Y66" s="43">
        <v>1368</v>
      </c>
      <c r="Z66" s="43">
        <v>590</v>
      </c>
      <c r="AA66" s="43">
        <v>590</v>
      </c>
      <c r="AB66" s="43">
        <v>382</v>
      </c>
      <c r="AC66" s="43">
        <v>382</v>
      </c>
      <c r="AD66" s="43">
        <v>247</v>
      </c>
      <c r="AE66" s="43">
        <v>247</v>
      </c>
      <c r="AF66" s="43">
        <v>149</v>
      </c>
      <c r="AG66" s="43">
        <v>806</v>
      </c>
      <c r="AH66" s="43">
        <v>149</v>
      </c>
      <c r="AI66" s="43">
        <v>96</v>
      </c>
      <c r="AJ66" s="43">
        <v>404</v>
      </c>
      <c r="AK66" s="43">
        <v>157</v>
      </c>
      <c r="AL66" s="43">
        <v>943</v>
      </c>
      <c r="AM66" s="43">
        <v>361</v>
      </c>
      <c r="AN66" s="43">
        <v>182</v>
      </c>
      <c r="AO66" s="43">
        <v>349</v>
      </c>
      <c r="AP66" s="43">
        <v>51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43">
        <v>0</v>
      </c>
      <c r="AW66" s="43">
        <v>0</v>
      </c>
      <c r="AX66" s="43">
        <v>0</v>
      </c>
      <c r="AY66" s="43">
        <v>0</v>
      </c>
      <c r="AZ66" s="43">
        <v>0</v>
      </c>
      <c r="BA66" s="43">
        <v>0</v>
      </c>
      <c r="BB66" s="43">
        <v>0</v>
      </c>
      <c r="BC66" s="43">
        <v>0</v>
      </c>
      <c r="BD66" s="43">
        <v>0</v>
      </c>
      <c r="BE66" s="43">
        <v>0</v>
      </c>
      <c r="BF66" s="43">
        <v>0</v>
      </c>
      <c r="BG66" s="43">
        <v>0</v>
      </c>
      <c r="BH66" s="43">
        <v>0</v>
      </c>
      <c r="BI66" s="43">
        <v>0</v>
      </c>
      <c r="BJ66" s="43">
        <v>0</v>
      </c>
      <c r="BK66" s="43">
        <v>0</v>
      </c>
      <c r="BL66" s="43">
        <v>0</v>
      </c>
      <c r="BM66" s="43">
        <v>0</v>
      </c>
      <c r="BN66" s="43">
        <v>0</v>
      </c>
      <c r="BO66" s="43">
        <v>0</v>
      </c>
      <c r="BP66" s="43">
        <v>0</v>
      </c>
      <c r="BQ66" s="43">
        <v>0</v>
      </c>
      <c r="BR66" s="43">
        <v>0</v>
      </c>
      <c r="BS66" s="43">
        <v>0</v>
      </c>
      <c r="BT66" s="43">
        <v>0</v>
      </c>
      <c r="BU66" s="43">
        <v>0</v>
      </c>
      <c r="BV66" s="43">
        <v>0</v>
      </c>
      <c r="BW66" s="43">
        <v>0</v>
      </c>
      <c r="BX66" s="43">
        <v>0</v>
      </c>
      <c r="BY66" s="43">
        <v>0</v>
      </c>
      <c r="BZ66" s="43">
        <v>0</v>
      </c>
      <c r="CA66" s="43">
        <v>0</v>
      </c>
      <c r="CB66" s="43">
        <v>0</v>
      </c>
      <c r="CC66" s="43">
        <v>0</v>
      </c>
      <c r="CD66" s="43">
        <v>0</v>
      </c>
      <c r="CE66" s="43">
        <v>0</v>
      </c>
      <c r="CF66" s="43">
        <v>0</v>
      </c>
      <c r="CG66" s="43">
        <v>0</v>
      </c>
      <c r="CH66" s="43">
        <v>0</v>
      </c>
      <c r="CI66" s="43">
        <v>0</v>
      </c>
      <c r="CJ66" s="43">
        <v>0</v>
      </c>
      <c r="CK66" s="43">
        <v>0</v>
      </c>
      <c r="CL66" s="43">
        <v>0</v>
      </c>
      <c r="CM66" s="190"/>
      <c r="CN66" s="190"/>
      <c r="CO66" s="191"/>
      <c r="CP66" s="191"/>
      <c r="CQ66" s="191"/>
    </row>
    <row r="67" spans="2:95" s="192" customFormat="1" ht="15" customHeight="1" thickTop="1" thickBot="1" x14ac:dyDescent="0.3">
      <c r="B67" s="41" t="s">
        <v>205</v>
      </c>
      <c r="C67" s="44">
        <v>234081.57524450129</v>
      </c>
      <c r="D67" s="44">
        <v>547177.78749947168</v>
      </c>
      <c r="E67" s="44">
        <v>117487.80636919268</v>
      </c>
      <c r="F67" s="44">
        <v>141777.35527771301</v>
      </c>
      <c r="G67" s="44">
        <v>129097.84658784668</v>
      </c>
      <c r="H67" s="44">
        <v>158814.68278590491</v>
      </c>
      <c r="I67" s="44">
        <v>520011.20663916779</v>
      </c>
      <c r="J67" s="44">
        <v>118190.17934614049</v>
      </c>
      <c r="K67" s="44">
        <v>122258</v>
      </c>
      <c r="L67" s="44">
        <v>171748.18773692774</v>
      </c>
      <c r="M67" s="44">
        <v>107813.6647212862</v>
      </c>
      <c r="N67" s="44">
        <v>405724</v>
      </c>
      <c r="O67" s="44">
        <v>99452</v>
      </c>
      <c r="P67" s="44">
        <v>76122.222649999967</v>
      </c>
      <c r="Q67" s="44">
        <v>89283.299260000029</v>
      </c>
      <c r="R67" s="44">
        <v>140866.93204700001</v>
      </c>
      <c r="S67" s="44">
        <v>407043.71347958629</v>
      </c>
      <c r="T67" s="44">
        <v>109912.96430000008</v>
      </c>
      <c r="U67" s="44">
        <v>92098.049486236996</v>
      </c>
      <c r="V67" s="44">
        <v>86124.318000000014</v>
      </c>
      <c r="W67" s="44">
        <v>118908.38169334886</v>
      </c>
      <c r="X67" s="44">
        <v>353961.33185999969</v>
      </c>
      <c r="Y67" s="44">
        <v>745396.75740999973</v>
      </c>
      <c r="Z67" s="44">
        <v>92760.139000000112</v>
      </c>
      <c r="AA67" s="44">
        <v>172008.13900000005</v>
      </c>
      <c r="AB67" s="44">
        <v>86173.96146000005</v>
      </c>
      <c r="AC67" s="44">
        <v>94077.96146000005</v>
      </c>
      <c r="AD67" s="44">
        <v>75730.706699999995</v>
      </c>
      <c r="AE67" s="44">
        <v>380014.63198000006</v>
      </c>
      <c r="AF67" s="44">
        <v>99296.024969999882</v>
      </c>
      <c r="AG67" s="44">
        <v>305467.03231007053</v>
      </c>
      <c r="AH67" s="44">
        <v>80495.44034000003</v>
      </c>
      <c r="AI67" s="44">
        <v>62624.819350070349</v>
      </c>
      <c r="AJ67" s="44">
        <v>63379.772620000003</v>
      </c>
      <c r="AK67" s="44">
        <v>98967</v>
      </c>
      <c r="AL67" s="44">
        <v>326917.13445000001</v>
      </c>
      <c r="AM67" s="44">
        <v>81108</v>
      </c>
      <c r="AN67" s="44">
        <v>71322.134449999998</v>
      </c>
      <c r="AO67" s="44">
        <v>73538</v>
      </c>
      <c r="AP67" s="44">
        <v>100949</v>
      </c>
      <c r="AQ67" s="44">
        <v>288150.76475000009</v>
      </c>
      <c r="AR67" s="44">
        <v>62765</v>
      </c>
      <c r="AS67" s="44">
        <v>68525.850000000006</v>
      </c>
      <c r="AT67" s="44">
        <v>71024.902219999989</v>
      </c>
      <c r="AU67" s="44">
        <v>85835.012529999993</v>
      </c>
      <c r="AV67" s="44">
        <v>274999.30000000005</v>
      </c>
      <c r="AW67" s="44">
        <v>64462.299999999988</v>
      </c>
      <c r="AX67" s="44">
        <v>67439</v>
      </c>
      <c r="AY67" s="44">
        <v>56790</v>
      </c>
      <c r="AZ67" s="44">
        <v>86308</v>
      </c>
      <c r="BA67" s="44">
        <v>213161</v>
      </c>
      <c r="BB67" s="44">
        <v>39082</v>
      </c>
      <c r="BC67" s="44">
        <v>48908</v>
      </c>
      <c r="BD67" s="44">
        <v>57906</v>
      </c>
      <c r="BE67" s="44">
        <v>67265</v>
      </c>
      <c r="BF67" s="44">
        <v>196963</v>
      </c>
      <c r="BG67" s="44">
        <v>45863</v>
      </c>
      <c r="BH67" s="44">
        <v>45580</v>
      </c>
      <c r="BI67" s="44">
        <v>54238</v>
      </c>
      <c r="BJ67" s="44">
        <v>51282</v>
      </c>
      <c r="BK67" s="44">
        <v>140809</v>
      </c>
      <c r="BL67" s="44">
        <v>35624</v>
      </c>
      <c r="BM67" s="44">
        <v>37598</v>
      </c>
      <c r="BN67" s="44">
        <v>38231</v>
      </c>
      <c r="BO67" s="44">
        <v>29356</v>
      </c>
      <c r="BP67" s="44">
        <v>83441</v>
      </c>
      <c r="BQ67" s="44">
        <v>20164</v>
      </c>
      <c r="BR67" s="44">
        <v>19076</v>
      </c>
      <c r="BS67" s="44">
        <v>19837</v>
      </c>
      <c r="BT67" s="44">
        <v>24364</v>
      </c>
      <c r="BU67" s="44">
        <v>79215</v>
      </c>
      <c r="BV67" s="44">
        <v>16477</v>
      </c>
      <c r="BW67" s="44">
        <v>17963</v>
      </c>
      <c r="BX67" s="44">
        <v>20774</v>
      </c>
      <c r="BY67" s="44">
        <v>24001</v>
      </c>
      <c r="BZ67" s="44">
        <v>69095</v>
      </c>
      <c r="CA67" s="44">
        <v>17338</v>
      </c>
      <c r="CB67" s="44">
        <v>16162</v>
      </c>
      <c r="CC67" s="44">
        <v>17270</v>
      </c>
      <c r="CD67" s="44">
        <v>18325</v>
      </c>
      <c r="CE67" s="44">
        <v>27510</v>
      </c>
      <c r="CF67" s="44">
        <v>294</v>
      </c>
      <c r="CG67" s="44">
        <v>6430</v>
      </c>
      <c r="CH67" s="44">
        <v>8001</v>
      </c>
      <c r="CI67" s="44">
        <v>12785</v>
      </c>
      <c r="CJ67" s="44">
        <v>28916</v>
      </c>
      <c r="CK67" s="44">
        <v>19676</v>
      </c>
      <c r="CL67" s="44">
        <v>9855</v>
      </c>
      <c r="CM67" s="190"/>
      <c r="CN67" s="190"/>
      <c r="CO67" s="191"/>
      <c r="CP67" s="191"/>
      <c r="CQ67" s="191"/>
    </row>
    <row r="68" spans="2:95" s="143" customFormat="1" ht="15" customHeight="1" thickTop="1" thickBot="1" x14ac:dyDescent="0.3">
      <c r="B68" s="41" t="s">
        <v>325</v>
      </c>
      <c r="C68" s="44">
        <v>73134.788849999997</v>
      </c>
      <c r="D68" s="44">
        <v>165838</v>
      </c>
      <c r="E68" s="44">
        <v>30754.895216101999</v>
      </c>
      <c r="F68" s="44">
        <v>43851.88798</v>
      </c>
      <c r="G68" s="44">
        <v>41542.070599999999</v>
      </c>
      <c r="H68" s="44">
        <v>49689</v>
      </c>
      <c r="I68" s="44">
        <v>160289.93896</v>
      </c>
      <c r="J68" s="44">
        <v>34584.06983</v>
      </c>
      <c r="K68" s="44">
        <v>36788</v>
      </c>
      <c r="L68" s="44">
        <v>55920.835939999997</v>
      </c>
      <c r="M68" s="44">
        <v>32996.95319</v>
      </c>
      <c r="N68" s="44">
        <v>120903.27262</v>
      </c>
      <c r="O68" s="44">
        <v>28819.474300000002</v>
      </c>
      <c r="P68" s="44">
        <v>22482.257000000001</v>
      </c>
      <c r="Q68" s="44">
        <v>26417.045709999999</v>
      </c>
      <c r="R68" s="44">
        <v>43183.860800000002</v>
      </c>
      <c r="S68" s="44">
        <v>121767.09706000001</v>
      </c>
      <c r="T68" s="44">
        <v>32169.952000000005</v>
      </c>
      <c r="U68" s="44">
        <v>26890.23285</v>
      </c>
      <c r="V68" s="44">
        <v>25633.368000000002</v>
      </c>
      <c r="W68" s="44">
        <v>37073.544209999993</v>
      </c>
      <c r="X68" s="44">
        <v>109479</v>
      </c>
      <c r="Y68" s="44">
        <v>242567.02202999999</v>
      </c>
      <c r="Z68" s="44">
        <v>28973</v>
      </c>
      <c r="AA68" s="44">
        <v>55917</v>
      </c>
      <c r="AB68" s="44">
        <v>26189</v>
      </c>
      <c r="AC68" s="44">
        <v>28876</v>
      </c>
      <c r="AD68" s="44">
        <v>24053</v>
      </c>
      <c r="AE68" s="44">
        <v>127510.01000000001</v>
      </c>
      <c r="AF68" s="44">
        <v>30264.012029999998</v>
      </c>
      <c r="AG68" s="44">
        <v>89417.000919999991</v>
      </c>
      <c r="AH68" s="44">
        <v>21629</v>
      </c>
      <c r="AI68" s="44">
        <v>18217.000919999999</v>
      </c>
      <c r="AJ68" s="44">
        <v>19511</v>
      </c>
      <c r="AK68" s="44">
        <v>30060</v>
      </c>
      <c r="AL68" s="44">
        <v>105755</v>
      </c>
      <c r="AM68" s="44">
        <v>21084</v>
      </c>
      <c r="AN68" s="44">
        <v>27730</v>
      </c>
      <c r="AO68" s="44">
        <v>23867</v>
      </c>
      <c r="AP68" s="44">
        <v>33074</v>
      </c>
      <c r="AQ68" s="44">
        <v>93159</v>
      </c>
      <c r="AR68" s="44">
        <v>19409</v>
      </c>
      <c r="AS68" s="44">
        <v>23201</v>
      </c>
      <c r="AT68" s="44">
        <v>23171</v>
      </c>
      <c r="AU68" s="44">
        <v>27378</v>
      </c>
      <c r="AV68" s="44">
        <v>86563</v>
      </c>
      <c r="AW68" s="44">
        <v>17343</v>
      </c>
      <c r="AX68" s="44">
        <v>24174</v>
      </c>
      <c r="AY68" s="44">
        <v>17337</v>
      </c>
      <c r="AZ68" s="44">
        <v>27709</v>
      </c>
      <c r="BA68" s="44">
        <v>67398</v>
      </c>
      <c r="BB68" s="44">
        <v>12005</v>
      </c>
      <c r="BC68" s="44">
        <v>14663</v>
      </c>
      <c r="BD68" s="44">
        <v>15893</v>
      </c>
      <c r="BE68" s="44">
        <v>24837</v>
      </c>
      <c r="BF68" s="44">
        <v>51293</v>
      </c>
      <c r="BG68" s="44">
        <v>10283</v>
      </c>
      <c r="BH68" s="44">
        <v>6423</v>
      </c>
      <c r="BI68" s="44">
        <v>19335</v>
      </c>
      <c r="BJ68" s="44">
        <v>15252</v>
      </c>
      <c r="BK68" s="44">
        <v>-78618</v>
      </c>
      <c r="BL68" s="44">
        <v>4171</v>
      </c>
      <c r="BM68" s="44">
        <v>-112582</v>
      </c>
      <c r="BN68" s="44">
        <v>16950</v>
      </c>
      <c r="BO68" s="44">
        <v>12843</v>
      </c>
      <c r="BP68" s="44">
        <v>-451</v>
      </c>
      <c r="BQ68" s="44">
        <v>-4194</v>
      </c>
      <c r="BR68" s="44">
        <v>2620</v>
      </c>
      <c r="BS68" s="44">
        <v>6442</v>
      </c>
      <c r="BT68" s="44">
        <v>-5319</v>
      </c>
      <c r="BU68" s="44">
        <v>24064</v>
      </c>
      <c r="BV68" s="44">
        <v>4691</v>
      </c>
      <c r="BW68" s="44">
        <v>3660</v>
      </c>
      <c r="BX68" s="44">
        <v>7467</v>
      </c>
      <c r="BY68" s="44">
        <v>8246</v>
      </c>
      <c r="BZ68" s="44">
        <v>21517</v>
      </c>
      <c r="CA68" s="44">
        <v>4347</v>
      </c>
      <c r="CB68" s="44">
        <v>4788</v>
      </c>
      <c r="CC68" s="44">
        <v>5932</v>
      </c>
      <c r="CD68" s="44">
        <v>6450</v>
      </c>
      <c r="CE68" s="44">
        <v>10599</v>
      </c>
      <c r="CF68" s="44">
        <v>624</v>
      </c>
      <c r="CG68" s="44">
        <v>2318</v>
      </c>
      <c r="CH68" s="44">
        <v>3044</v>
      </c>
      <c r="CI68" s="44">
        <v>4613</v>
      </c>
      <c r="CJ68" s="44">
        <v>11161</v>
      </c>
      <c r="CK68" s="44">
        <v>7653</v>
      </c>
      <c r="CL68" s="44">
        <v>3384</v>
      </c>
      <c r="CM68" s="196"/>
      <c r="CN68" s="196"/>
    </row>
    <row r="69" spans="2:95" s="143" customFormat="1" ht="15" customHeight="1" thickTop="1" thickBot="1" x14ac:dyDescent="0.3">
      <c r="B69" s="189" t="s">
        <v>245</v>
      </c>
      <c r="C69" s="43">
        <v>60083.19154</v>
      </c>
      <c r="D69" s="43">
        <v>158274</v>
      </c>
      <c r="E69" s="43">
        <v>29101.7068</v>
      </c>
      <c r="F69" s="43">
        <v>45154.581539999999</v>
      </c>
      <c r="G69" s="43">
        <v>33615.658309999999</v>
      </c>
      <c r="H69" s="43">
        <v>50401</v>
      </c>
      <c r="I69" s="43">
        <v>154441.43124999999</v>
      </c>
      <c r="J69" s="43">
        <v>36000.607120000001</v>
      </c>
      <c r="K69" s="43">
        <v>32504</v>
      </c>
      <c r="L69" s="43">
        <v>50774.698689999997</v>
      </c>
      <c r="M69" s="43">
        <v>35162.125440000003</v>
      </c>
      <c r="N69" s="43">
        <v>117669.47452</v>
      </c>
      <c r="O69" s="43">
        <v>28552</v>
      </c>
      <c r="P69" s="43">
        <v>23005.056</v>
      </c>
      <c r="Q69" s="43">
        <v>26734.487109999998</v>
      </c>
      <c r="R69" s="43">
        <v>39377.596600000004</v>
      </c>
      <c r="S69" s="43">
        <v>127838.40198000001</v>
      </c>
      <c r="T69" s="43">
        <v>36531.300000000003</v>
      </c>
      <c r="U69" s="43">
        <v>29317.741979999999</v>
      </c>
      <c r="V69" s="43">
        <v>27890.899000000001</v>
      </c>
      <c r="W69" s="43">
        <v>34098.460999999996</v>
      </c>
      <c r="X69" s="43">
        <v>129527</v>
      </c>
      <c r="Y69" s="43">
        <v>143884.88203000001</v>
      </c>
      <c r="Z69" s="43">
        <v>30850</v>
      </c>
      <c r="AA69" s="43">
        <v>57794</v>
      </c>
      <c r="AB69" s="43">
        <v>34944</v>
      </c>
      <c r="AC69" s="43">
        <v>37631</v>
      </c>
      <c r="AD69" s="43">
        <v>26318</v>
      </c>
      <c r="AE69" s="43">
        <v>11044.832000000002</v>
      </c>
      <c r="AF69" s="43">
        <v>37415.050029999999</v>
      </c>
      <c r="AG69" s="43">
        <v>120862.00227</v>
      </c>
      <c r="AH69" s="43">
        <v>33413</v>
      </c>
      <c r="AI69" s="43">
        <v>26093.002270000001</v>
      </c>
      <c r="AJ69" s="43">
        <v>22625</v>
      </c>
      <c r="AK69" s="43">
        <v>38731</v>
      </c>
      <c r="AL69" s="43">
        <v>107627</v>
      </c>
      <c r="AM69" s="43">
        <v>28495</v>
      </c>
      <c r="AN69" s="43">
        <v>28470</v>
      </c>
      <c r="AO69" s="43">
        <v>19826</v>
      </c>
      <c r="AP69" s="43">
        <v>30836</v>
      </c>
      <c r="AQ69" s="43">
        <v>83339</v>
      </c>
      <c r="AR69" s="43">
        <v>17775</v>
      </c>
      <c r="AS69" s="43">
        <v>20684</v>
      </c>
      <c r="AT69" s="43">
        <v>19363</v>
      </c>
      <c r="AU69" s="43">
        <v>25517</v>
      </c>
      <c r="AV69" s="43">
        <v>77814</v>
      </c>
      <c r="AW69" s="43">
        <v>16234</v>
      </c>
      <c r="AX69" s="43">
        <v>22436</v>
      </c>
      <c r="AY69" s="43">
        <v>15410</v>
      </c>
      <c r="AZ69" s="43">
        <v>23734</v>
      </c>
      <c r="BA69" s="43">
        <v>47062</v>
      </c>
      <c r="BB69" s="43">
        <v>6485</v>
      </c>
      <c r="BC69" s="43">
        <v>11106</v>
      </c>
      <c r="BD69" s="43">
        <v>6777</v>
      </c>
      <c r="BE69" s="43">
        <v>22694</v>
      </c>
      <c r="BF69" s="43">
        <v>37142</v>
      </c>
      <c r="BG69" s="43">
        <v>8995</v>
      </c>
      <c r="BH69" s="43">
        <v>2343</v>
      </c>
      <c r="BI69" s="43">
        <v>11500</v>
      </c>
      <c r="BJ69" s="43">
        <v>14304</v>
      </c>
      <c r="BK69" s="43">
        <v>41048</v>
      </c>
      <c r="BL69" s="43">
        <v>4365</v>
      </c>
      <c r="BM69" s="43">
        <v>5650</v>
      </c>
      <c r="BN69" s="43">
        <v>15331</v>
      </c>
      <c r="BO69" s="43">
        <v>15702</v>
      </c>
      <c r="BP69" s="43">
        <v>26381</v>
      </c>
      <c r="BQ69" s="43">
        <v>8438</v>
      </c>
      <c r="BR69" s="43">
        <v>2620</v>
      </c>
      <c r="BS69" s="43">
        <v>6442</v>
      </c>
      <c r="BT69" s="43">
        <v>8881</v>
      </c>
      <c r="BU69" s="43">
        <v>24064</v>
      </c>
      <c r="BV69" s="43">
        <v>4691</v>
      </c>
      <c r="BW69" s="43">
        <v>3660</v>
      </c>
      <c r="BX69" s="43">
        <v>7467</v>
      </c>
      <c r="BY69" s="43">
        <v>8246</v>
      </c>
      <c r="BZ69" s="43">
        <v>21517</v>
      </c>
      <c r="CA69" s="43">
        <v>4347</v>
      </c>
      <c r="CB69" s="43">
        <v>4788</v>
      </c>
      <c r="CC69" s="43">
        <v>5932</v>
      </c>
      <c r="CD69" s="43">
        <v>6450</v>
      </c>
      <c r="CE69" s="43">
        <v>10599</v>
      </c>
      <c r="CF69" s="43">
        <v>624</v>
      </c>
      <c r="CG69" s="43">
        <v>2318</v>
      </c>
      <c r="CH69" s="43">
        <v>3044</v>
      </c>
      <c r="CI69" s="43">
        <v>4613</v>
      </c>
      <c r="CJ69" s="43">
        <v>11161</v>
      </c>
      <c r="CK69" s="43">
        <v>7653</v>
      </c>
      <c r="CL69" s="43">
        <v>3384</v>
      </c>
      <c r="CM69" s="196"/>
      <c r="CN69" s="196"/>
    </row>
    <row r="70" spans="2:95" s="192" customFormat="1" ht="15" customHeight="1" thickTop="1" thickBot="1" x14ac:dyDescent="0.3">
      <c r="B70" s="189" t="s">
        <v>246</v>
      </c>
      <c r="C70" s="43">
        <v>13051.597310000001</v>
      </c>
      <c r="D70" s="43">
        <v>7564</v>
      </c>
      <c r="E70" s="43">
        <v>1653.1884161019998</v>
      </c>
      <c r="F70" s="43">
        <v>-1302.6935600000002</v>
      </c>
      <c r="G70" s="43">
        <v>7926.4122900000002</v>
      </c>
      <c r="H70" s="43">
        <v>-712</v>
      </c>
      <c r="I70" s="43">
        <v>5848.5077099999999</v>
      </c>
      <c r="J70" s="43">
        <v>-1416.5372899999995</v>
      </c>
      <c r="K70" s="43">
        <v>4284</v>
      </c>
      <c r="L70" s="43">
        <v>5146.1372499999998</v>
      </c>
      <c r="M70" s="43">
        <v>-2165.1722500000005</v>
      </c>
      <c r="N70" s="43">
        <v>3233.6980999999996</v>
      </c>
      <c r="O70" s="43">
        <v>267.47430000000003</v>
      </c>
      <c r="P70" s="43">
        <v>-522.79899999999998</v>
      </c>
      <c r="Q70" s="43">
        <v>-317.44140000000004</v>
      </c>
      <c r="R70" s="43">
        <v>3806.2642000000001</v>
      </c>
      <c r="S70" s="43">
        <v>-6071.3049200000005</v>
      </c>
      <c r="T70" s="43">
        <v>-4361.348</v>
      </c>
      <c r="U70" s="43">
        <v>-2427.5091300000004</v>
      </c>
      <c r="V70" s="43">
        <v>-2257.5309999999999</v>
      </c>
      <c r="W70" s="43">
        <v>2975.0832099999998</v>
      </c>
      <c r="X70" s="43">
        <v>-20048</v>
      </c>
      <c r="Y70" s="43">
        <v>98682.14</v>
      </c>
      <c r="Z70" s="43">
        <v>-1877</v>
      </c>
      <c r="AA70" s="43">
        <v>-1877</v>
      </c>
      <c r="AB70" s="43">
        <v>-8755</v>
      </c>
      <c r="AC70" s="43">
        <v>-8755</v>
      </c>
      <c r="AD70" s="43">
        <v>-2265</v>
      </c>
      <c r="AE70" s="43">
        <v>116465.178</v>
      </c>
      <c r="AF70" s="43">
        <v>-7151.0380000000005</v>
      </c>
      <c r="AG70" s="43">
        <v>-31445.001349999999</v>
      </c>
      <c r="AH70" s="43">
        <v>-11784</v>
      </c>
      <c r="AI70" s="43">
        <v>-7876.0013500000005</v>
      </c>
      <c r="AJ70" s="43">
        <v>-3114</v>
      </c>
      <c r="AK70" s="43">
        <v>-8671</v>
      </c>
      <c r="AL70" s="43">
        <v>-1872</v>
      </c>
      <c r="AM70" s="43">
        <v>-7411</v>
      </c>
      <c r="AN70" s="43">
        <v>-740</v>
      </c>
      <c r="AO70" s="43">
        <v>4041</v>
      </c>
      <c r="AP70" s="43">
        <v>2238</v>
      </c>
      <c r="AQ70" s="43">
        <v>9820</v>
      </c>
      <c r="AR70" s="43">
        <v>1634</v>
      </c>
      <c r="AS70" s="43">
        <v>2517</v>
      </c>
      <c r="AT70" s="43">
        <v>3808</v>
      </c>
      <c r="AU70" s="43">
        <v>1861</v>
      </c>
      <c r="AV70" s="43">
        <v>8749</v>
      </c>
      <c r="AW70" s="43">
        <v>1109</v>
      </c>
      <c r="AX70" s="43">
        <v>1738</v>
      </c>
      <c r="AY70" s="43">
        <v>1927</v>
      </c>
      <c r="AZ70" s="43">
        <v>3975</v>
      </c>
      <c r="BA70" s="43">
        <v>20336</v>
      </c>
      <c r="BB70" s="43">
        <v>5520</v>
      </c>
      <c r="BC70" s="43">
        <v>3557</v>
      </c>
      <c r="BD70" s="43">
        <v>9116</v>
      </c>
      <c r="BE70" s="43">
        <v>2143</v>
      </c>
      <c r="BF70" s="43">
        <v>14151</v>
      </c>
      <c r="BG70" s="43">
        <v>1288</v>
      </c>
      <c r="BH70" s="43">
        <v>4080</v>
      </c>
      <c r="BI70" s="43">
        <v>7835</v>
      </c>
      <c r="BJ70" s="43">
        <v>948</v>
      </c>
      <c r="BK70" s="43">
        <v>-119666</v>
      </c>
      <c r="BL70" s="43">
        <v>-194</v>
      </c>
      <c r="BM70" s="43">
        <v>-118232</v>
      </c>
      <c r="BN70" s="43">
        <v>1619</v>
      </c>
      <c r="BO70" s="43">
        <v>-2859</v>
      </c>
      <c r="BP70" s="43">
        <v>-26832</v>
      </c>
      <c r="BQ70" s="43">
        <v>-12632</v>
      </c>
      <c r="BR70" s="43">
        <v>0</v>
      </c>
      <c r="BS70" s="43">
        <v>0</v>
      </c>
      <c r="BT70" s="43">
        <v>-14200</v>
      </c>
      <c r="BU70" s="43">
        <v>0</v>
      </c>
      <c r="BV70" s="43">
        <v>0</v>
      </c>
      <c r="BW70" s="43">
        <v>0</v>
      </c>
      <c r="BX70" s="43">
        <v>0</v>
      </c>
      <c r="BY70" s="43">
        <v>0</v>
      </c>
      <c r="BZ70" s="43">
        <v>0</v>
      </c>
      <c r="CA70" s="43">
        <v>0</v>
      </c>
      <c r="CB70" s="43">
        <v>0</v>
      </c>
      <c r="CC70" s="43">
        <v>0</v>
      </c>
      <c r="CD70" s="43">
        <v>0</v>
      </c>
      <c r="CE70" s="43">
        <v>0</v>
      </c>
      <c r="CF70" s="43">
        <v>0</v>
      </c>
      <c r="CG70" s="43">
        <v>0</v>
      </c>
      <c r="CH70" s="43">
        <v>0</v>
      </c>
      <c r="CI70" s="43">
        <v>0</v>
      </c>
      <c r="CJ70" s="43">
        <v>0</v>
      </c>
      <c r="CK70" s="43">
        <v>0</v>
      </c>
      <c r="CL70" s="43">
        <v>0</v>
      </c>
      <c r="CM70" s="190"/>
      <c r="CN70" s="190"/>
      <c r="CO70" s="191"/>
      <c r="CP70" s="191"/>
      <c r="CQ70" s="191"/>
    </row>
    <row r="71" spans="2:95" s="143" customFormat="1" ht="15" customHeight="1" thickTop="1" thickBot="1" x14ac:dyDescent="0.3">
      <c r="B71" s="41" t="s">
        <v>367</v>
      </c>
      <c r="C71" s="44">
        <v>160946.78639450128</v>
      </c>
      <c r="D71" s="44">
        <v>381339.9874994717</v>
      </c>
      <c r="E71" s="44">
        <v>86732.911153090681</v>
      </c>
      <c r="F71" s="44">
        <v>97925.367297713005</v>
      </c>
      <c r="G71" s="44">
        <v>87555.975987846687</v>
      </c>
      <c r="H71" s="44">
        <v>109125.68278590491</v>
      </c>
      <c r="I71" s="44">
        <v>359721.26767916779</v>
      </c>
      <c r="J71" s="44">
        <v>83606.109516140481</v>
      </c>
      <c r="K71" s="44">
        <v>85470</v>
      </c>
      <c r="L71" s="44">
        <v>115827.35179692775</v>
      </c>
      <c r="M71" s="44">
        <v>74816.711531286201</v>
      </c>
      <c r="N71" s="44">
        <v>284821</v>
      </c>
      <c r="O71" s="44">
        <v>70632</v>
      </c>
      <c r="P71" s="44">
        <v>53639.965649999969</v>
      </c>
      <c r="Q71" s="44">
        <v>62866.25355000003</v>
      </c>
      <c r="R71" s="44">
        <v>97683.071247000014</v>
      </c>
      <c r="S71" s="44">
        <v>285276.61641958629</v>
      </c>
      <c r="T71" s="44">
        <v>77743.012300000075</v>
      </c>
      <c r="U71" s="44">
        <v>65207.816636236996</v>
      </c>
      <c r="V71" s="44">
        <v>60490.950000000012</v>
      </c>
      <c r="W71" s="44">
        <v>81834.837483348863</v>
      </c>
      <c r="X71" s="44">
        <v>244482.33185999969</v>
      </c>
      <c r="Y71" s="44">
        <v>502829.73537999974</v>
      </c>
      <c r="Z71" s="44">
        <v>63787.139000000112</v>
      </c>
      <c r="AA71" s="44">
        <v>116091.13900000005</v>
      </c>
      <c r="AB71" s="44">
        <v>59984.96146000005</v>
      </c>
      <c r="AC71" s="44">
        <v>65201.96146000005</v>
      </c>
      <c r="AD71" s="44">
        <v>51677.706699999995</v>
      </c>
      <c r="AE71" s="44">
        <v>252504.62198000005</v>
      </c>
      <c r="AF71" s="44">
        <v>69032.012939999884</v>
      </c>
      <c r="AG71" s="44">
        <v>216050.03139007054</v>
      </c>
      <c r="AH71" s="44">
        <v>58866.44034000003</v>
      </c>
      <c r="AI71" s="44">
        <v>44407.818430070351</v>
      </c>
      <c r="AJ71" s="44">
        <v>43868.772620000003</v>
      </c>
      <c r="AK71" s="44">
        <v>68907</v>
      </c>
      <c r="AL71" s="44">
        <v>221162.13445000001</v>
      </c>
      <c r="AM71" s="44">
        <v>60024</v>
      </c>
      <c r="AN71" s="44">
        <v>43592.134449999998</v>
      </c>
      <c r="AO71" s="44">
        <v>49671</v>
      </c>
      <c r="AP71" s="44">
        <v>67875</v>
      </c>
      <c r="AQ71" s="44">
        <v>194991.76475000009</v>
      </c>
      <c r="AR71" s="44">
        <v>43356</v>
      </c>
      <c r="AS71" s="44">
        <v>45324.850000000006</v>
      </c>
      <c r="AT71" s="44">
        <v>47853.902219999989</v>
      </c>
      <c r="AU71" s="44">
        <v>58457.012529999993</v>
      </c>
      <c r="AV71" s="44">
        <v>188436.30000000005</v>
      </c>
      <c r="AW71" s="44">
        <v>47119.299999999988</v>
      </c>
      <c r="AX71" s="44">
        <v>43265</v>
      </c>
      <c r="AY71" s="44">
        <v>39453</v>
      </c>
      <c r="AZ71" s="44">
        <v>58599</v>
      </c>
      <c r="BA71" s="44">
        <v>145763</v>
      </c>
      <c r="BB71" s="44">
        <v>27077</v>
      </c>
      <c r="BC71" s="44">
        <v>34245</v>
      </c>
      <c r="BD71" s="44">
        <v>42013</v>
      </c>
      <c r="BE71" s="44">
        <v>42428</v>
      </c>
      <c r="BF71" s="44">
        <v>145670</v>
      </c>
      <c r="BG71" s="44">
        <v>35580</v>
      </c>
      <c r="BH71" s="44">
        <v>39157</v>
      </c>
      <c r="BI71" s="44">
        <v>34903</v>
      </c>
      <c r="BJ71" s="44">
        <v>36030</v>
      </c>
      <c r="BK71" s="44">
        <v>219427</v>
      </c>
      <c r="BL71" s="44">
        <v>31453</v>
      </c>
      <c r="BM71" s="44">
        <v>150180</v>
      </c>
      <c r="BN71" s="44">
        <v>21281</v>
      </c>
      <c r="BO71" s="44">
        <v>16513</v>
      </c>
      <c r="BP71" s="44">
        <v>83892</v>
      </c>
      <c r="BQ71" s="44">
        <v>24358</v>
      </c>
      <c r="BR71" s="44">
        <v>16456</v>
      </c>
      <c r="BS71" s="44">
        <v>13395</v>
      </c>
      <c r="BT71" s="44">
        <v>29683</v>
      </c>
      <c r="BU71" s="44">
        <v>55151</v>
      </c>
      <c r="BV71" s="44">
        <v>11786</v>
      </c>
      <c r="BW71" s="44">
        <v>14303</v>
      </c>
      <c r="BX71" s="44">
        <v>13307</v>
      </c>
      <c r="BY71" s="44">
        <v>15755</v>
      </c>
      <c r="BZ71" s="44">
        <v>47578</v>
      </c>
      <c r="CA71" s="44">
        <v>12991</v>
      </c>
      <c r="CB71" s="44">
        <v>11374</v>
      </c>
      <c r="CC71" s="44">
        <v>11338</v>
      </c>
      <c r="CD71" s="44">
        <v>11875</v>
      </c>
      <c r="CE71" s="44">
        <v>16911</v>
      </c>
      <c r="CF71" s="44">
        <v>-330</v>
      </c>
      <c r="CG71" s="44">
        <v>4112</v>
      </c>
      <c r="CH71" s="44">
        <v>4957</v>
      </c>
      <c r="CI71" s="44">
        <v>8172</v>
      </c>
      <c r="CJ71" s="44">
        <v>17755</v>
      </c>
      <c r="CK71" s="44">
        <v>12023</v>
      </c>
      <c r="CL71" s="44">
        <v>6471</v>
      </c>
      <c r="CM71" s="196"/>
      <c r="CN71" s="196"/>
    </row>
    <row r="72" spans="2:95" s="143" customFormat="1" ht="15" customHeight="1" thickTop="1" thickBot="1" x14ac:dyDescent="0.3">
      <c r="B72" s="189" t="s">
        <v>247</v>
      </c>
      <c r="C72" s="43">
        <v>511.77189887680004</v>
      </c>
      <c r="D72" s="43">
        <v>-981.17243633859994</v>
      </c>
      <c r="E72" s="43">
        <v>445.76817816800008</v>
      </c>
      <c r="F72" s="43">
        <v>-122.01067771300004</v>
      </c>
      <c r="G72" s="43">
        <v>-913.33275178459996</v>
      </c>
      <c r="H72" s="43">
        <v>-392.07500224839993</v>
      </c>
      <c r="I72" s="43">
        <v>1406.7514194384</v>
      </c>
      <c r="J72" s="43">
        <v>-21.971006165199981</v>
      </c>
      <c r="K72" s="43">
        <v>396</v>
      </c>
      <c r="L72" s="43">
        <v>627.62194395500001</v>
      </c>
      <c r="M72" s="43">
        <v>405.10048164859995</v>
      </c>
      <c r="N72" s="43">
        <v>-57.569415351999851</v>
      </c>
      <c r="O72" s="43">
        <v>1051.5015800000001</v>
      </c>
      <c r="P72" s="43">
        <v>-263.83199999999999</v>
      </c>
      <c r="Q72" s="43">
        <v>-592.30355535199999</v>
      </c>
      <c r="R72" s="43">
        <v>-252.73543999999998</v>
      </c>
      <c r="S72" s="43">
        <v>-483.93358000000001</v>
      </c>
      <c r="T72" s="43">
        <v>-297.07399999999996</v>
      </c>
      <c r="U72" s="43">
        <v>-170.93958000000001</v>
      </c>
      <c r="V72" s="43">
        <v>-146.99200000000002</v>
      </c>
      <c r="W72" s="43">
        <v>131.072</v>
      </c>
      <c r="X72" s="43">
        <v>89</v>
      </c>
      <c r="Y72" s="43">
        <v>89.260539999999992</v>
      </c>
      <c r="Z72" s="43">
        <v>188</v>
      </c>
      <c r="AA72" s="43">
        <v>188</v>
      </c>
      <c r="AB72" s="43">
        <v>18</v>
      </c>
      <c r="AC72" s="43">
        <v>18</v>
      </c>
      <c r="AD72" s="43">
        <v>-49</v>
      </c>
      <c r="AE72" s="43">
        <v>-48.96866</v>
      </c>
      <c r="AF72" s="43">
        <v>-67.770800000000008</v>
      </c>
      <c r="AG72" s="43">
        <v>-59.983447142399996</v>
      </c>
      <c r="AH72" s="43">
        <v>207.5</v>
      </c>
      <c r="AI72" s="43">
        <v>-239.4834471424</v>
      </c>
      <c r="AJ72" s="43">
        <v>107</v>
      </c>
      <c r="AK72" s="43">
        <v>-135</v>
      </c>
      <c r="AL72" s="43">
        <v>-216</v>
      </c>
      <c r="AM72" s="43">
        <v>3</v>
      </c>
      <c r="AN72" s="43">
        <v>-110</v>
      </c>
      <c r="AO72" s="43">
        <v>-51</v>
      </c>
      <c r="AP72" s="43">
        <v>-58</v>
      </c>
      <c r="AQ72" s="43">
        <v>-283</v>
      </c>
      <c r="AR72" s="43">
        <v>59</v>
      </c>
      <c r="AS72" s="43">
        <v>-160</v>
      </c>
      <c r="AT72" s="43">
        <v>-78</v>
      </c>
      <c r="AU72" s="43">
        <v>-104</v>
      </c>
      <c r="AV72" s="43">
        <v>-345</v>
      </c>
      <c r="AW72" s="43">
        <v>13</v>
      </c>
      <c r="AX72" s="43">
        <v>-242</v>
      </c>
      <c r="AY72" s="43">
        <v>-101</v>
      </c>
      <c r="AZ72" s="43">
        <v>-15</v>
      </c>
      <c r="BA72" s="43">
        <v>-197</v>
      </c>
      <c r="BB72" s="43">
        <v>-22</v>
      </c>
      <c r="BC72" s="43">
        <v>-71</v>
      </c>
      <c r="BD72" s="43">
        <v>-62</v>
      </c>
      <c r="BE72" s="43">
        <v>-42</v>
      </c>
      <c r="BF72" s="43">
        <v>-359</v>
      </c>
      <c r="BG72" s="43">
        <v>-89</v>
      </c>
      <c r="BH72" s="43">
        <v>-66</v>
      </c>
      <c r="BI72" s="43">
        <v>-61</v>
      </c>
      <c r="BJ72" s="43">
        <v>-143</v>
      </c>
      <c r="BK72" s="43">
        <v>-422</v>
      </c>
      <c r="BL72" s="43">
        <v>-104</v>
      </c>
      <c r="BM72" s="43">
        <v>-57</v>
      </c>
      <c r="BN72" s="43">
        <v>-148</v>
      </c>
      <c r="BO72" s="43">
        <v>-113</v>
      </c>
      <c r="BP72" s="43">
        <v>-152</v>
      </c>
      <c r="BQ72" s="43">
        <v>-33</v>
      </c>
      <c r="BR72" s="43">
        <v>-51</v>
      </c>
      <c r="BS72" s="43">
        <v>-93</v>
      </c>
      <c r="BT72" s="43">
        <v>25</v>
      </c>
      <c r="BU72" s="43">
        <v>2</v>
      </c>
      <c r="BV72" s="43">
        <v>-23</v>
      </c>
      <c r="BW72" s="43">
        <v>25</v>
      </c>
      <c r="BX72" s="43">
        <v>0</v>
      </c>
      <c r="BY72" s="43">
        <v>0</v>
      </c>
      <c r="BZ72" s="43">
        <v>0</v>
      </c>
      <c r="CA72" s="43">
        <v>0</v>
      </c>
      <c r="CB72" s="43">
        <v>0</v>
      </c>
      <c r="CC72" s="43">
        <v>0</v>
      </c>
      <c r="CD72" s="43">
        <v>0</v>
      </c>
      <c r="CE72" s="43">
        <v>0</v>
      </c>
      <c r="CF72" s="43">
        <v>0</v>
      </c>
      <c r="CG72" s="43">
        <v>0</v>
      </c>
      <c r="CH72" s="43">
        <v>0</v>
      </c>
      <c r="CI72" s="43">
        <v>0</v>
      </c>
      <c r="CJ72" s="43">
        <v>0</v>
      </c>
      <c r="CK72" s="43">
        <v>0</v>
      </c>
      <c r="CL72" s="43">
        <v>0</v>
      </c>
      <c r="CM72" s="196"/>
      <c r="CN72" s="196"/>
    </row>
    <row r="73" spans="2:95" s="143" customFormat="1" ht="15" customHeight="1" thickTop="1" thickBot="1" x14ac:dyDescent="0.3">
      <c r="B73" s="41" t="s">
        <v>106</v>
      </c>
      <c r="C73" s="44">
        <v>161458.55829337807</v>
      </c>
      <c r="D73" s="44">
        <v>380358.81506313308</v>
      </c>
      <c r="E73" s="44">
        <v>87178.679331258681</v>
      </c>
      <c r="F73" s="44">
        <v>97803.356620000006</v>
      </c>
      <c r="G73" s="44">
        <v>86642.943236062085</v>
      </c>
      <c r="H73" s="44">
        <v>108733.60778365651</v>
      </c>
      <c r="I73" s="44">
        <v>361128.01909860619</v>
      </c>
      <c r="J73" s="44">
        <v>83585.138509975281</v>
      </c>
      <c r="K73" s="44">
        <v>85866</v>
      </c>
      <c r="L73" s="44">
        <v>116454.97374088275</v>
      </c>
      <c r="M73" s="44">
        <v>75221.812012934795</v>
      </c>
      <c r="N73" s="44">
        <v>284763</v>
      </c>
      <c r="O73" s="44">
        <v>71683</v>
      </c>
      <c r="P73" s="44">
        <v>53376.133649999967</v>
      </c>
      <c r="Q73" s="44">
        <v>62273.949994648028</v>
      </c>
      <c r="R73" s="44">
        <v>97430.33580700001</v>
      </c>
      <c r="S73" s="44">
        <v>284792.68283958628</v>
      </c>
      <c r="T73" s="44">
        <v>77445.938300000082</v>
      </c>
      <c r="U73" s="44">
        <v>65036.877056236997</v>
      </c>
      <c r="V73" s="44">
        <v>60343.958000000013</v>
      </c>
      <c r="W73" s="44">
        <v>81965.909483348863</v>
      </c>
      <c r="X73" s="44">
        <v>244571.33185999969</v>
      </c>
      <c r="Y73" s="44">
        <v>502918.99591999972</v>
      </c>
      <c r="Z73" s="44">
        <v>63975.139000000112</v>
      </c>
      <c r="AA73" s="44">
        <v>116279.13900000005</v>
      </c>
      <c r="AB73" s="44">
        <v>60002.96146000005</v>
      </c>
      <c r="AC73" s="44">
        <v>65219.96146000005</v>
      </c>
      <c r="AD73" s="44">
        <v>51628.706699999995</v>
      </c>
      <c r="AE73" s="44">
        <v>252455.65332000004</v>
      </c>
      <c r="AF73" s="44">
        <v>68964.242139999886</v>
      </c>
      <c r="AG73" s="44">
        <v>215990.04794292813</v>
      </c>
      <c r="AH73" s="44">
        <v>59073.94034000003</v>
      </c>
      <c r="AI73" s="44">
        <v>44168.334982927954</v>
      </c>
      <c r="AJ73" s="44">
        <v>43975.772620000003</v>
      </c>
      <c r="AK73" s="44">
        <v>68772</v>
      </c>
      <c r="AL73" s="44">
        <v>220946.13445000001</v>
      </c>
      <c r="AM73" s="44">
        <v>60027</v>
      </c>
      <c r="AN73" s="44">
        <v>43482.134449999998</v>
      </c>
      <c r="AO73" s="44">
        <v>49620</v>
      </c>
      <c r="AP73" s="44">
        <v>67817</v>
      </c>
      <c r="AQ73" s="44">
        <v>194708.76475000009</v>
      </c>
      <c r="AR73" s="44">
        <v>43415</v>
      </c>
      <c r="AS73" s="44">
        <v>45164.850000000006</v>
      </c>
      <c r="AT73" s="44">
        <v>47775.902219999989</v>
      </c>
      <c r="AU73" s="44">
        <v>58353.012529999993</v>
      </c>
      <c r="AV73" s="44">
        <v>188091.30000000005</v>
      </c>
      <c r="AW73" s="44">
        <v>47132.299999999988</v>
      </c>
      <c r="AX73" s="44">
        <v>43023</v>
      </c>
      <c r="AY73" s="44">
        <v>39352</v>
      </c>
      <c r="AZ73" s="44">
        <v>58584</v>
      </c>
      <c r="BA73" s="44">
        <v>145566</v>
      </c>
      <c r="BB73" s="44">
        <v>27055</v>
      </c>
      <c r="BC73" s="44">
        <v>34174</v>
      </c>
      <c r="BD73" s="44">
        <v>41951</v>
      </c>
      <c r="BE73" s="44">
        <v>42386</v>
      </c>
      <c r="BF73" s="44">
        <v>145311</v>
      </c>
      <c r="BG73" s="44">
        <v>35491</v>
      </c>
      <c r="BH73" s="44">
        <v>39091</v>
      </c>
      <c r="BI73" s="44">
        <v>34842</v>
      </c>
      <c r="BJ73" s="44">
        <v>35887</v>
      </c>
      <c r="BK73" s="44">
        <v>219005</v>
      </c>
      <c r="BL73" s="44">
        <v>31349</v>
      </c>
      <c r="BM73" s="44">
        <v>150123</v>
      </c>
      <c r="BN73" s="44">
        <v>21133</v>
      </c>
      <c r="BO73" s="44">
        <v>16400</v>
      </c>
      <c r="BP73" s="44">
        <v>83740</v>
      </c>
      <c r="BQ73" s="44">
        <v>24325</v>
      </c>
      <c r="BR73" s="44">
        <v>16405</v>
      </c>
      <c r="BS73" s="44">
        <v>13302</v>
      </c>
      <c r="BT73" s="44">
        <v>29708</v>
      </c>
      <c r="BU73" s="44">
        <v>55153</v>
      </c>
      <c r="BV73" s="44">
        <v>11763</v>
      </c>
      <c r="BW73" s="44">
        <v>14328</v>
      </c>
      <c r="BX73" s="44">
        <v>13307</v>
      </c>
      <c r="BY73" s="44">
        <v>15755</v>
      </c>
      <c r="BZ73" s="44">
        <v>47578</v>
      </c>
      <c r="CA73" s="44">
        <v>12991</v>
      </c>
      <c r="CB73" s="44">
        <v>11374</v>
      </c>
      <c r="CC73" s="44">
        <v>11338</v>
      </c>
      <c r="CD73" s="44">
        <v>11875</v>
      </c>
      <c r="CE73" s="44">
        <v>16911</v>
      </c>
      <c r="CF73" s="44">
        <v>-330</v>
      </c>
      <c r="CG73" s="44">
        <v>4112</v>
      </c>
      <c r="CH73" s="44">
        <v>4957</v>
      </c>
      <c r="CI73" s="44">
        <v>8172</v>
      </c>
      <c r="CJ73" s="44">
        <v>17755</v>
      </c>
      <c r="CK73" s="44">
        <v>12023</v>
      </c>
      <c r="CL73" s="44">
        <v>6471</v>
      </c>
      <c r="CM73" s="196"/>
      <c r="CN73" s="196"/>
    </row>
    <row r="74" spans="2:95" s="143" customFormat="1" ht="15" customHeight="1" thickTop="1" thickBot="1" x14ac:dyDescent="0.3">
      <c r="B74" s="198" t="s">
        <v>43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44">
        <v>0</v>
      </c>
      <c r="AU74" s="44">
        <v>0</v>
      </c>
      <c r="AV74" s="44">
        <v>0</v>
      </c>
      <c r="AW74" s="44">
        <v>0</v>
      </c>
      <c r="AX74" s="44">
        <v>0</v>
      </c>
      <c r="AY74" s="44">
        <v>0</v>
      </c>
      <c r="AZ74" s="44">
        <v>0</v>
      </c>
      <c r="BA74" s="44">
        <v>0</v>
      </c>
      <c r="BB74" s="44">
        <v>0</v>
      </c>
      <c r="BC74" s="44">
        <v>0</v>
      </c>
      <c r="BD74" s="44">
        <v>0</v>
      </c>
      <c r="BE74" s="44">
        <v>0</v>
      </c>
      <c r="BF74" s="44">
        <v>0</v>
      </c>
      <c r="BG74" s="44">
        <v>0</v>
      </c>
      <c r="BH74" s="44">
        <v>0</v>
      </c>
      <c r="BI74" s="44">
        <v>0</v>
      </c>
      <c r="BJ74" s="44">
        <v>0</v>
      </c>
      <c r="BK74" s="44">
        <v>-98001</v>
      </c>
      <c r="BL74" s="44">
        <v>8274</v>
      </c>
      <c r="BM74" s="44">
        <v>-110596</v>
      </c>
      <c r="BN74" s="44">
        <v>2138</v>
      </c>
      <c r="BO74" s="44">
        <v>2183</v>
      </c>
      <c r="BP74" s="44">
        <v>-24764</v>
      </c>
      <c r="BQ74" s="44">
        <v>-11606</v>
      </c>
      <c r="BR74" s="44">
        <v>521</v>
      </c>
      <c r="BS74" s="44">
        <v>521</v>
      </c>
      <c r="BT74" s="44">
        <v>-14200</v>
      </c>
      <c r="BU74" s="44">
        <v>0</v>
      </c>
      <c r="BV74" s="44">
        <v>0</v>
      </c>
      <c r="BW74" s="44">
        <v>0</v>
      </c>
      <c r="BX74" s="44">
        <v>0</v>
      </c>
      <c r="BY74" s="44">
        <v>0</v>
      </c>
      <c r="BZ74" s="44">
        <v>0</v>
      </c>
      <c r="CA74" s="44">
        <v>0</v>
      </c>
      <c r="CB74" s="44">
        <v>0</v>
      </c>
      <c r="CC74" s="44">
        <v>0</v>
      </c>
      <c r="CD74" s="44">
        <v>0</v>
      </c>
      <c r="CE74" s="44">
        <v>0</v>
      </c>
      <c r="CF74" s="44">
        <v>0</v>
      </c>
      <c r="CG74" s="44">
        <v>0</v>
      </c>
      <c r="CH74" s="44">
        <v>0</v>
      </c>
      <c r="CI74" s="44">
        <v>0</v>
      </c>
      <c r="CJ74" s="44">
        <v>0</v>
      </c>
      <c r="CK74" s="44">
        <v>0</v>
      </c>
      <c r="CL74" s="44">
        <v>0</v>
      </c>
      <c r="CM74" s="196"/>
      <c r="CN74" s="196"/>
    </row>
    <row r="75" spans="2:95" s="143" customFormat="1" ht="15" customHeight="1" thickTop="1" thickBot="1" x14ac:dyDescent="0.3">
      <c r="B75" s="199" t="s">
        <v>44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200">
        <v>0</v>
      </c>
      <c r="O75" s="200">
        <v>0</v>
      </c>
      <c r="P75" s="200">
        <v>0</v>
      </c>
      <c r="Q75" s="200">
        <v>0</v>
      </c>
      <c r="R75" s="200">
        <v>0</v>
      </c>
      <c r="S75" s="200">
        <v>0</v>
      </c>
      <c r="T75" s="200">
        <v>0</v>
      </c>
      <c r="U75" s="200">
        <v>0</v>
      </c>
      <c r="V75" s="200">
        <v>0</v>
      </c>
      <c r="W75" s="200">
        <v>0</v>
      </c>
      <c r="X75" s="200">
        <v>0</v>
      </c>
      <c r="Y75" s="200">
        <v>0</v>
      </c>
      <c r="Z75" s="200">
        <v>0</v>
      </c>
      <c r="AA75" s="200">
        <v>0</v>
      </c>
      <c r="AB75" s="200">
        <v>0</v>
      </c>
      <c r="AC75" s="200">
        <v>0</v>
      </c>
      <c r="AD75" s="200">
        <v>0</v>
      </c>
      <c r="AE75" s="200">
        <v>0</v>
      </c>
      <c r="AF75" s="200">
        <v>0</v>
      </c>
      <c r="AG75" s="200">
        <v>0</v>
      </c>
      <c r="AH75" s="200">
        <v>0</v>
      </c>
      <c r="AI75" s="200">
        <v>0</v>
      </c>
      <c r="AJ75" s="200">
        <v>0</v>
      </c>
      <c r="AK75" s="200">
        <v>0</v>
      </c>
      <c r="AL75" s="200">
        <v>0</v>
      </c>
      <c r="AM75" s="200">
        <v>0</v>
      </c>
      <c r="AN75" s="200">
        <v>0</v>
      </c>
      <c r="AO75" s="200">
        <v>0</v>
      </c>
      <c r="AP75" s="200">
        <v>0</v>
      </c>
      <c r="AQ75" s="200">
        <v>0</v>
      </c>
      <c r="AR75" s="200">
        <v>0</v>
      </c>
      <c r="AS75" s="200">
        <v>0</v>
      </c>
      <c r="AT75" s="200">
        <v>0</v>
      </c>
      <c r="AU75" s="200">
        <v>0</v>
      </c>
      <c r="AV75" s="200">
        <v>0</v>
      </c>
      <c r="AW75" s="200">
        <v>0</v>
      </c>
      <c r="AX75" s="200">
        <v>0</v>
      </c>
      <c r="AY75" s="200">
        <v>0</v>
      </c>
      <c r="AZ75" s="200">
        <v>0</v>
      </c>
      <c r="BA75" s="200">
        <v>0</v>
      </c>
      <c r="BB75" s="200">
        <v>0</v>
      </c>
      <c r="BC75" s="200">
        <v>0</v>
      </c>
      <c r="BD75" s="200">
        <v>0</v>
      </c>
      <c r="BE75" s="200">
        <v>0</v>
      </c>
      <c r="BF75" s="200">
        <v>0</v>
      </c>
      <c r="BG75" s="200">
        <v>0</v>
      </c>
      <c r="BH75" s="200">
        <v>0</v>
      </c>
      <c r="BI75" s="200">
        <v>0</v>
      </c>
      <c r="BJ75" s="200">
        <v>0</v>
      </c>
      <c r="BK75" s="43">
        <v>2088</v>
      </c>
      <c r="BL75" s="48">
        <v>522</v>
      </c>
      <c r="BM75" s="48">
        <v>522</v>
      </c>
      <c r="BN75" s="48">
        <v>522</v>
      </c>
      <c r="BO75" s="48">
        <v>522</v>
      </c>
      <c r="BP75" s="48">
        <v>1564</v>
      </c>
      <c r="BQ75" s="48">
        <v>522</v>
      </c>
      <c r="BR75" s="48">
        <v>521</v>
      </c>
      <c r="BS75" s="48">
        <v>521</v>
      </c>
      <c r="BT75" s="48">
        <v>0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0</v>
      </c>
      <c r="CJ75" s="48">
        <v>0</v>
      </c>
      <c r="CK75" s="48">
        <v>0</v>
      </c>
      <c r="CL75" s="48">
        <v>0</v>
      </c>
      <c r="CM75" s="196"/>
      <c r="CN75" s="196"/>
    </row>
    <row r="76" spans="2:95" s="143" customFormat="1" ht="15" customHeight="1" thickTop="1" thickBot="1" x14ac:dyDescent="0.3">
      <c r="B76" s="199" t="s">
        <v>45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200">
        <v>0</v>
      </c>
      <c r="O76" s="200">
        <v>0</v>
      </c>
      <c r="P76" s="200">
        <v>0</v>
      </c>
      <c r="Q76" s="200">
        <v>0</v>
      </c>
      <c r="R76" s="200">
        <v>0</v>
      </c>
      <c r="S76" s="200">
        <v>0</v>
      </c>
      <c r="T76" s="200">
        <v>0</v>
      </c>
      <c r="U76" s="200">
        <v>0</v>
      </c>
      <c r="V76" s="200">
        <v>0</v>
      </c>
      <c r="W76" s="200">
        <v>0</v>
      </c>
      <c r="X76" s="200">
        <v>0</v>
      </c>
      <c r="Y76" s="200">
        <v>0</v>
      </c>
      <c r="Z76" s="200">
        <v>0</v>
      </c>
      <c r="AA76" s="200">
        <v>0</v>
      </c>
      <c r="AB76" s="200">
        <v>0</v>
      </c>
      <c r="AC76" s="200">
        <v>0</v>
      </c>
      <c r="AD76" s="200">
        <v>0</v>
      </c>
      <c r="AE76" s="200">
        <v>0</v>
      </c>
      <c r="AF76" s="200">
        <v>0</v>
      </c>
      <c r="AG76" s="200">
        <v>0</v>
      </c>
      <c r="AH76" s="200">
        <v>0</v>
      </c>
      <c r="AI76" s="200">
        <v>0</v>
      </c>
      <c r="AJ76" s="200">
        <v>0</v>
      </c>
      <c r="AK76" s="200">
        <v>0</v>
      </c>
      <c r="AL76" s="200">
        <v>0</v>
      </c>
      <c r="AM76" s="200">
        <v>0</v>
      </c>
      <c r="AN76" s="200">
        <v>0</v>
      </c>
      <c r="AO76" s="200">
        <v>0</v>
      </c>
      <c r="AP76" s="200">
        <v>0</v>
      </c>
      <c r="AQ76" s="200">
        <v>0</v>
      </c>
      <c r="AR76" s="200">
        <v>0</v>
      </c>
      <c r="AS76" s="200">
        <v>0</v>
      </c>
      <c r="AT76" s="200">
        <v>0</v>
      </c>
      <c r="AU76" s="200">
        <v>0</v>
      </c>
      <c r="AV76" s="200">
        <v>0</v>
      </c>
      <c r="AW76" s="200">
        <v>0</v>
      </c>
      <c r="AX76" s="200">
        <v>0</v>
      </c>
      <c r="AY76" s="200">
        <v>0</v>
      </c>
      <c r="AZ76" s="200">
        <v>0</v>
      </c>
      <c r="BA76" s="200">
        <v>0</v>
      </c>
      <c r="BB76" s="200">
        <v>0</v>
      </c>
      <c r="BC76" s="200">
        <v>0</v>
      </c>
      <c r="BD76" s="200">
        <v>0</v>
      </c>
      <c r="BE76" s="200">
        <v>0</v>
      </c>
      <c r="BF76" s="200">
        <v>0</v>
      </c>
      <c r="BG76" s="200">
        <v>0</v>
      </c>
      <c r="BH76" s="200">
        <v>0</v>
      </c>
      <c r="BI76" s="200">
        <v>0</v>
      </c>
      <c r="BJ76" s="200">
        <v>0</v>
      </c>
      <c r="BK76" s="43">
        <v>-100089</v>
      </c>
      <c r="BL76" s="48">
        <v>7752</v>
      </c>
      <c r="BM76" s="48">
        <v>-111118</v>
      </c>
      <c r="BN76" s="48">
        <v>1616</v>
      </c>
      <c r="BO76" s="48">
        <v>1661</v>
      </c>
      <c r="BP76" s="48">
        <v>-26328</v>
      </c>
      <c r="BQ76" s="48">
        <v>-12128</v>
      </c>
      <c r="BR76" s="48">
        <v>0</v>
      </c>
      <c r="BS76" s="48">
        <v>0</v>
      </c>
      <c r="BT76" s="48">
        <v>-14200</v>
      </c>
      <c r="BU76" s="48">
        <v>0</v>
      </c>
      <c r="BV76" s="48">
        <v>0</v>
      </c>
      <c r="BW76" s="48">
        <v>0</v>
      </c>
      <c r="BX76" s="48">
        <v>0</v>
      </c>
      <c r="BY76" s="48">
        <v>0</v>
      </c>
      <c r="BZ76" s="48">
        <v>0</v>
      </c>
      <c r="CA76" s="48">
        <v>0</v>
      </c>
      <c r="CB76" s="48">
        <v>0</v>
      </c>
      <c r="CC76" s="48">
        <v>0</v>
      </c>
      <c r="CD76" s="48">
        <v>0</v>
      </c>
      <c r="CE76" s="48">
        <v>0</v>
      </c>
      <c r="CF76" s="48">
        <v>0</v>
      </c>
      <c r="CG76" s="48">
        <v>0</v>
      </c>
      <c r="CH76" s="48">
        <v>0</v>
      </c>
      <c r="CI76" s="48">
        <v>0</v>
      </c>
      <c r="CJ76" s="48">
        <v>0</v>
      </c>
      <c r="CK76" s="48">
        <v>0</v>
      </c>
      <c r="CL76" s="48">
        <v>0</v>
      </c>
      <c r="CM76" s="196"/>
      <c r="CN76" s="196"/>
    </row>
    <row r="77" spans="2:95" s="143" customFormat="1" ht="15" customHeight="1" thickTop="1" thickBot="1" x14ac:dyDescent="0.3">
      <c r="B77" s="198" t="s">
        <v>46</v>
      </c>
      <c r="C77" s="201">
        <v>161458.55829337807</v>
      </c>
      <c r="D77" s="201">
        <v>380358.81506313308</v>
      </c>
      <c r="E77" s="201">
        <v>87178.679331258681</v>
      </c>
      <c r="F77" s="201">
        <v>97803.356620000006</v>
      </c>
      <c r="G77" s="201">
        <v>86642.943236062085</v>
      </c>
      <c r="H77" s="201">
        <v>108733.60778365651</v>
      </c>
      <c r="I77" s="201">
        <v>361128.01909860619</v>
      </c>
      <c r="J77" s="201">
        <v>83585.138509975281</v>
      </c>
      <c r="K77" s="201">
        <v>85866</v>
      </c>
      <c r="L77" s="201">
        <v>116454.97374088275</v>
      </c>
      <c r="M77" s="201">
        <v>75221.812012934795</v>
      </c>
      <c r="N77" s="44">
        <v>284763</v>
      </c>
      <c r="O77" s="201">
        <v>71683</v>
      </c>
      <c r="P77" s="201">
        <v>53376.133649999967</v>
      </c>
      <c r="Q77" s="201">
        <v>62273.949994648028</v>
      </c>
      <c r="R77" s="201">
        <v>97430.33580700001</v>
      </c>
      <c r="S77" s="201">
        <v>284792.68283958628</v>
      </c>
      <c r="T77" s="201">
        <v>77445.938300000082</v>
      </c>
      <c r="U77" s="201">
        <v>65036.877056236997</v>
      </c>
      <c r="V77" s="201">
        <v>60343.958000000013</v>
      </c>
      <c r="W77" s="201">
        <v>81965.909483348863</v>
      </c>
      <c r="X77" s="201">
        <v>244571.33185999969</v>
      </c>
      <c r="Y77" s="201">
        <v>502918.99591999972</v>
      </c>
      <c r="Z77" s="201">
        <v>63975.139000000112</v>
      </c>
      <c r="AA77" s="201">
        <v>116279.13900000005</v>
      </c>
      <c r="AB77" s="201">
        <v>60002.96146000005</v>
      </c>
      <c r="AC77" s="201">
        <v>65219.96146000005</v>
      </c>
      <c r="AD77" s="201">
        <v>51628.706699999995</v>
      </c>
      <c r="AE77" s="201">
        <v>252455.65332000004</v>
      </c>
      <c r="AF77" s="201">
        <v>68964.242139999886</v>
      </c>
      <c r="AG77" s="201">
        <v>215990.04794292813</v>
      </c>
      <c r="AH77" s="201">
        <v>59073.94034000003</v>
      </c>
      <c r="AI77" s="201">
        <v>44168.334982927954</v>
      </c>
      <c r="AJ77" s="201">
        <v>43975.772620000003</v>
      </c>
      <c r="AK77" s="201">
        <v>68772</v>
      </c>
      <c r="AL77" s="201">
        <v>220946.13445000001</v>
      </c>
      <c r="AM77" s="201">
        <v>60027</v>
      </c>
      <c r="AN77" s="201">
        <v>43482.134449999998</v>
      </c>
      <c r="AO77" s="201">
        <v>49620</v>
      </c>
      <c r="AP77" s="201">
        <v>67817</v>
      </c>
      <c r="AQ77" s="201">
        <v>194708.76475000009</v>
      </c>
      <c r="AR77" s="201">
        <v>43415</v>
      </c>
      <c r="AS77" s="201">
        <v>45164.850000000006</v>
      </c>
      <c r="AT77" s="201">
        <v>47775.902219999989</v>
      </c>
      <c r="AU77" s="201">
        <v>58353.012529999993</v>
      </c>
      <c r="AV77" s="201">
        <v>188091.30000000005</v>
      </c>
      <c r="AW77" s="201">
        <v>47132.299999999988</v>
      </c>
      <c r="AX77" s="201">
        <v>43023</v>
      </c>
      <c r="AY77" s="201">
        <v>39352</v>
      </c>
      <c r="AZ77" s="201">
        <v>58584</v>
      </c>
      <c r="BA77" s="201">
        <v>145566</v>
      </c>
      <c r="BB77" s="201">
        <v>27055</v>
      </c>
      <c r="BC77" s="201">
        <v>34174</v>
      </c>
      <c r="BD77" s="201">
        <v>41951</v>
      </c>
      <c r="BE77" s="201">
        <v>42386</v>
      </c>
      <c r="BF77" s="201">
        <v>145311</v>
      </c>
      <c r="BG77" s="201">
        <v>35491</v>
      </c>
      <c r="BH77" s="201">
        <v>39091</v>
      </c>
      <c r="BI77" s="201">
        <v>34842</v>
      </c>
      <c r="BJ77" s="201">
        <v>35887</v>
      </c>
      <c r="BK77" s="201">
        <v>121004</v>
      </c>
      <c r="BL77" s="201">
        <v>39623</v>
      </c>
      <c r="BM77" s="201">
        <v>39527</v>
      </c>
      <c r="BN77" s="201">
        <v>23271</v>
      </c>
      <c r="BO77" s="201">
        <v>18583</v>
      </c>
      <c r="BP77" s="201">
        <v>58976</v>
      </c>
      <c r="BQ77" s="201">
        <v>12719</v>
      </c>
      <c r="BR77" s="201">
        <v>16926</v>
      </c>
      <c r="BS77" s="201">
        <v>13823</v>
      </c>
      <c r="BT77" s="201">
        <v>15508</v>
      </c>
      <c r="BU77" s="201">
        <v>55153</v>
      </c>
      <c r="BV77" s="201">
        <v>11763</v>
      </c>
      <c r="BW77" s="201">
        <v>14328</v>
      </c>
      <c r="BX77" s="201">
        <v>13307</v>
      </c>
      <c r="BY77" s="201">
        <v>15755</v>
      </c>
      <c r="BZ77" s="201">
        <v>47578</v>
      </c>
      <c r="CA77" s="201">
        <v>12991</v>
      </c>
      <c r="CB77" s="201">
        <v>11374</v>
      </c>
      <c r="CC77" s="201">
        <v>11338</v>
      </c>
      <c r="CD77" s="201">
        <v>11875</v>
      </c>
      <c r="CE77" s="201">
        <v>16911</v>
      </c>
      <c r="CF77" s="201">
        <v>-330</v>
      </c>
      <c r="CG77" s="201">
        <v>4112</v>
      </c>
      <c r="CH77" s="201">
        <v>4957</v>
      </c>
      <c r="CI77" s="201">
        <v>8172</v>
      </c>
      <c r="CJ77" s="201">
        <v>17755</v>
      </c>
      <c r="CK77" s="201">
        <v>12023</v>
      </c>
      <c r="CL77" s="201">
        <v>6471</v>
      </c>
      <c r="CM77" s="196"/>
      <c r="CN77" s="196"/>
    </row>
    <row r="78" spans="2:95" s="202" customFormat="1" ht="15" customHeight="1" thickTop="1" thickBot="1" x14ac:dyDescent="0.25">
      <c r="B78" s="205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4"/>
      <c r="CN78" s="204"/>
    </row>
    <row r="79" spans="2:95" ht="15" customHeight="1" x14ac:dyDescent="0.3">
      <c r="B79" s="238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20"/>
      <c r="O79" s="220"/>
      <c r="P79" s="220"/>
      <c r="T79" s="206"/>
      <c r="U79" s="206"/>
    </row>
    <row r="80" spans="2:95" ht="15" customHeight="1" x14ac:dyDescent="0.25">
      <c r="N80" s="221"/>
      <c r="O80" s="221"/>
      <c r="P80" s="221"/>
    </row>
    <row r="81" spans="14:21" ht="15" customHeight="1" x14ac:dyDescent="0.25">
      <c r="N81" s="111"/>
      <c r="O81" s="111"/>
      <c r="P81" s="111"/>
      <c r="Q81" s="111"/>
      <c r="R81" s="111"/>
      <c r="T81" s="207"/>
      <c r="U81" s="207"/>
    </row>
  </sheetData>
  <mergeCells count="2">
    <mergeCell ref="CM1:CO1"/>
    <mergeCell ref="CJ1:CL1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11" orientation="portrait" horizontalDpi="4294967295" verticalDpi="4294967295" r:id="rId1"/>
  <headerFooter alignWithMargins="0"/>
  <ignoredErrors>
    <ignoredError sqref="I2" numberStoredAsText="1"/>
  </ignoredErrors>
  <drawing r:id="rId2"/>
  <webPublishItems count="2">
    <webPublishItem id="31716" divId="Fundamentos e Planilhas (português e inglês)_31716" sourceType="sheet" destinationFile="R:\1Arquivos Site\Fundamentos e Planilhas - Excel\1Fundamentos e Panilhas - 4T10 e 4Q10 - Cópia\dre4t10.htm"/>
    <webPublishItem id="20143" divId="Fundamentos e Planilhas (português e inglês)_20143" sourceType="printArea" destinationFile="P:\Departamentos\Relações com Investidores\1Arquivos Site\Fundamentos e Planilhas - Excel\Fundamentos e Planilhas - 3T08 e 3Q08\portugues3T08-061108\dre3t080611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>
    <pageSetUpPr fitToPage="1"/>
  </sheetPr>
  <dimension ref="A1:DG71"/>
  <sheetViews>
    <sheetView showGridLines="0"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ColWidth="6.26953125" defaultRowHeight="15" customHeight="1" x14ac:dyDescent="0.25"/>
  <cols>
    <col min="1" max="1" width="72.26953125" style="4" bestFit="1" customWidth="1"/>
    <col min="2" max="82" width="12.7265625" style="4" customWidth="1"/>
    <col min="83" max="83" width="4.453125" style="4" customWidth="1"/>
    <col min="84" max="84" width="6.26953125" style="4" customWidth="1"/>
    <col min="85" max="85" width="9.81640625" style="4" bestFit="1" customWidth="1"/>
    <col min="86" max="94" width="6.26953125" style="4" customWidth="1"/>
    <col min="95" max="95" width="9.81640625" style="4" customWidth="1"/>
    <col min="96" max="111" width="6.26953125" style="4" customWidth="1"/>
    <col min="112" max="16384" width="6.26953125" style="3"/>
  </cols>
  <sheetData>
    <row r="1" spans="1:111" ht="32.25" customHeight="1" thickBot="1" x14ac:dyDescent="0.6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</row>
    <row r="2" spans="1:111" s="13" customFormat="1" ht="18" customHeight="1" thickTop="1" thickBot="1" x14ac:dyDescent="0.4">
      <c r="A2" s="268" t="s">
        <v>99</v>
      </c>
      <c r="B2" s="269" t="s">
        <v>484</v>
      </c>
      <c r="C2" s="269" t="s">
        <v>479</v>
      </c>
      <c r="D2" s="269" t="s">
        <v>478</v>
      </c>
      <c r="E2" s="269" t="s">
        <v>477</v>
      </c>
      <c r="F2" s="269" t="s">
        <v>473</v>
      </c>
      <c r="G2" s="269" t="s">
        <v>471</v>
      </c>
      <c r="H2" s="269" t="s">
        <v>469</v>
      </c>
      <c r="I2" s="269" t="s">
        <v>468</v>
      </c>
      <c r="J2" s="269" t="s">
        <v>464</v>
      </c>
      <c r="K2" s="269" t="s">
        <v>463</v>
      </c>
      <c r="L2" s="269" t="s">
        <v>462</v>
      </c>
      <c r="M2" s="269" t="s">
        <v>439</v>
      </c>
      <c r="N2" s="269" t="s">
        <v>438</v>
      </c>
      <c r="O2" s="270" t="s">
        <v>430</v>
      </c>
      <c r="P2" s="270" t="s">
        <v>396</v>
      </c>
      <c r="Q2" s="270" t="s">
        <v>385</v>
      </c>
      <c r="R2" s="270">
        <v>2018</v>
      </c>
      <c r="S2" s="269" t="s">
        <v>373</v>
      </c>
      <c r="T2" s="270" t="s">
        <v>348</v>
      </c>
      <c r="U2" s="270" t="s">
        <v>321</v>
      </c>
      <c r="V2" s="270" t="s">
        <v>309</v>
      </c>
      <c r="W2" s="270">
        <v>2017</v>
      </c>
      <c r="X2" s="269" t="s">
        <v>293</v>
      </c>
      <c r="Y2" s="269" t="s">
        <v>289</v>
      </c>
      <c r="Z2" s="270" t="s">
        <v>287</v>
      </c>
      <c r="AA2" s="270" t="s">
        <v>285</v>
      </c>
      <c r="AB2" s="270">
        <v>2016</v>
      </c>
      <c r="AC2" s="270" t="s">
        <v>281</v>
      </c>
      <c r="AD2" s="270" t="s">
        <v>279</v>
      </c>
      <c r="AE2" s="270" t="s">
        <v>248</v>
      </c>
      <c r="AF2" s="270" t="s">
        <v>232</v>
      </c>
      <c r="AG2" s="270">
        <v>2015</v>
      </c>
      <c r="AH2" s="270" t="s">
        <v>211</v>
      </c>
      <c r="AI2" s="270" t="s">
        <v>208</v>
      </c>
      <c r="AJ2" s="270" t="s">
        <v>203</v>
      </c>
      <c r="AK2" s="270" t="s">
        <v>197</v>
      </c>
      <c r="AL2" s="270">
        <v>2014</v>
      </c>
      <c r="AM2" s="270" t="s">
        <v>192</v>
      </c>
      <c r="AN2" s="270" t="s">
        <v>185</v>
      </c>
      <c r="AO2" s="270" t="s">
        <v>184</v>
      </c>
      <c r="AP2" s="270" t="s">
        <v>183</v>
      </c>
      <c r="AQ2" s="270">
        <v>2013</v>
      </c>
      <c r="AR2" s="270" t="s">
        <v>177</v>
      </c>
      <c r="AS2" s="270" t="s">
        <v>176</v>
      </c>
      <c r="AT2" s="270" t="s">
        <v>1</v>
      </c>
      <c r="AU2" s="270" t="s">
        <v>2</v>
      </c>
      <c r="AV2" s="270">
        <v>2012</v>
      </c>
      <c r="AW2" s="270" t="s">
        <v>3</v>
      </c>
      <c r="AX2" s="271" t="s">
        <v>4</v>
      </c>
      <c r="AY2" s="271" t="s">
        <v>5</v>
      </c>
      <c r="AZ2" s="271" t="s">
        <v>6</v>
      </c>
      <c r="BA2" s="270">
        <v>2011</v>
      </c>
      <c r="BB2" s="270" t="s">
        <v>7</v>
      </c>
      <c r="BC2" s="271" t="s">
        <v>8</v>
      </c>
      <c r="BD2" s="271" t="s">
        <v>9</v>
      </c>
      <c r="BE2" s="271" t="s">
        <v>10</v>
      </c>
      <c r="BF2" s="271" t="s">
        <v>100</v>
      </c>
      <c r="BG2" s="271" t="s">
        <v>11</v>
      </c>
      <c r="BH2" s="271" t="s">
        <v>12</v>
      </c>
      <c r="BI2" s="271" t="s">
        <v>13</v>
      </c>
      <c r="BJ2" s="271" t="s">
        <v>14</v>
      </c>
      <c r="BK2" s="271" t="s">
        <v>101</v>
      </c>
      <c r="BL2" s="271" t="s">
        <v>15</v>
      </c>
      <c r="BM2" s="271" t="s">
        <v>16</v>
      </c>
      <c r="BN2" s="271" t="s">
        <v>17</v>
      </c>
      <c r="BO2" s="271" t="s">
        <v>18</v>
      </c>
      <c r="BP2" s="271" t="s">
        <v>102</v>
      </c>
      <c r="BQ2" s="271" t="s">
        <v>19</v>
      </c>
      <c r="BR2" s="271" t="s">
        <v>20</v>
      </c>
      <c r="BS2" s="271" t="s">
        <v>21</v>
      </c>
      <c r="BT2" s="271" t="s">
        <v>22</v>
      </c>
      <c r="BU2" s="271" t="s">
        <v>103</v>
      </c>
      <c r="BV2" s="271" t="s">
        <v>23</v>
      </c>
      <c r="BW2" s="271" t="s">
        <v>24</v>
      </c>
      <c r="BX2" s="271" t="s">
        <v>25</v>
      </c>
      <c r="BY2" s="271" t="s">
        <v>26</v>
      </c>
      <c r="BZ2" s="271" t="s">
        <v>104</v>
      </c>
      <c r="CA2" s="271" t="s">
        <v>27</v>
      </c>
      <c r="CB2" s="271" t="s">
        <v>28</v>
      </c>
      <c r="CC2" s="271" t="s">
        <v>29</v>
      </c>
      <c r="CD2" s="271" t="s">
        <v>30</v>
      </c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</row>
    <row r="3" spans="1:111" s="15" customFormat="1" ht="18" customHeight="1" thickTop="1" thickBot="1" x14ac:dyDescent="0.3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</row>
    <row r="4" spans="1:111" s="17" customFormat="1" ht="18" customHeight="1" thickTop="1" thickBot="1" x14ac:dyDescent="0.3">
      <c r="A4" s="45" t="s">
        <v>106</v>
      </c>
      <c r="B4" s="44">
        <v>160946.78634341125</v>
      </c>
      <c r="C4" s="44">
        <v>381340</v>
      </c>
      <c r="D4" s="44">
        <v>86733</v>
      </c>
      <c r="E4" s="44">
        <v>97925</v>
      </c>
      <c r="F4" s="44">
        <v>87556</v>
      </c>
      <c r="G4" s="44">
        <v>109126</v>
      </c>
      <c r="H4" s="44">
        <v>359721</v>
      </c>
      <c r="I4" s="44">
        <v>83607</v>
      </c>
      <c r="J4" s="44">
        <v>85470</v>
      </c>
      <c r="K4" s="44">
        <v>115827</v>
      </c>
      <c r="L4" s="44">
        <v>74817</v>
      </c>
      <c r="M4" s="44">
        <v>284821</v>
      </c>
      <c r="N4" s="44">
        <v>70632</v>
      </c>
      <c r="O4" s="44">
        <v>53640</v>
      </c>
      <c r="P4" s="44">
        <v>62866</v>
      </c>
      <c r="Q4" s="44">
        <v>97683</v>
      </c>
      <c r="R4" s="44">
        <v>285277</v>
      </c>
      <c r="S4" s="44">
        <v>77743</v>
      </c>
      <c r="T4" s="44">
        <v>65208</v>
      </c>
      <c r="U4" s="44">
        <v>60491</v>
      </c>
      <c r="V4" s="44">
        <v>81835</v>
      </c>
      <c r="W4" s="44">
        <v>502830</v>
      </c>
      <c r="X4" s="44">
        <v>116091</v>
      </c>
      <c r="Y4" s="44">
        <v>65202</v>
      </c>
      <c r="Z4" s="44">
        <v>252505</v>
      </c>
      <c r="AA4" s="44">
        <v>69032</v>
      </c>
      <c r="AB4" s="44">
        <v>216050.25878999999</v>
      </c>
      <c r="AC4" s="44">
        <v>58866.25879</v>
      </c>
      <c r="AD4" s="44">
        <v>44408</v>
      </c>
      <c r="AE4" s="44">
        <v>43869</v>
      </c>
      <c r="AF4" s="44">
        <v>68907</v>
      </c>
      <c r="AG4" s="44">
        <v>221162</v>
      </c>
      <c r="AH4" s="44">
        <v>60024</v>
      </c>
      <c r="AI4" s="44">
        <v>43592</v>
      </c>
      <c r="AJ4" s="44">
        <v>49671</v>
      </c>
      <c r="AK4" s="44">
        <v>67875</v>
      </c>
      <c r="AL4" s="44">
        <v>194991.76474999997</v>
      </c>
      <c r="AM4" s="44">
        <v>43356</v>
      </c>
      <c r="AN4" s="44">
        <v>45324.850000000006</v>
      </c>
      <c r="AO4" s="44">
        <v>47853.902219999989</v>
      </c>
      <c r="AP4" s="44">
        <v>58457.012529999993</v>
      </c>
      <c r="AQ4" s="44">
        <v>188436.3</v>
      </c>
      <c r="AR4" s="44">
        <v>47119.299999999988</v>
      </c>
      <c r="AS4" s="44">
        <v>43265</v>
      </c>
      <c r="AT4" s="44">
        <v>39453</v>
      </c>
      <c r="AU4" s="44">
        <v>58599</v>
      </c>
      <c r="AV4" s="44">
        <v>145763</v>
      </c>
      <c r="AW4" s="44">
        <v>27077</v>
      </c>
      <c r="AX4" s="44">
        <v>34245</v>
      </c>
      <c r="AY4" s="44">
        <v>42013</v>
      </c>
      <c r="AZ4" s="44">
        <v>42428</v>
      </c>
      <c r="BA4" s="44">
        <v>145670</v>
      </c>
      <c r="BB4" s="44">
        <v>35580</v>
      </c>
      <c r="BC4" s="44">
        <v>39157</v>
      </c>
      <c r="BD4" s="44">
        <v>34903</v>
      </c>
      <c r="BE4" s="44">
        <v>36030</v>
      </c>
      <c r="BF4" s="94">
        <v>219427</v>
      </c>
      <c r="BG4" s="94">
        <v>31453</v>
      </c>
      <c r="BH4" s="94">
        <v>150180</v>
      </c>
      <c r="BI4" s="94">
        <v>21281</v>
      </c>
      <c r="BJ4" s="94">
        <v>16513</v>
      </c>
      <c r="BK4" s="94">
        <v>59128</v>
      </c>
      <c r="BL4" s="94">
        <v>12752</v>
      </c>
      <c r="BM4" s="94">
        <v>16977</v>
      </c>
      <c r="BN4" s="94">
        <v>13916</v>
      </c>
      <c r="BO4" s="94">
        <v>15483</v>
      </c>
      <c r="BP4" s="94">
        <v>55151</v>
      </c>
      <c r="BQ4" s="94">
        <v>11786</v>
      </c>
      <c r="BR4" s="94">
        <v>14303</v>
      </c>
      <c r="BS4" s="94">
        <v>13307</v>
      </c>
      <c r="BT4" s="94">
        <v>15755</v>
      </c>
      <c r="BU4" s="94">
        <v>47578</v>
      </c>
      <c r="BV4" s="94">
        <v>12991</v>
      </c>
      <c r="BW4" s="94">
        <v>11374</v>
      </c>
      <c r="BX4" s="94">
        <v>11338</v>
      </c>
      <c r="BY4" s="94">
        <v>11875</v>
      </c>
      <c r="BZ4" s="94">
        <v>16911</v>
      </c>
      <c r="CA4" s="94">
        <v>-330</v>
      </c>
      <c r="CB4" s="94">
        <v>4112</v>
      </c>
      <c r="CC4" s="94">
        <v>4957</v>
      </c>
      <c r="CD4" s="94">
        <v>8172</v>
      </c>
      <c r="CE4" s="16"/>
      <c r="CF4" s="16"/>
      <c r="CG4" s="5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11" s="15" customFormat="1" ht="18" customHeight="1" thickTop="1" thickBot="1" x14ac:dyDescent="0.3">
      <c r="A5" s="45" t="s">
        <v>107</v>
      </c>
      <c r="B5" s="44">
        <v>107867</v>
      </c>
      <c r="C5" s="44">
        <v>323602</v>
      </c>
      <c r="D5" s="44">
        <v>72241</v>
      </c>
      <c r="E5" s="44">
        <v>95157</v>
      </c>
      <c r="F5" s="44">
        <v>78674</v>
      </c>
      <c r="G5" s="44">
        <v>77530</v>
      </c>
      <c r="H5" s="44">
        <v>244593</v>
      </c>
      <c r="I5" s="44">
        <v>47568</v>
      </c>
      <c r="J5" s="44">
        <v>74649.2</v>
      </c>
      <c r="K5" s="44">
        <v>62123.8</v>
      </c>
      <c r="L5" s="44">
        <v>60252</v>
      </c>
      <c r="M5" s="44">
        <v>256008</v>
      </c>
      <c r="N5" s="44">
        <v>51404</v>
      </c>
      <c r="O5" s="44">
        <v>65759</v>
      </c>
      <c r="P5" s="44">
        <v>74588</v>
      </c>
      <c r="Q5" s="44">
        <v>64257</v>
      </c>
      <c r="R5" s="44">
        <v>234580</v>
      </c>
      <c r="S5" s="44">
        <v>54268</v>
      </c>
      <c r="T5" s="44">
        <v>65286</v>
      </c>
      <c r="U5" s="44">
        <v>63944</v>
      </c>
      <c r="V5" s="44">
        <v>51082</v>
      </c>
      <c r="W5" s="44">
        <v>-18599</v>
      </c>
      <c r="X5" s="44">
        <v>28273</v>
      </c>
      <c r="Y5" s="44">
        <v>25780</v>
      </c>
      <c r="Z5" s="44">
        <v>-140512</v>
      </c>
      <c r="AA5" s="44">
        <v>67860</v>
      </c>
      <c r="AB5" s="44">
        <v>245302.75323999999</v>
      </c>
      <c r="AC5" s="44">
        <v>55406.752999999997</v>
      </c>
      <c r="AD5" s="44">
        <v>65489.000239999994</v>
      </c>
      <c r="AE5" s="44">
        <v>67858</v>
      </c>
      <c r="AF5" s="44">
        <v>56549</v>
      </c>
      <c r="AG5" s="44">
        <v>226684</v>
      </c>
      <c r="AH5" s="44">
        <v>54001</v>
      </c>
      <c r="AI5" s="44">
        <v>64709</v>
      </c>
      <c r="AJ5" s="44">
        <v>57558</v>
      </c>
      <c r="AK5" s="44">
        <v>50416</v>
      </c>
      <c r="AL5" s="44">
        <v>187554</v>
      </c>
      <c r="AM5" s="44">
        <v>48232</v>
      </c>
      <c r="AN5" s="44">
        <v>52371</v>
      </c>
      <c r="AO5" s="44">
        <v>43020</v>
      </c>
      <c r="AP5" s="44">
        <v>43931</v>
      </c>
      <c r="AQ5" s="44">
        <v>131665</v>
      </c>
      <c r="AR5" s="44">
        <v>23119</v>
      </c>
      <c r="AS5" s="44">
        <v>40155</v>
      </c>
      <c r="AT5" s="44">
        <v>36951</v>
      </c>
      <c r="AU5" s="44">
        <v>31440</v>
      </c>
      <c r="AV5" s="44">
        <v>140116</v>
      </c>
      <c r="AW5" s="44">
        <v>42315</v>
      </c>
      <c r="AX5" s="44">
        <v>34202</v>
      </c>
      <c r="AY5" s="44">
        <v>29983</v>
      </c>
      <c r="AZ5" s="44">
        <v>33616</v>
      </c>
      <c r="BA5" s="44">
        <v>108166</v>
      </c>
      <c r="BB5" s="44">
        <v>35039</v>
      </c>
      <c r="BC5" s="44">
        <v>18486</v>
      </c>
      <c r="BD5" s="44">
        <v>27094</v>
      </c>
      <c r="BE5" s="44">
        <v>27547</v>
      </c>
      <c r="BF5" s="44">
        <v>-60703</v>
      </c>
      <c r="BG5" s="44">
        <v>34646</v>
      </c>
      <c r="BH5" s="44">
        <v>-119848</v>
      </c>
      <c r="BI5" s="44">
        <v>27449</v>
      </c>
      <c r="BJ5" s="44">
        <v>-2950</v>
      </c>
      <c r="BK5" s="44">
        <v>15628</v>
      </c>
      <c r="BL5" s="44">
        <v>2883</v>
      </c>
      <c r="BM5" s="44">
        <v>7708</v>
      </c>
      <c r="BN5" s="44">
        <v>7805</v>
      </c>
      <c r="BO5" s="44">
        <v>-2768</v>
      </c>
      <c r="BP5" s="44">
        <v>39544</v>
      </c>
      <c r="BQ5" s="44">
        <v>10850</v>
      </c>
      <c r="BR5" s="44">
        <v>7076</v>
      </c>
      <c r="BS5" s="44">
        <v>10991</v>
      </c>
      <c r="BT5" s="44">
        <v>10627</v>
      </c>
      <c r="BU5" s="44">
        <v>32235</v>
      </c>
      <c r="BV5" s="44">
        <v>7467</v>
      </c>
      <c r="BW5" s="44">
        <v>7434</v>
      </c>
      <c r="BX5" s="44">
        <v>8680</v>
      </c>
      <c r="BY5" s="44">
        <v>8654</v>
      </c>
      <c r="BZ5" s="44">
        <v>16311</v>
      </c>
      <c r="CA5" s="44">
        <v>2138</v>
      </c>
      <c r="CB5" s="44">
        <v>5485</v>
      </c>
      <c r="CC5" s="44">
        <v>3647</v>
      </c>
      <c r="CD5" s="44">
        <v>5041</v>
      </c>
      <c r="CE5" s="5"/>
      <c r="CF5" s="16"/>
      <c r="CG5" s="5"/>
      <c r="CH5" s="5"/>
      <c r="CI5" s="5"/>
      <c r="CJ5" s="5"/>
      <c r="CK5" s="5"/>
      <c r="CL5" s="5"/>
      <c r="CM5" s="5"/>
      <c r="CN5" s="5"/>
      <c r="CO5" s="5"/>
      <c r="CP5" s="5"/>
      <c r="CQ5" s="16"/>
      <c r="CR5" s="5"/>
      <c r="CS5" s="1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</row>
    <row r="6" spans="1:111" s="15" customFormat="1" ht="18" customHeight="1" thickTop="1" thickBot="1" x14ac:dyDescent="0.3">
      <c r="A6" s="39" t="s">
        <v>108</v>
      </c>
      <c r="B6" s="43">
        <v>4234</v>
      </c>
      <c r="C6" s="43">
        <v>57760</v>
      </c>
      <c r="D6" s="43">
        <v>37078</v>
      </c>
      <c r="E6" s="43">
        <v>7515</v>
      </c>
      <c r="F6" s="43">
        <v>6727</v>
      </c>
      <c r="G6" s="43">
        <v>6440</v>
      </c>
      <c r="H6" s="43">
        <v>24847</v>
      </c>
      <c r="I6" s="43">
        <v>6916</v>
      </c>
      <c r="J6" s="43">
        <v>6078.2000000000007</v>
      </c>
      <c r="K6" s="43">
        <v>5878.7999999999993</v>
      </c>
      <c r="L6" s="43">
        <v>5974</v>
      </c>
      <c r="M6" s="43">
        <v>20991</v>
      </c>
      <c r="N6" s="43">
        <v>5568</v>
      </c>
      <c r="O6" s="43">
        <v>5259</v>
      </c>
      <c r="P6" s="43">
        <v>4998</v>
      </c>
      <c r="Q6" s="43">
        <v>5166</v>
      </c>
      <c r="R6" s="43">
        <v>15984</v>
      </c>
      <c r="S6" s="43">
        <v>7657</v>
      </c>
      <c r="T6" s="43">
        <v>3605</v>
      </c>
      <c r="U6" s="43">
        <v>2284</v>
      </c>
      <c r="V6" s="43">
        <v>2438</v>
      </c>
      <c r="W6" s="43">
        <v>8183</v>
      </c>
      <c r="X6" s="43">
        <v>2145</v>
      </c>
      <c r="Y6" s="43">
        <v>2091</v>
      </c>
      <c r="Z6" s="43">
        <v>1949</v>
      </c>
      <c r="AA6" s="43">
        <v>1998</v>
      </c>
      <c r="AB6" s="43">
        <v>7446</v>
      </c>
      <c r="AC6" s="43">
        <v>2171</v>
      </c>
      <c r="AD6" s="43">
        <v>1702</v>
      </c>
      <c r="AE6" s="43">
        <v>1821</v>
      </c>
      <c r="AF6" s="43">
        <v>1752</v>
      </c>
      <c r="AG6" s="43">
        <v>7747</v>
      </c>
      <c r="AH6" s="43">
        <v>3127</v>
      </c>
      <c r="AI6" s="43">
        <v>1639</v>
      </c>
      <c r="AJ6" s="43">
        <v>1418</v>
      </c>
      <c r="AK6" s="43">
        <v>1563</v>
      </c>
      <c r="AL6" s="43">
        <v>6761</v>
      </c>
      <c r="AM6" s="43">
        <v>2699</v>
      </c>
      <c r="AN6" s="43">
        <v>1360</v>
      </c>
      <c r="AO6" s="43">
        <v>1391</v>
      </c>
      <c r="AP6" s="43">
        <v>1311</v>
      </c>
      <c r="AQ6" s="43">
        <v>5140</v>
      </c>
      <c r="AR6" s="43">
        <v>1300</v>
      </c>
      <c r="AS6" s="43">
        <v>1285</v>
      </c>
      <c r="AT6" s="43">
        <v>1288</v>
      </c>
      <c r="AU6" s="43">
        <v>1267</v>
      </c>
      <c r="AV6" s="43">
        <v>5159</v>
      </c>
      <c r="AW6" s="43">
        <v>1285</v>
      </c>
      <c r="AX6" s="43">
        <v>1201</v>
      </c>
      <c r="AY6" s="43">
        <v>1117</v>
      </c>
      <c r="AZ6" s="43">
        <v>1556</v>
      </c>
      <c r="BA6" s="43">
        <v>6173</v>
      </c>
      <c r="BB6" s="43">
        <v>1726</v>
      </c>
      <c r="BC6" s="43">
        <v>1474</v>
      </c>
      <c r="BD6" s="43">
        <v>1488</v>
      </c>
      <c r="BE6" s="43">
        <v>1485</v>
      </c>
      <c r="BF6" s="43">
        <v>5480</v>
      </c>
      <c r="BG6" s="43">
        <v>1446</v>
      </c>
      <c r="BH6" s="43">
        <v>1408</v>
      </c>
      <c r="BI6" s="43">
        <v>1324</v>
      </c>
      <c r="BJ6" s="43">
        <v>1302</v>
      </c>
      <c r="BK6" s="43">
        <v>2992</v>
      </c>
      <c r="BL6" s="43">
        <v>657</v>
      </c>
      <c r="BM6" s="43">
        <v>1250</v>
      </c>
      <c r="BN6" s="43">
        <v>552</v>
      </c>
      <c r="BO6" s="43">
        <v>533</v>
      </c>
      <c r="BP6" s="43">
        <v>2191</v>
      </c>
      <c r="BQ6" s="43">
        <v>649</v>
      </c>
      <c r="BR6" s="43">
        <v>589</v>
      </c>
      <c r="BS6" s="43">
        <v>523</v>
      </c>
      <c r="BT6" s="43">
        <v>430</v>
      </c>
      <c r="BU6" s="43">
        <v>1634</v>
      </c>
      <c r="BV6" s="43">
        <v>469</v>
      </c>
      <c r="BW6" s="43">
        <v>395</v>
      </c>
      <c r="BX6" s="43">
        <v>389</v>
      </c>
      <c r="BY6" s="43">
        <v>381</v>
      </c>
      <c r="BZ6" s="43">
        <v>1289</v>
      </c>
      <c r="CA6" s="43">
        <v>362</v>
      </c>
      <c r="CB6" s="43">
        <v>331</v>
      </c>
      <c r="CC6" s="43">
        <v>346</v>
      </c>
      <c r="CD6" s="43">
        <v>250</v>
      </c>
      <c r="CE6" s="5"/>
      <c r="CF6" s="16"/>
      <c r="CG6" s="5"/>
      <c r="CH6" s="5"/>
      <c r="CI6" s="5"/>
      <c r="CJ6" s="5"/>
      <c r="CK6" s="5"/>
      <c r="CL6" s="5"/>
      <c r="CM6" s="5"/>
      <c r="CN6" s="5"/>
      <c r="CO6" s="5"/>
      <c r="CP6" s="5"/>
      <c r="CQ6" s="16"/>
      <c r="CR6" s="5"/>
      <c r="CS6" s="16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</row>
    <row r="7" spans="1:111" s="15" customFormat="1" ht="18" customHeight="1" thickTop="1" thickBot="1" x14ac:dyDescent="0.3">
      <c r="A7" s="39" t="s">
        <v>387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Q7" s="43">
        <v>0</v>
      </c>
      <c r="AR7" s="43">
        <v>0</v>
      </c>
      <c r="AS7" s="43">
        <v>0</v>
      </c>
      <c r="AT7" s="43">
        <v>0</v>
      </c>
      <c r="AU7" s="43">
        <v>0</v>
      </c>
      <c r="AV7" s="43">
        <v>0</v>
      </c>
      <c r="AW7" s="43">
        <v>0</v>
      </c>
      <c r="AX7" s="43">
        <v>0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95">
        <v>0</v>
      </c>
      <c r="BG7" s="95">
        <v>0</v>
      </c>
      <c r="BH7" s="95">
        <v>0</v>
      </c>
      <c r="BI7" s="95">
        <v>0</v>
      </c>
      <c r="BJ7" s="95">
        <v>0</v>
      </c>
      <c r="BK7" s="95">
        <v>0</v>
      </c>
      <c r="BL7" s="95">
        <v>0</v>
      </c>
      <c r="BM7" s="95">
        <v>0</v>
      </c>
      <c r="BN7" s="95">
        <v>0</v>
      </c>
      <c r="BO7" s="95">
        <v>0</v>
      </c>
      <c r="BP7" s="95">
        <v>0</v>
      </c>
      <c r="BQ7" s="95">
        <v>0</v>
      </c>
      <c r="BR7" s="95">
        <v>0</v>
      </c>
      <c r="BS7" s="95">
        <v>0</v>
      </c>
      <c r="BT7" s="95">
        <v>0</v>
      </c>
      <c r="BU7" s="95">
        <v>0</v>
      </c>
      <c r="BV7" s="95">
        <v>0</v>
      </c>
      <c r="BW7" s="95">
        <v>0</v>
      </c>
      <c r="BX7" s="95">
        <v>0</v>
      </c>
      <c r="BY7" s="95">
        <v>0</v>
      </c>
      <c r="BZ7" s="95">
        <v>0</v>
      </c>
      <c r="CA7" s="95">
        <v>0</v>
      </c>
      <c r="CB7" s="95">
        <v>0</v>
      </c>
      <c r="CC7" s="95">
        <v>0</v>
      </c>
      <c r="CD7" s="95">
        <v>0</v>
      </c>
      <c r="CE7" s="5"/>
      <c r="CF7" s="16"/>
      <c r="CG7" s="5"/>
      <c r="CH7" s="5"/>
      <c r="CI7" s="5"/>
      <c r="CJ7" s="5"/>
      <c r="CK7" s="5"/>
      <c r="CL7" s="5"/>
      <c r="CM7" s="5"/>
      <c r="CN7" s="5"/>
      <c r="CO7" s="5"/>
      <c r="CP7" s="5"/>
      <c r="CQ7" s="16"/>
      <c r="CR7" s="5"/>
      <c r="CS7" s="16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</row>
    <row r="8" spans="1:111" s="15" customFormat="1" ht="18" customHeight="1" thickTop="1" thickBot="1" x14ac:dyDescent="0.3">
      <c r="A8" s="39" t="s">
        <v>109</v>
      </c>
      <c r="B8" s="43">
        <v>4003</v>
      </c>
      <c r="C8" s="43">
        <v>2850</v>
      </c>
      <c r="D8" s="43">
        <v>1385</v>
      </c>
      <c r="E8" s="43">
        <v>755</v>
      </c>
      <c r="F8" s="43">
        <v>451</v>
      </c>
      <c r="G8" s="43">
        <v>259</v>
      </c>
      <c r="H8" s="43">
        <v>1559</v>
      </c>
      <c r="I8" s="43">
        <v>369</v>
      </c>
      <c r="J8" s="43">
        <v>286</v>
      </c>
      <c r="K8" s="43">
        <v>253</v>
      </c>
      <c r="L8" s="43">
        <v>651</v>
      </c>
      <c r="M8" s="43">
        <v>932</v>
      </c>
      <c r="N8" s="43">
        <v>138</v>
      </c>
      <c r="O8" s="43">
        <v>975</v>
      </c>
      <c r="P8" s="43">
        <v>-99</v>
      </c>
      <c r="Q8" s="43">
        <v>-82</v>
      </c>
      <c r="R8" s="43">
        <v>-1117</v>
      </c>
      <c r="S8" s="43">
        <v>-257</v>
      </c>
      <c r="T8" s="43">
        <v>-147</v>
      </c>
      <c r="U8" s="43">
        <v>-369</v>
      </c>
      <c r="V8" s="43">
        <v>-344</v>
      </c>
      <c r="W8" s="43">
        <v>-123436</v>
      </c>
      <c r="X8" s="43">
        <v>-41826</v>
      </c>
      <c r="Y8" s="43">
        <v>-2895</v>
      </c>
      <c r="Z8" s="43">
        <v>-84834</v>
      </c>
      <c r="AA8" s="43">
        <v>6119</v>
      </c>
      <c r="AB8" s="43">
        <v>24133</v>
      </c>
      <c r="AC8" s="43">
        <v>6161</v>
      </c>
      <c r="AD8" s="43">
        <v>6301</v>
      </c>
      <c r="AE8" s="43">
        <v>6127</v>
      </c>
      <c r="AF8" s="43">
        <v>5544</v>
      </c>
      <c r="AG8" s="43">
        <v>18721</v>
      </c>
      <c r="AH8" s="43">
        <v>5831</v>
      </c>
      <c r="AI8" s="43">
        <v>5282</v>
      </c>
      <c r="AJ8" s="43">
        <v>4370</v>
      </c>
      <c r="AK8" s="43">
        <v>3238</v>
      </c>
      <c r="AL8" s="43">
        <v>13042</v>
      </c>
      <c r="AM8" s="43">
        <v>3912</v>
      </c>
      <c r="AN8" s="43">
        <v>3965</v>
      </c>
      <c r="AO8" s="43">
        <v>2576</v>
      </c>
      <c r="AP8" s="43">
        <v>2589</v>
      </c>
      <c r="AQ8" s="43">
        <v>5702</v>
      </c>
      <c r="AR8" s="43">
        <v>1802</v>
      </c>
      <c r="AS8" s="43">
        <v>1548</v>
      </c>
      <c r="AT8" s="43">
        <v>1277</v>
      </c>
      <c r="AU8" s="43">
        <v>1075</v>
      </c>
      <c r="AV8" s="43">
        <v>2824</v>
      </c>
      <c r="AW8" s="43">
        <v>867</v>
      </c>
      <c r="AX8" s="43">
        <v>718</v>
      </c>
      <c r="AY8" s="43">
        <v>284</v>
      </c>
      <c r="AZ8" s="43">
        <v>955</v>
      </c>
      <c r="BA8" s="43">
        <v>457</v>
      </c>
      <c r="BB8" s="43">
        <v>567</v>
      </c>
      <c r="BC8" s="43">
        <v>-528</v>
      </c>
      <c r="BD8" s="43">
        <v>-482</v>
      </c>
      <c r="BE8" s="43">
        <v>900</v>
      </c>
      <c r="BF8" s="43">
        <v>165</v>
      </c>
      <c r="BG8" s="43">
        <v>165</v>
      </c>
      <c r="BH8" s="43">
        <v>0</v>
      </c>
      <c r="BI8" s="43">
        <v>0</v>
      </c>
      <c r="BJ8" s="43">
        <v>0</v>
      </c>
      <c r="BK8" s="43">
        <v>54</v>
      </c>
      <c r="BL8" s="43">
        <v>82</v>
      </c>
      <c r="BM8" s="43">
        <v>1</v>
      </c>
      <c r="BN8" s="43">
        <v>102</v>
      </c>
      <c r="BO8" s="43">
        <v>-131</v>
      </c>
      <c r="BP8" s="43">
        <v>-984</v>
      </c>
      <c r="BQ8" s="43">
        <v>-948</v>
      </c>
      <c r="BR8" s="43">
        <v>-26</v>
      </c>
      <c r="BS8" s="43">
        <v>5</v>
      </c>
      <c r="BT8" s="43">
        <v>-15</v>
      </c>
      <c r="BU8" s="43">
        <v>203</v>
      </c>
      <c r="BV8" s="43">
        <v>248</v>
      </c>
      <c r="BW8" s="43">
        <v>1</v>
      </c>
      <c r="BX8" s="43">
        <v>-35</v>
      </c>
      <c r="BY8" s="43">
        <v>-11</v>
      </c>
      <c r="BZ8" s="43">
        <v>18</v>
      </c>
      <c r="CA8" s="43">
        <v>86</v>
      </c>
      <c r="CB8" s="43">
        <v>-16</v>
      </c>
      <c r="CC8" s="43">
        <v>-25</v>
      </c>
      <c r="CD8" s="43">
        <v>-27</v>
      </c>
      <c r="CE8" s="5"/>
      <c r="CF8" s="16"/>
      <c r="CG8" s="5"/>
      <c r="CH8" s="5"/>
      <c r="CI8" s="5"/>
      <c r="CJ8" s="5"/>
      <c r="CK8" s="5"/>
      <c r="CL8" s="5"/>
      <c r="CM8" s="5"/>
      <c r="CN8" s="5"/>
      <c r="CO8" s="5"/>
      <c r="CP8" s="5"/>
      <c r="CQ8" s="16"/>
      <c r="CR8" s="5"/>
      <c r="CS8" s="16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11" s="15" customFormat="1" ht="18" customHeight="1" thickTop="1" thickBot="1" x14ac:dyDescent="0.3">
      <c r="A9" s="39" t="s">
        <v>202</v>
      </c>
      <c r="B9" s="43">
        <v>9757</v>
      </c>
      <c r="C9" s="43">
        <v>22791</v>
      </c>
      <c r="D9" s="43">
        <v>1788</v>
      </c>
      <c r="E9" s="43">
        <v>7607</v>
      </c>
      <c r="F9" s="43">
        <v>8427</v>
      </c>
      <c r="G9" s="43">
        <v>4969</v>
      </c>
      <c r="H9" s="43">
        <v>19818</v>
      </c>
      <c r="I9" s="43">
        <v>6084</v>
      </c>
      <c r="J9" s="43">
        <v>4522</v>
      </c>
      <c r="K9" s="43">
        <v>4543</v>
      </c>
      <c r="L9" s="43">
        <v>4669</v>
      </c>
      <c r="M9" s="43">
        <v>-69</v>
      </c>
      <c r="N9" s="43">
        <v>3332</v>
      </c>
      <c r="O9" s="43">
        <v>-3606</v>
      </c>
      <c r="P9" s="43">
        <v>3292</v>
      </c>
      <c r="Q9" s="43">
        <v>-3087</v>
      </c>
      <c r="R9" s="43">
        <v>11895</v>
      </c>
      <c r="S9" s="43">
        <v>2536</v>
      </c>
      <c r="T9" s="43">
        <v>2918</v>
      </c>
      <c r="U9" s="43">
        <v>3131</v>
      </c>
      <c r="V9" s="43">
        <v>3310</v>
      </c>
      <c r="W9" s="43">
        <v>-245393</v>
      </c>
      <c r="X9" s="43">
        <v>-10930</v>
      </c>
      <c r="Y9" s="43">
        <v>-27722</v>
      </c>
      <c r="Z9" s="43">
        <v>-217422</v>
      </c>
      <c r="AA9" s="43">
        <v>10681</v>
      </c>
      <c r="AB9" s="43">
        <v>42674</v>
      </c>
      <c r="AC9" s="43">
        <v>12979</v>
      </c>
      <c r="AD9" s="43">
        <v>14707</v>
      </c>
      <c r="AE9" s="43">
        <v>5127</v>
      </c>
      <c r="AF9" s="43">
        <v>9861</v>
      </c>
      <c r="AG9" s="43">
        <v>36603</v>
      </c>
      <c r="AH9" s="43">
        <v>10991</v>
      </c>
      <c r="AI9" s="43">
        <v>8837</v>
      </c>
      <c r="AJ9" s="43">
        <v>8295</v>
      </c>
      <c r="AK9" s="43">
        <v>8480</v>
      </c>
      <c r="AL9" s="43">
        <v>37079</v>
      </c>
      <c r="AM9" s="43">
        <v>9746</v>
      </c>
      <c r="AN9" s="43">
        <v>9250</v>
      </c>
      <c r="AO9" s="43">
        <v>8905</v>
      </c>
      <c r="AP9" s="43">
        <v>9178</v>
      </c>
      <c r="AQ9" s="43">
        <v>33191</v>
      </c>
      <c r="AR9" s="43">
        <v>7661</v>
      </c>
      <c r="AS9" s="43">
        <v>8694</v>
      </c>
      <c r="AT9" s="43">
        <v>8263</v>
      </c>
      <c r="AU9" s="43">
        <v>8573</v>
      </c>
      <c r="AV9" s="43">
        <v>34203</v>
      </c>
      <c r="AW9" s="43">
        <v>9112</v>
      </c>
      <c r="AX9" s="43">
        <v>11048</v>
      </c>
      <c r="AY9" s="43">
        <v>6766</v>
      </c>
      <c r="AZ9" s="43">
        <v>7277</v>
      </c>
      <c r="BA9" s="43">
        <v>26780</v>
      </c>
      <c r="BB9" s="43">
        <v>5947</v>
      </c>
      <c r="BC9" s="43">
        <v>8140</v>
      </c>
      <c r="BD9" s="43">
        <v>5949</v>
      </c>
      <c r="BE9" s="43">
        <v>6744</v>
      </c>
      <c r="BF9" s="43">
        <v>16332</v>
      </c>
      <c r="BG9" s="43">
        <v>4752</v>
      </c>
      <c r="BH9" s="43">
        <v>4226</v>
      </c>
      <c r="BI9" s="43">
        <v>4028</v>
      </c>
      <c r="BJ9" s="43">
        <v>3326</v>
      </c>
      <c r="BK9" s="43">
        <v>2707</v>
      </c>
      <c r="BL9" s="43">
        <v>2312</v>
      </c>
      <c r="BM9" s="43">
        <v>160</v>
      </c>
      <c r="BN9" s="43">
        <v>0</v>
      </c>
      <c r="BO9" s="43">
        <v>235</v>
      </c>
      <c r="BP9" s="43">
        <v>1244</v>
      </c>
      <c r="BQ9" s="43">
        <v>605</v>
      </c>
      <c r="BR9" s="43">
        <v>72</v>
      </c>
      <c r="BS9" s="43">
        <v>512</v>
      </c>
      <c r="BT9" s="43">
        <v>55</v>
      </c>
      <c r="BU9" s="43">
        <v>780</v>
      </c>
      <c r="BV9" s="43">
        <v>396</v>
      </c>
      <c r="BW9" s="43">
        <v>154</v>
      </c>
      <c r="BX9" s="43">
        <v>120</v>
      </c>
      <c r="BY9" s="43">
        <v>110</v>
      </c>
      <c r="BZ9" s="43">
        <v>168</v>
      </c>
      <c r="CA9" s="43">
        <v>168</v>
      </c>
      <c r="CB9" s="43">
        <v>-11</v>
      </c>
      <c r="CC9" s="43">
        <v>0</v>
      </c>
      <c r="CD9" s="43">
        <v>11</v>
      </c>
      <c r="CE9" s="5"/>
      <c r="CF9" s="16"/>
      <c r="CG9" s="5"/>
      <c r="CH9" s="5"/>
      <c r="CI9" s="5"/>
      <c r="CJ9" s="5"/>
      <c r="CK9" s="5"/>
      <c r="CL9" s="5"/>
      <c r="CM9" s="5"/>
      <c r="CN9" s="5"/>
      <c r="CO9" s="5"/>
      <c r="CP9" s="5"/>
      <c r="CQ9" s="16"/>
      <c r="CR9" s="5"/>
      <c r="CS9" s="16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s="15" customFormat="1" ht="18" customHeight="1" thickTop="1" thickBot="1" x14ac:dyDescent="0.3">
      <c r="A10" s="39" t="s">
        <v>110</v>
      </c>
      <c r="B10" s="43">
        <v>0</v>
      </c>
      <c r="C10" s="43">
        <v>1124</v>
      </c>
      <c r="D10" s="43">
        <v>1142</v>
      </c>
      <c r="E10" s="43">
        <v>18</v>
      </c>
      <c r="F10" s="43">
        <v>-38</v>
      </c>
      <c r="G10" s="43">
        <v>2</v>
      </c>
      <c r="H10" s="43">
        <v>-144</v>
      </c>
      <c r="I10" s="43">
        <v>-37</v>
      </c>
      <c r="J10" s="43">
        <v>-27</v>
      </c>
      <c r="K10" s="43">
        <v>-20</v>
      </c>
      <c r="L10" s="43">
        <v>-60</v>
      </c>
      <c r="M10" s="43">
        <v>639</v>
      </c>
      <c r="N10" s="43">
        <v>-990</v>
      </c>
      <c r="O10" s="43">
        <v>1454</v>
      </c>
      <c r="P10" s="43">
        <v>175</v>
      </c>
      <c r="Q10" s="43">
        <v>0</v>
      </c>
      <c r="R10" s="43">
        <v>184</v>
      </c>
      <c r="S10" s="43">
        <v>127</v>
      </c>
      <c r="T10" s="43">
        <v>-9</v>
      </c>
      <c r="U10" s="43">
        <v>66</v>
      </c>
      <c r="V10" s="43">
        <v>0</v>
      </c>
      <c r="W10" s="43">
        <v>136</v>
      </c>
      <c r="X10" s="43">
        <v>-41</v>
      </c>
      <c r="Y10" s="43">
        <v>112</v>
      </c>
      <c r="Z10" s="43">
        <v>65</v>
      </c>
      <c r="AA10" s="43">
        <v>0</v>
      </c>
      <c r="AB10" s="43">
        <v>46</v>
      </c>
      <c r="AC10" s="43">
        <v>0</v>
      </c>
      <c r="AD10" s="43">
        <v>-29</v>
      </c>
      <c r="AE10" s="43">
        <v>75</v>
      </c>
      <c r="AF10" s="43">
        <v>0</v>
      </c>
      <c r="AG10" s="43">
        <v>228</v>
      </c>
      <c r="AH10" s="43">
        <v>228</v>
      </c>
      <c r="AI10" s="43">
        <v>0</v>
      </c>
      <c r="AJ10" s="43">
        <v>0</v>
      </c>
      <c r="AK10" s="43">
        <v>0</v>
      </c>
      <c r="AL10" s="43">
        <v>813</v>
      </c>
      <c r="AM10" s="43">
        <v>79</v>
      </c>
      <c r="AN10" s="43">
        <v>-40</v>
      </c>
      <c r="AO10" s="43">
        <v>679</v>
      </c>
      <c r="AP10" s="43">
        <v>95</v>
      </c>
      <c r="AQ10" s="43">
        <v>532</v>
      </c>
      <c r="AR10" s="43">
        <v>160</v>
      </c>
      <c r="AS10" s="43">
        <v>76</v>
      </c>
      <c r="AT10" s="43">
        <v>0</v>
      </c>
      <c r="AU10" s="43">
        <v>296</v>
      </c>
      <c r="AV10" s="43">
        <v>40</v>
      </c>
      <c r="AW10" s="43">
        <v>34</v>
      </c>
      <c r="AX10" s="43">
        <v>1</v>
      </c>
      <c r="AY10" s="43">
        <v>2</v>
      </c>
      <c r="AZ10" s="43">
        <v>3</v>
      </c>
      <c r="BA10" s="43">
        <v>-2</v>
      </c>
      <c r="BB10" s="43">
        <v>-13</v>
      </c>
      <c r="BC10" s="43">
        <v>7</v>
      </c>
      <c r="BD10" s="43">
        <v>4</v>
      </c>
      <c r="BE10" s="43">
        <v>0</v>
      </c>
      <c r="BF10" s="43">
        <v>-50</v>
      </c>
      <c r="BG10" s="43">
        <v>-5</v>
      </c>
      <c r="BH10" s="43">
        <v>40</v>
      </c>
      <c r="BI10" s="43">
        <v>-107</v>
      </c>
      <c r="BJ10" s="43">
        <v>22</v>
      </c>
      <c r="BK10" s="43">
        <v>-105</v>
      </c>
      <c r="BL10" s="43">
        <v>59</v>
      </c>
      <c r="BM10" s="43">
        <v>-178</v>
      </c>
      <c r="BN10" s="43">
        <v>14</v>
      </c>
      <c r="BO10" s="43">
        <v>0</v>
      </c>
      <c r="BP10" s="43">
        <v>9</v>
      </c>
      <c r="BQ10" s="43">
        <v>0</v>
      </c>
      <c r="BR10" s="43">
        <v>8</v>
      </c>
      <c r="BS10" s="43">
        <v>0</v>
      </c>
      <c r="BT10" s="43">
        <v>1</v>
      </c>
      <c r="BU10" s="43">
        <v>668</v>
      </c>
      <c r="BV10" s="43">
        <v>198</v>
      </c>
      <c r="BW10" s="43">
        <v>105</v>
      </c>
      <c r="BX10" s="43">
        <v>-1</v>
      </c>
      <c r="BY10" s="43">
        <v>366</v>
      </c>
      <c r="BZ10" s="43">
        <v>0</v>
      </c>
      <c r="CA10" s="43">
        <v>0</v>
      </c>
      <c r="CB10" s="43">
        <v>0</v>
      </c>
      <c r="CC10" s="43">
        <v>0</v>
      </c>
      <c r="CD10" s="43">
        <v>0</v>
      </c>
      <c r="CE10" s="5"/>
      <c r="CF10" s="16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16"/>
      <c r="CR10" s="5"/>
      <c r="CS10" s="16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s="15" customFormat="1" ht="18" customHeight="1" thickTop="1" thickBot="1" x14ac:dyDescent="0.3">
      <c r="A11" s="39" t="s">
        <v>111</v>
      </c>
      <c r="B11" s="43">
        <v>-2438</v>
      </c>
      <c r="C11" s="43">
        <v>-6559</v>
      </c>
      <c r="D11" s="43">
        <v>-1463</v>
      </c>
      <c r="E11" s="43">
        <v>-1633</v>
      </c>
      <c r="F11" s="43">
        <v>-1519</v>
      </c>
      <c r="G11" s="43">
        <v>-1944</v>
      </c>
      <c r="H11" s="43">
        <v>-6673</v>
      </c>
      <c r="I11" s="43">
        <v>-2592</v>
      </c>
      <c r="J11" s="43">
        <v>-1551</v>
      </c>
      <c r="K11" s="43">
        <v>-971</v>
      </c>
      <c r="L11" s="43">
        <v>-1559</v>
      </c>
      <c r="M11" s="43">
        <v>-5042</v>
      </c>
      <c r="N11" s="43">
        <v>-1424</v>
      </c>
      <c r="O11" s="43">
        <v>-1272</v>
      </c>
      <c r="P11" s="43">
        <v>-620</v>
      </c>
      <c r="Q11" s="43">
        <v>-1726</v>
      </c>
      <c r="R11" s="43">
        <v>-4369</v>
      </c>
      <c r="S11" s="43">
        <v>-817</v>
      </c>
      <c r="T11" s="43">
        <v>-1281</v>
      </c>
      <c r="U11" s="43">
        <v>-920</v>
      </c>
      <c r="V11" s="43">
        <v>-1351</v>
      </c>
      <c r="W11" s="43">
        <v>-2442</v>
      </c>
      <c r="X11" s="43">
        <v>-505</v>
      </c>
      <c r="Y11" s="43">
        <v>-538</v>
      </c>
      <c r="Z11" s="43">
        <v>-536</v>
      </c>
      <c r="AA11" s="43">
        <v>-863</v>
      </c>
      <c r="AB11" s="43">
        <v>-1327</v>
      </c>
      <c r="AC11" s="43">
        <v>-364</v>
      </c>
      <c r="AD11" s="43">
        <v>-341</v>
      </c>
      <c r="AE11" s="43">
        <v>-937</v>
      </c>
      <c r="AF11" s="43">
        <v>315</v>
      </c>
      <c r="AG11" s="43">
        <v>3462</v>
      </c>
      <c r="AH11" s="43">
        <v>1509</v>
      </c>
      <c r="AI11" s="43">
        <v>797</v>
      </c>
      <c r="AJ11" s="43">
        <v>146</v>
      </c>
      <c r="AK11" s="43">
        <v>1010</v>
      </c>
      <c r="AL11" s="43">
        <v>1470</v>
      </c>
      <c r="AM11" s="43">
        <v>297</v>
      </c>
      <c r="AN11" s="43">
        <v>537</v>
      </c>
      <c r="AO11" s="43">
        <v>226</v>
      </c>
      <c r="AP11" s="43">
        <v>410</v>
      </c>
      <c r="AQ11" s="43">
        <v>-102</v>
      </c>
      <c r="AR11" s="43">
        <v>305</v>
      </c>
      <c r="AS11" s="43">
        <v>-62</v>
      </c>
      <c r="AT11" s="43">
        <v>15</v>
      </c>
      <c r="AU11" s="43">
        <v>-360</v>
      </c>
      <c r="AV11" s="43">
        <v>728</v>
      </c>
      <c r="AW11" s="43">
        <v>184</v>
      </c>
      <c r="AX11" s="43">
        <v>144</v>
      </c>
      <c r="AY11" s="43">
        <v>316</v>
      </c>
      <c r="AZ11" s="43">
        <v>84</v>
      </c>
      <c r="BA11" s="43">
        <v>871</v>
      </c>
      <c r="BB11" s="43">
        <v>126</v>
      </c>
      <c r="BC11" s="43">
        <v>745</v>
      </c>
      <c r="BD11" s="43">
        <v>0</v>
      </c>
      <c r="BE11" s="43">
        <v>0</v>
      </c>
      <c r="BF11" s="43">
        <v>-324</v>
      </c>
      <c r="BG11" s="43">
        <v>0</v>
      </c>
      <c r="BH11" s="43">
        <v>0</v>
      </c>
      <c r="BI11" s="43">
        <v>-294</v>
      </c>
      <c r="BJ11" s="43">
        <v>-30</v>
      </c>
      <c r="BK11" s="43">
        <v>-14</v>
      </c>
      <c r="BL11" s="43">
        <v>58</v>
      </c>
      <c r="BM11" s="43">
        <v>-49</v>
      </c>
      <c r="BN11" s="43">
        <v>-22</v>
      </c>
      <c r="BO11" s="43">
        <v>-1</v>
      </c>
      <c r="BP11" s="43">
        <v>5</v>
      </c>
      <c r="BQ11" s="43">
        <v>0</v>
      </c>
      <c r="BR11" s="43">
        <v>4</v>
      </c>
      <c r="BS11" s="43">
        <v>0</v>
      </c>
      <c r="BT11" s="43">
        <v>1</v>
      </c>
      <c r="BU11" s="43">
        <v>0</v>
      </c>
      <c r="BV11" s="43">
        <v>0</v>
      </c>
      <c r="BW11" s="43">
        <v>0</v>
      </c>
      <c r="BX11" s="43">
        <v>0</v>
      </c>
      <c r="BY11" s="43">
        <v>0</v>
      </c>
      <c r="BZ11" s="43">
        <v>0</v>
      </c>
      <c r="CA11" s="43">
        <v>0</v>
      </c>
      <c r="CB11" s="43">
        <v>0</v>
      </c>
      <c r="CC11" s="43">
        <v>0</v>
      </c>
      <c r="CD11" s="43">
        <v>0</v>
      </c>
      <c r="CE11" s="5"/>
      <c r="CF11" s="16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16"/>
      <c r="CR11" s="5"/>
      <c r="CS11" s="16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spans="1:111" s="15" customFormat="1" ht="18" customHeight="1" thickTop="1" thickBot="1" x14ac:dyDescent="0.3">
      <c r="A12" s="39" t="s">
        <v>40</v>
      </c>
      <c r="B12" s="43">
        <v>11244</v>
      </c>
      <c r="C12" s="43">
        <v>48920</v>
      </c>
      <c r="D12" s="43">
        <v>11855</v>
      </c>
      <c r="E12" s="43">
        <v>15602</v>
      </c>
      <c r="F12" s="43">
        <v>12718</v>
      </c>
      <c r="G12" s="43">
        <v>8745</v>
      </c>
      <c r="H12" s="43">
        <v>48659</v>
      </c>
      <c r="I12" s="43">
        <v>8536</v>
      </c>
      <c r="J12" s="43">
        <v>13599</v>
      </c>
      <c r="K12" s="43">
        <v>13066</v>
      </c>
      <c r="L12" s="43">
        <v>13458</v>
      </c>
      <c r="M12" s="43">
        <v>78762</v>
      </c>
      <c r="N12" s="43">
        <v>17810</v>
      </c>
      <c r="O12" s="43">
        <v>21336</v>
      </c>
      <c r="P12" s="43">
        <v>19890</v>
      </c>
      <c r="Q12" s="43">
        <v>19726</v>
      </c>
      <c r="R12" s="43">
        <v>57557</v>
      </c>
      <c r="S12" s="43">
        <v>16037</v>
      </c>
      <c r="T12" s="43">
        <v>15283</v>
      </c>
      <c r="U12" s="43">
        <v>12927</v>
      </c>
      <c r="V12" s="43">
        <v>13310</v>
      </c>
      <c r="W12" s="43">
        <v>55045</v>
      </c>
      <c r="X12" s="43">
        <v>15667</v>
      </c>
      <c r="Y12" s="43">
        <v>11850</v>
      </c>
      <c r="Z12" s="43">
        <v>11484</v>
      </c>
      <c r="AA12" s="43">
        <v>16044</v>
      </c>
      <c r="AB12" s="43">
        <v>60813.753239999998</v>
      </c>
      <c r="AC12" s="43">
        <v>17523.753000000001</v>
      </c>
      <c r="AD12" s="43">
        <v>15682.000239999998</v>
      </c>
      <c r="AE12" s="43">
        <v>13941</v>
      </c>
      <c r="AF12" s="43">
        <v>13667</v>
      </c>
      <c r="AG12" s="43">
        <v>32022</v>
      </c>
      <c r="AH12" s="43">
        <v>9436</v>
      </c>
      <c r="AI12" s="43">
        <v>7905</v>
      </c>
      <c r="AJ12" s="43">
        <v>6786</v>
      </c>
      <c r="AK12" s="43">
        <v>7895</v>
      </c>
      <c r="AL12" s="43">
        <v>-1811</v>
      </c>
      <c r="AM12" s="43">
        <v>-1138</v>
      </c>
      <c r="AN12" s="43">
        <v>-3294</v>
      </c>
      <c r="AO12" s="43">
        <v>1455</v>
      </c>
      <c r="AP12" s="43">
        <v>1166</v>
      </c>
      <c r="AQ12" s="43">
        <v>10645</v>
      </c>
      <c r="AR12" s="43">
        <v>1479</v>
      </c>
      <c r="AS12" s="43">
        <v>3995</v>
      </c>
      <c r="AT12" s="43">
        <v>3471</v>
      </c>
      <c r="AU12" s="43">
        <v>1700</v>
      </c>
      <c r="AV12" s="43">
        <v>3283</v>
      </c>
      <c r="AW12" s="43">
        <v>906</v>
      </c>
      <c r="AX12" s="43">
        <v>-2638</v>
      </c>
      <c r="AY12" s="43">
        <v>2212</v>
      </c>
      <c r="AZ12" s="43">
        <v>2803</v>
      </c>
      <c r="BA12" s="43">
        <v>5710</v>
      </c>
      <c r="BB12" s="43">
        <v>1436</v>
      </c>
      <c r="BC12" s="43">
        <v>1730</v>
      </c>
      <c r="BD12" s="43">
        <v>172</v>
      </c>
      <c r="BE12" s="43">
        <v>2372</v>
      </c>
      <c r="BF12" s="43">
        <v>6225</v>
      </c>
      <c r="BG12" s="43">
        <v>1962</v>
      </c>
      <c r="BH12" s="43">
        <v>1139</v>
      </c>
      <c r="BI12" s="43">
        <v>1932</v>
      </c>
      <c r="BJ12" s="43">
        <v>1192</v>
      </c>
      <c r="BK12" s="43">
        <v>6498</v>
      </c>
      <c r="BL12" s="43">
        <v>3103</v>
      </c>
      <c r="BM12" s="43">
        <v>2540</v>
      </c>
      <c r="BN12" s="43">
        <v>-69</v>
      </c>
      <c r="BO12" s="43">
        <v>924</v>
      </c>
      <c r="BP12" s="43">
        <v>519</v>
      </c>
      <c r="BQ12" s="43">
        <v>1081</v>
      </c>
      <c r="BR12" s="43">
        <v>-785</v>
      </c>
      <c r="BS12" s="43">
        <v>-29</v>
      </c>
      <c r="BT12" s="43">
        <v>252</v>
      </c>
      <c r="BU12" s="43">
        <v>849</v>
      </c>
      <c r="BV12" s="43">
        <v>-308</v>
      </c>
      <c r="BW12" s="43">
        <v>326</v>
      </c>
      <c r="BX12" s="43">
        <v>651</v>
      </c>
      <c r="BY12" s="43">
        <v>180</v>
      </c>
      <c r="BZ12" s="43">
        <v>109</v>
      </c>
      <c r="CA12" s="43">
        <v>18</v>
      </c>
      <c r="CB12" s="43">
        <v>38</v>
      </c>
      <c r="CC12" s="43">
        <v>41</v>
      </c>
      <c r="CD12" s="43">
        <v>12</v>
      </c>
      <c r="CE12" s="5"/>
      <c r="CF12" s="16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16"/>
      <c r="CR12" s="5"/>
      <c r="CS12" s="16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11" s="15" customFormat="1" ht="18" customHeight="1" thickTop="1" thickBot="1" x14ac:dyDescent="0.3">
      <c r="A13" s="39" t="s">
        <v>42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2755</v>
      </c>
      <c r="N13" s="43">
        <v>271</v>
      </c>
      <c r="O13" s="43">
        <v>787</v>
      </c>
      <c r="P13" s="43">
        <v>712</v>
      </c>
      <c r="Q13" s="43">
        <v>985</v>
      </c>
      <c r="R13" s="43">
        <v>8562</v>
      </c>
      <c r="S13" s="43">
        <v>1679</v>
      </c>
      <c r="T13" s="43">
        <v>1767</v>
      </c>
      <c r="U13" s="43">
        <v>2523</v>
      </c>
      <c r="V13" s="43">
        <v>2593</v>
      </c>
      <c r="W13" s="43">
        <v>10413</v>
      </c>
      <c r="X13" s="43">
        <v>2593</v>
      </c>
      <c r="Y13" s="43">
        <v>2593</v>
      </c>
      <c r="Z13" s="43">
        <v>2593</v>
      </c>
      <c r="AA13" s="43">
        <v>2634</v>
      </c>
      <c r="AB13" s="43">
        <v>9289</v>
      </c>
      <c r="AC13" s="43">
        <v>2392</v>
      </c>
      <c r="AD13" s="43">
        <v>2091</v>
      </c>
      <c r="AE13" s="43">
        <v>2403</v>
      </c>
      <c r="AF13" s="43">
        <v>2403</v>
      </c>
      <c r="AG13" s="43">
        <v>7351</v>
      </c>
      <c r="AH13" s="43">
        <v>1881</v>
      </c>
      <c r="AI13" s="43">
        <v>2651</v>
      </c>
      <c r="AJ13" s="43">
        <v>1549</v>
      </c>
      <c r="AK13" s="43">
        <v>1270</v>
      </c>
      <c r="AL13" s="43">
        <v>7738</v>
      </c>
      <c r="AM13" s="43">
        <v>1270</v>
      </c>
      <c r="AN13" s="43">
        <v>3070</v>
      </c>
      <c r="AO13" s="43">
        <v>1740</v>
      </c>
      <c r="AP13" s="43">
        <v>1658</v>
      </c>
      <c r="AQ13" s="43">
        <v>6350</v>
      </c>
      <c r="AR13" s="43">
        <v>1658</v>
      </c>
      <c r="AS13" s="43">
        <v>2271</v>
      </c>
      <c r="AT13" s="43">
        <v>1211</v>
      </c>
      <c r="AU13" s="43">
        <v>1210</v>
      </c>
      <c r="AV13" s="43">
        <v>3624</v>
      </c>
      <c r="AW13" s="43">
        <v>1210</v>
      </c>
      <c r="AX13" s="43">
        <v>735</v>
      </c>
      <c r="AY13" s="43">
        <v>733</v>
      </c>
      <c r="AZ13" s="43">
        <v>946</v>
      </c>
      <c r="BA13" s="43">
        <v>2863</v>
      </c>
      <c r="BB13" s="43">
        <v>946</v>
      </c>
      <c r="BC13" s="43">
        <v>495</v>
      </c>
      <c r="BD13" s="43">
        <v>628</v>
      </c>
      <c r="BE13" s="43">
        <v>794</v>
      </c>
      <c r="BF13" s="43">
        <v>5739</v>
      </c>
      <c r="BG13" s="43">
        <v>2558</v>
      </c>
      <c r="BH13" s="43">
        <v>1195</v>
      </c>
      <c r="BI13" s="43">
        <v>993</v>
      </c>
      <c r="BJ13" s="43">
        <v>993</v>
      </c>
      <c r="BK13" s="43">
        <v>2030</v>
      </c>
      <c r="BL13" s="43">
        <v>418</v>
      </c>
      <c r="BM13" s="43">
        <v>502</v>
      </c>
      <c r="BN13" s="43">
        <v>630</v>
      </c>
      <c r="BO13" s="43">
        <v>480</v>
      </c>
      <c r="BP13" s="43">
        <v>1720</v>
      </c>
      <c r="BQ13" s="43">
        <v>1720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43">
        <v>0</v>
      </c>
      <c r="BZ13" s="43">
        <v>0</v>
      </c>
      <c r="CA13" s="43">
        <v>0</v>
      </c>
      <c r="CB13" s="43">
        <v>0</v>
      </c>
      <c r="CC13" s="43">
        <v>0</v>
      </c>
      <c r="CD13" s="43">
        <v>0</v>
      </c>
      <c r="CE13" s="5"/>
      <c r="CF13" s="16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16"/>
      <c r="CR13" s="5"/>
      <c r="CS13" s="16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</row>
    <row r="14" spans="1:111" s="15" customFormat="1" ht="18" customHeight="1" thickTop="1" thickBot="1" x14ac:dyDescent="0.3">
      <c r="A14" s="39" t="s">
        <v>201</v>
      </c>
      <c r="B14" s="43">
        <v>-9900</v>
      </c>
      <c r="C14" s="43">
        <v>6921</v>
      </c>
      <c r="D14" s="43">
        <v>-1574</v>
      </c>
      <c r="E14" s="43">
        <v>6062</v>
      </c>
      <c r="F14" s="43">
        <v>7387</v>
      </c>
      <c r="G14" s="43">
        <v>-4954</v>
      </c>
      <c r="H14" s="43">
        <v>-3544</v>
      </c>
      <c r="I14" s="43">
        <v>3170</v>
      </c>
      <c r="J14" s="43">
        <v>3091</v>
      </c>
      <c r="K14" s="43">
        <v>-8946</v>
      </c>
      <c r="L14" s="43">
        <v>-859</v>
      </c>
      <c r="M14" s="43">
        <v>12057</v>
      </c>
      <c r="N14" s="43">
        <v>1695</v>
      </c>
      <c r="O14" s="43">
        <v>9288</v>
      </c>
      <c r="P14" s="43">
        <v>10276</v>
      </c>
      <c r="Q14" s="43">
        <v>-9202</v>
      </c>
      <c r="R14" s="43">
        <v>847</v>
      </c>
      <c r="S14" s="43">
        <v>-2596</v>
      </c>
      <c r="T14" s="43">
        <v>5076</v>
      </c>
      <c r="U14" s="43">
        <v>9803</v>
      </c>
      <c r="V14" s="43">
        <v>-11436</v>
      </c>
      <c r="W14" s="43">
        <v>12819</v>
      </c>
      <c r="X14" s="43">
        <v>3253</v>
      </c>
      <c r="Y14" s="43">
        <v>2676</v>
      </c>
      <c r="Z14" s="43">
        <v>12889</v>
      </c>
      <c r="AA14" s="43">
        <v>-5999</v>
      </c>
      <c r="AB14" s="43">
        <v>1262</v>
      </c>
      <c r="AC14" s="43">
        <v>-6624</v>
      </c>
      <c r="AD14" s="43">
        <v>4212</v>
      </c>
      <c r="AE14" s="43">
        <v>14603</v>
      </c>
      <c r="AF14" s="43">
        <v>-10929</v>
      </c>
      <c r="AG14" s="43">
        <v>106</v>
      </c>
      <c r="AH14" s="43">
        <v>-6005</v>
      </c>
      <c r="AI14" s="43">
        <v>3565</v>
      </c>
      <c r="AJ14" s="43">
        <v>9359</v>
      </c>
      <c r="AK14" s="43">
        <v>-6813</v>
      </c>
      <c r="AL14" s="43">
        <v>15287</v>
      </c>
      <c r="AM14" s="43">
        <v>8691</v>
      </c>
      <c r="AN14" s="43">
        <v>891</v>
      </c>
      <c r="AO14" s="43">
        <v>7082</v>
      </c>
      <c r="AP14" s="43">
        <v>-1377</v>
      </c>
      <c r="AQ14" s="43">
        <v>-8664</v>
      </c>
      <c r="AR14" s="43">
        <v>-3519</v>
      </c>
      <c r="AS14" s="43">
        <v>-3138</v>
      </c>
      <c r="AT14" s="43">
        <v>4368</v>
      </c>
      <c r="AU14" s="43">
        <v>-6375</v>
      </c>
      <c r="AV14" s="43">
        <v>15503</v>
      </c>
      <c r="AW14" s="43">
        <v>8844</v>
      </c>
      <c r="AX14" s="43">
        <v>5290</v>
      </c>
      <c r="AY14" s="43">
        <v>1369</v>
      </c>
      <c r="AZ14" s="43">
        <v>0</v>
      </c>
      <c r="BA14" s="43">
        <v>14021</v>
      </c>
      <c r="BB14" s="43">
        <v>14021</v>
      </c>
      <c r="BC14" s="43">
        <v>0</v>
      </c>
      <c r="BD14" s="43">
        <v>0</v>
      </c>
      <c r="BE14" s="43">
        <v>0</v>
      </c>
      <c r="BF14" s="43">
        <v>18249</v>
      </c>
      <c r="BG14" s="43">
        <v>5895</v>
      </c>
      <c r="BH14" s="43">
        <v>0</v>
      </c>
      <c r="BI14" s="43">
        <v>1581</v>
      </c>
      <c r="BJ14" s="43">
        <v>10773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3">
        <v>0</v>
      </c>
      <c r="CC14" s="43">
        <v>0</v>
      </c>
      <c r="CD14" s="43">
        <v>0</v>
      </c>
      <c r="CE14" s="5"/>
      <c r="CF14" s="16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16"/>
      <c r="CR14" s="5"/>
      <c r="CS14" s="16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11" s="15" customFormat="1" ht="18" customHeight="1" thickTop="1" thickBot="1" x14ac:dyDescent="0.3">
      <c r="A15" s="39" t="s">
        <v>180</v>
      </c>
      <c r="B15" s="43">
        <v>73135</v>
      </c>
      <c r="C15" s="43">
        <v>165838</v>
      </c>
      <c r="D15" s="43">
        <v>30755</v>
      </c>
      <c r="E15" s="43">
        <v>43852</v>
      </c>
      <c r="F15" s="43">
        <v>41542</v>
      </c>
      <c r="G15" s="43">
        <v>49689</v>
      </c>
      <c r="H15" s="43">
        <v>160290</v>
      </c>
      <c r="I15" s="43">
        <v>34584</v>
      </c>
      <c r="J15" s="43">
        <v>36788</v>
      </c>
      <c r="K15" s="43">
        <v>55921</v>
      </c>
      <c r="L15" s="43">
        <v>32997</v>
      </c>
      <c r="M15" s="43">
        <v>120903</v>
      </c>
      <c r="N15" s="43">
        <v>28820</v>
      </c>
      <c r="O15" s="43">
        <v>22482</v>
      </c>
      <c r="P15" s="43">
        <v>26417</v>
      </c>
      <c r="Q15" s="43">
        <v>43184</v>
      </c>
      <c r="R15" s="43">
        <v>121767</v>
      </c>
      <c r="S15" s="43">
        <v>32170</v>
      </c>
      <c r="T15" s="43">
        <v>26890</v>
      </c>
      <c r="U15" s="43">
        <v>25633</v>
      </c>
      <c r="V15" s="43">
        <v>37074</v>
      </c>
      <c r="W15" s="43">
        <v>242567</v>
      </c>
      <c r="X15" s="43">
        <v>55917</v>
      </c>
      <c r="Y15" s="43">
        <v>28876</v>
      </c>
      <c r="Z15" s="43">
        <v>127510</v>
      </c>
      <c r="AA15" s="43">
        <v>30264</v>
      </c>
      <c r="AB15" s="43">
        <v>89417</v>
      </c>
      <c r="AC15" s="43">
        <v>21629</v>
      </c>
      <c r="AD15" s="43">
        <v>18217</v>
      </c>
      <c r="AE15" s="43">
        <v>19511</v>
      </c>
      <c r="AF15" s="43">
        <v>30060</v>
      </c>
      <c r="AG15" s="43">
        <v>105755</v>
      </c>
      <c r="AH15" s="43">
        <v>21084</v>
      </c>
      <c r="AI15" s="43">
        <v>27730</v>
      </c>
      <c r="AJ15" s="43">
        <v>23867</v>
      </c>
      <c r="AK15" s="43">
        <v>33074</v>
      </c>
      <c r="AL15" s="43">
        <v>93159</v>
      </c>
      <c r="AM15" s="43">
        <v>19409</v>
      </c>
      <c r="AN15" s="43">
        <v>23201</v>
      </c>
      <c r="AO15" s="43">
        <v>23171</v>
      </c>
      <c r="AP15" s="43">
        <v>27378</v>
      </c>
      <c r="AQ15" s="43">
        <v>86563</v>
      </c>
      <c r="AR15" s="117">
        <v>17343</v>
      </c>
      <c r="AS15" s="117">
        <v>24174</v>
      </c>
      <c r="AT15" s="117">
        <v>17337</v>
      </c>
      <c r="AU15" s="117">
        <v>27709</v>
      </c>
      <c r="AV15" s="117">
        <v>67398</v>
      </c>
      <c r="AW15" s="43">
        <v>12005</v>
      </c>
      <c r="AX15" s="43">
        <v>14663</v>
      </c>
      <c r="AY15" s="43">
        <v>15893</v>
      </c>
      <c r="AZ15" s="43">
        <v>24837</v>
      </c>
      <c r="BA15" s="43">
        <v>51293</v>
      </c>
      <c r="BB15" s="43">
        <v>10283</v>
      </c>
      <c r="BC15" s="43">
        <v>6423</v>
      </c>
      <c r="BD15" s="43">
        <v>19335</v>
      </c>
      <c r="BE15" s="43">
        <v>15252</v>
      </c>
      <c r="BF15" s="43">
        <v>-78618</v>
      </c>
      <c r="BG15" s="43">
        <v>4171</v>
      </c>
      <c r="BH15" s="43">
        <v>-112582</v>
      </c>
      <c r="BI15" s="43">
        <v>16950</v>
      </c>
      <c r="BJ15" s="43">
        <v>12843</v>
      </c>
      <c r="BK15" s="43">
        <v>-451</v>
      </c>
      <c r="BL15" s="43">
        <v>-4194</v>
      </c>
      <c r="BM15" s="43">
        <v>2620</v>
      </c>
      <c r="BN15" s="43">
        <v>6442</v>
      </c>
      <c r="BO15" s="43">
        <v>-5319</v>
      </c>
      <c r="BP15" s="43">
        <v>24064</v>
      </c>
      <c r="BQ15" s="43">
        <v>4691</v>
      </c>
      <c r="BR15" s="43">
        <v>3660</v>
      </c>
      <c r="BS15" s="43">
        <v>7467</v>
      </c>
      <c r="BT15" s="43">
        <v>8246</v>
      </c>
      <c r="BU15" s="43">
        <v>21517</v>
      </c>
      <c r="BV15" s="43">
        <v>4347</v>
      </c>
      <c r="BW15" s="43">
        <v>4788</v>
      </c>
      <c r="BX15" s="43">
        <v>5932</v>
      </c>
      <c r="BY15" s="43">
        <v>6450</v>
      </c>
      <c r="BZ15" s="43">
        <v>10599</v>
      </c>
      <c r="CA15" s="43">
        <v>624</v>
      </c>
      <c r="CB15" s="43">
        <v>2318</v>
      </c>
      <c r="CC15" s="43">
        <v>3044</v>
      </c>
      <c r="CD15" s="43">
        <v>4613</v>
      </c>
      <c r="CE15" s="5"/>
      <c r="CF15" s="16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16"/>
      <c r="CR15" s="5"/>
      <c r="CS15" s="16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</row>
    <row r="16" spans="1:111" s="15" customFormat="1" ht="18" customHeight="1" thickTop="1" thickBot="1" x14ac:dyDescent="0.3">
      <c r="A16" s="39" t="s">
        <v>249</v>
      </c>
      <c r="B16" s="43">
        <v>17294</v>
      </c>
      <c r="C16" s="43">
        <v>19981</v>
      </c>
      <c r="D16" s="43">
        <v>-9186</v>
      </c>
      <c r="E16" s="43">
        <v>14638</v>
      </c>
      <c r="F16" s="43">
        <v>875</v>
      </c>
      <c r="G16" s="43">
        <v>13654</v>
      </c>
      <c r="H16" s="43">
        <v>-807</v>
      </c>
      <c r="I16" s="43">
        <v>-7130</v>
      </c>
      <c r="J16" s="43">
        <v>10652</v>
      </c>
      <c r="K16" s="43">
        <v>-8646</v>
      </c>
      <c r="L16" s="43">
        <v>4317</v>
      </c>
      <c r="M16" s="43">
        <v>22318</v>
      </c>
      <c r="N16" s="43">
        <v>-3597</v>
      </c>
      <c r="O16" s="43">
        <v>8251</v>
      </c>
      <c r="P16" s="43">
        <v>8954</v>
      </c>
      <c r="Q16" s="43">
        <v>8710</v>
      </c>
      <c r="R16" s="43">
        <v>23270</v>
      </c>
      <c r="S16" s="43">
        <v>-2268</v>
      </c>
      <c r="T16" s="43">
        <v>11184</v>
      </c>
      <c r="U16" s="43">
        <v>8866</v>
      </c>
      <c r="V16" s="43">
        <v>5488</v>
      </c>
      <c r="W16" s="43">
        <v>23509</v>
      </c>
      <c r="X16" s="43">
        <v>2000</v>
      </c>
      <c r="Y16" s="43">
        <v>8737</v>
      </c>
      <c r="Z16" s="43">
        <v>5790</v>
      </c>
      <c r="AA16" s="43">
        <v>6982</v>
      </c>
      <c r="AB16" s="43">
        <v>10576</v>
      </c>
      <c r="AC16" s="43">
        <v>-461</v>
      </c>
      <c r="AD16" s="43">
        <v>2947</v>
      </c>
      <c r="AE16" s="43">
        <v>4214</v>
      </c>
      <c r="AF16" s="43">
        <v>3876</v>
      </c>
      <c r="AG16" s="43">
        <v>14678</v>
      </c>
      <c r="AH16" s="43">
        <v>5919</v>
      </c>
      <c r="AI16" s="43">
        <v>6292</v>
      </c>
      <c r="AJ16" s="43">
        <v>1768</v>
      </c>
      <c r="AK16" s="43">
        <v>699</v>
      </c>
      <c r="AL16" s="43">
        <v>14016</v>
      </c>
      <c r="AM16" s="43">
        <v>3267</v>
      </c>
      <c r="AN16" s="43">
        <v>13431</v>
      </c>
      <c r="AO16" s="43">
        <v>-4205</v>
      </c>
      <c r="AP16" s="43">
        <v>1523</v>
      </c>
      <c r="AQ16" s="43">
        <v>-7692</v>
      </c>
      <c r="AR16" s="43">
        <v>-5070</v>
      </c>
      <c r="AS16" s="43">
        <v>1312</v>
      </c>
      <c r="AT16" s="43">
        <v>-279</v>
      </c>
      <c r="AU16" s="43">
        <v>-3655</v>
      </c>
      <c r="AV16" s="43">
        <v>7354</v>
      </c>
      <c r="AW16" s="43">
        <v>7868</v>
      </c>
      <c r="AX16" s="43">
        <v>3040</v>
      </c>
      <c r="AY16" s="43">
        <v>1291</v>
      </c>
      <c r="AZ16" s="43">
        <v>-4845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0</v>
      </c>
      <c r="CA16" s="95">
        <v>0</v>
      </c>
      <c r="CB16" s="95">
        <v>0</v>
      </c>
      <c r="CC16" s="95">
        <v>0</v>
      </c>
      <c r="CD16" s="95">
        <v>0</v>
      </c>
      <c r="CE16" s="5"/>
      <c r="CF16" s="16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16"/>
      <c r="CR16" s="5"/>
      <c r="CS16" s="16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</row>
    <row r="17" spans="1:111" s="15" customFormat="1" ht="18" customHeight="1" thickTop="1" thickBot="1" x14ac:dyDescent="0.3">
      <c r="A17" s="39" t="s">
        <v>447</v>
      </c>
      <c r="B17" s="43">
        <v>280</v>
      </c>
      <c r="C17" s="43">
        <v>1571</v>
      </c>
      <c r="D17" s="43">
        <v>707</v>
      </c>
      <c r="E17" s="43">
        <v>270</v>
      </c>
      <c r="F17" s="43">
        <v>293</v>
      </c>
      <c r="G17" s="43">
        <v>301</v>
      </c>
      <c r="H17" s="43">
        <v>-1287</v>
      </c>
      <c r="I17" s="43">
        <v>-4207</v>
      </c>
      <c r="J17" s="43">
        <v>1211</v>
      </c>
      <c r="K17" s="43">
        <v>1045</v>
      </c>
      <c r="L17" s="43">
        <v>664</v>
      </c>
      <c r="M17" s="43">
        <v>1762</v>
      </c>
      <c r="N17" s="43">
        <v>-219</v>
      </c>
      <c r="O17" s="43">
        <v>805</v>
      </c>
      <c r="P17" s="43">
        <v>593</v>
      </c>
      <c r="Q17" s="43">
        <v>583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95">
        <v>0</v>
      </c>
      <c r="BZ17" s="95">
        <v>0</v>
      </c>
      <c r="CA17" s="95">
        <v>0</v>
      </c>
      <c r="CB17" s="95">
        <v>0</v>
      </c>
      <c r="CC17" s="95">
        <v>0</v>
      </c>
      <c r="CD17" s="95">
        <v>0</v>
      </c>
      <c r="CE17" s="5"/>
      <c r="CF17" s="16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16"/>
      <c r="CR17" s="5"/>
      <c r="CS17" s="16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s="15" customFormat="1" ht="18" customHeight="1" thickTop="1" thickBot="1" x14ac:dyDescent="0.3">
      <c r="A18" s="39" t="s">
        <v>206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973</v>
      </c>
      <c r="AC18" s="43">
        <v>0</v>
      </c>
      <c r="AD18" s="43">
        <v>0</v>
      </c>
      <c r="AE18" s="43">
        <v>973</v>
      </c>
      <c r="AF18" s="43">
        <v>0</v>
      </c>
      <c r="AG18" s="43">
        <v>11</v>
      </c>
      <c r="AH18" s="43">
        <v>0</v>
      </c>
      <c r="AI18" s="43">
        <v>11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0</v>
      </c>
      <c r="BV18" s="95">
        <v>0</v>
      </c>
      <c r="BW18" s="95">
        <v>0</v>
      </c>
      <c r="BX18" s="95">
        <v>0</v>
      </c>
      <c r="BY18" s="95">
        <v>0</v>
      </c>
      <c r="BZ18" s="95">
        <v>0</v>
      </c>
      <c r="CA18" s="95">
        <v>0</v>
      </c>
      <c r="CB18" s="95">
        <v>0</v>
      </c>
      <c r="CC18" s="95">
        <v>0</v>
      </c>
      <c r="CD18" s="95">
        <v>0</v>
      </c>
      <c r="CE18" s="5"/>
      <c r="CF18" s="16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16"/>
      <c r="CR18" s="5"/>
      <c r="CS18" s="16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</row>
    <row r="19" spans="1:111" s="15" customFormat="1" ht="18" customHeight="1" thickTop="1" thickBot="1" x14ac:dyDescent="0.3">
      <c r="A19" s="39" t="s">
        <v>112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10168</v>
      </c>
      <c r="BQ19" s="43">
        <v>3343</v>
      </c>
      <c r="BR19" s="43">
        <v>3195</v>
      </c>
      <c r="BS19" s="43">
        <v>2065</v>
      </c>
      <c r="BT19" s="43">
        <v>1565</v>
      </c>
      <c r="BU19" s="43">
        <v>4772</v>
      </c>
      <c r="BV19" s="43">
        <v>1458</v>
      </c>
      <c r="BW19" s="43">
        <v>1242</v>
      </c>
      <c r="BX19" s="43">
        <v>1243</v>
      </c>
      <c r="BY19" s="43">
        <v>829</v>
      </c>
      <c r="BZ19" s="43">
        <v>0</v>
      </c>
      <c r="CA19" s="43">
        <v>0</v>
      </c>
      <c r="CB19" s="43">
        <v>0</v>
      </c>
      <c r="CC19" s="43">
        <v>0</v>
      </c>
      <c r="CD19" s="43">
        <v>0</v>
      </c>
      <c r="CE19" s="5"/>
      <c r="CF19" s="16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16"/>
      <c r="CR19" s="5"/>
      <c r="CS19" s="16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</row>
    <row r="20" spans="1:111" s="19" customFormat="1" ht="18" customHeight="1" thickTop="1" thickBot="1" x14ac:dyDescent="0.35">
      <c r="A20" s="39" t="s">
        <v>250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133</v>
      </c>
      <c r="I20" s="43">
        <v>133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-33901</v>
      </c>
      <c r="BG20" s="43">
        <v>13702</v>
      </c>
      <c r="BH20" s="43">
        <v>-15274</v>
      </c>
      <c r="BI20" s="43">
        <v>1042</v>
      </c>
      <c r="BJ20" s="43">
        <v>-33371</v>
      </c>
      <c r="BK20" s="43">
        <v>1917</v>
      </c>
      <c r="BL20" s="43">
        <v>388</v>
      </c>
      <c r="BM20" s="43">
        <v>862</v>
      </c>
      <c r="BN20" s="43">
        <v>156</v>
      </c>
      <c r="BO20" s="43">
        <v>511</v>
      </c>
      <c r="BP20" s="43">
        <v>608</v>
      </c>
      <c r="BQ20" s="43">
        <v>-291</v>
      </c>
      <c r="BR20" s="43">
        <v>359</v>
      </c>
      <c r="BS20" s="43">
        <v>448</v>
      </c>
      <c r="BT20" s="43">
        <v>92</v>
      </c>
      <c r="BU20" s="43">
        <v>1812</v>
      </c>
      <c r="BV20" s="43">
        <v>659</v>
      </c>
      <c r="BW20" s="43">
        <v>423</v>
      </c>
      <c r="BX20" s="43">
        <v>381</v>
      </c>
      <c r="BY20" s="43">
        <v>349</v>
      </c>
      <c r="BZ20" s="43">
        <v>4128</v>
      </c>
      <c r="CA20" s="43">
        <v>880</v>
      </c>
      <c r="CB20" s="43">
        <v>2825</v>
      </c>
      <c r="CC20" s="43">
        <v>241</v>
      </c>
      <c r="CD20" s="43">
        <v>182</v>
      </c>
      <c r="CE20" s="18"/>
      <c r="CF20" s="16"/>
      <c r="CG20" s="5"/>
      <c r="CH20" s="18"/>
      <c r="CI20" s="18"/>
      <c r="CJ20" s="18"/>
      <c r="CK20" s="18"/>
      <c r="CL20" s="18"/>
      <c r="CM20" s="18"/>
      <c r="CN20" s="18"/>
      <c r="CO20" s="18"/>
      <c r="CP20" s="18"/>
      <c r="CQ20" s="16"/>
      <c r="CR20" s="18"/>
      <c r="CS20" s="16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</row>
    <row r="21" spans="1:111" s="19" customFormat="1" ht="18" customHeight="1" thickTop="1" thickBot="1" x14ac:dyDescent="0.35">
      <c r="A21" s="39" t="s">
        <v>470</v>
      </c>
      <c r="B21" s="43">
        <v>284</v>
      </c>
      <c r="C21" s="43">
        <v>2163</v>
      </c>
      <c r="D21" s="43">
        <v>-334</v>
      </c>
      <c r="E21" s="43">
        <v>211</v>
      </c>
      <c r="F21" s="43">
        <v>2060</v>
      </c>
      <c r="G21" s="43">
        <v>226</v>
      </c>
      <c r="H21" s="43">
        <v>1742</v>
      </c>
      <c r="I21" s="43">
        <v>1742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18"/>
      <c r="CF21" s="16"/>
      <c r="CG21" s="5"/>
      <c r="CH21" s="18"/>
      <c r="CI21" s="18"/>
      <c r="CJ21" s="18"/>
      <c r="CK21" s="18"/>
      <c r="CL21" s="18"/>
      <c r="CM21" s="18"/>
      <c r="CN21" s="18"/>
      <c r="CO21" s="18"/>
      <c r="CP21" s="18"/>
      <c r="CQ21" s="16"/>
      <c r="CR21" s="18"/>
      <c r="CS21" s="16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</row>
    <row r="22" spans="1:111" s="19" customFormat="1" ht="18" customHeight="1" thickTop="1" thickBot="1" x14ac:dyDescent="0.35">
      <c r="A22" s="39" t="s">
        <v>472</v>
      </c>
      <c r="B22" s="43">
        <v>-26</v>
      </c>
      <c r="C22" s="43">
        <v>242</v>
      </c>
      <c r="D22" s="43">
        <v>88</v>
      </c>
      <c r="E22" s="43">
        <v>260</v>
      </c>
      <c r="F22" s="43">
        <v>-249</v>
      </c>
      <c r="G22" s="43">
        <v>143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18"/>
      <c r="CF22" s="16"/>
      <c r="CG22" s="5"/>
      <c r="CH22" s="18"/>
      <c r="CI22" s="18"/>
      <c r="CJ22" s="18"/>
      <c r="CK22" s="18"/>
      <c r="CL22" s="18"/>
      <c r="CM22" s="18"/>
      <c r="CN22" s="18"/>
      <c r="CO22" s="18"/>
      <c r="CP22" s="18"/>
      <c r="CQ22" s="16"/>
      <c r="CR22" s="18"/>
      <c r="CS22" s="16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</row>
    <row r="23" spans="1:111" s="21" customFormat="1" ht="18" customHeight="1" thickTop="1" thickBot="1" x14ac:dyDescent="0.35">
      <c r="A23" s="45" t="s">
        <v>448</v>
      </c>
      <c r="B23" s="46">
        <v>268813.78634341125</v>
      </c>
      <c r="C23" s="46">
        <v>704942</v>
      </c>
      <c r="D23" s="46">
        <v>158974</v>
      </c>
      <c r="E23" s="46">
        <v>193082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20"/>
      <c r="CF23" s="16"/>
      <c r="CG23" s="5"/>
      <c r="CH23" s="20"/>
      <c r="CI23" s="20"/>
      <c r="CJ23" s="20"/>
      <c r="CK23" s="20"/>
      <c r="CL23" s="20"/>
      <c r="CM23" s="20"/>
      <c r="CN23" s="20"/>
      <c r="CO23" s="20"/>
      <c r="CP23" s="20"/>
      <c r="CQ23" s="16"/>
      <c r="CR23" s="20"/>
      <c r="CS23" s="16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</row>
    <row r="24" spans="1:111" s="15" customFormat="1" ht="18" customHeight="1" thickTop="1" thickBot="1" x14ac:dyDescent="0.3">
      <c r="A24" s="45" t="s">
        <v>113</v>
      </c>
      <c r="B24" s="44">
        <v>-12139</v>
      </c>
      <c r="C24" s="44">
        <v>-63028</v>
      </c>
      <c r="D24" s="44">
        <v>-28533</v>
      </c>
      <c r="E24" s="44">
        <v>-14254</v>
      </c>
      <c r="F24" s="44">
        <v>-7583</v>
      </c>
      <c r="G24" s="44">
        <v>-12658</v>
      </c>
      <c r="H24" s="44">
        <v>-6284</v>
      </c>
      <c r="I24" s="44">
        <v>-5701</v>
      </c>
      <c r="J24" s="44">
        <v>-10054</v>
      </c>
      <c r="K24" s="44">
        <v>-6649</v>
      </c>
      <c r="L24" s="44">
        <v>16120</v>
      </c>
      <c r="M24" s="44">
        <v>-63913</v>
      </c>
      <c r="N24" s="44">
        <v>13374</v>
      </c>
      <c r="O24" s="44">
        <v>-4287</v>
      </c>
      <c r="P24" s="44">
        <v>-32683</v>
      </c>
      <c r="Q24" s="44">
        <v>-40317</v>
      </c>
      <c r="R24" s="44">
        <v>-85502</v>
      </c>
      <c r="S24" s="44">
        <v>8370</v>
      </c>
      <c r="T24" s="44">
        <v>-65766</v>
      </c>
      <c r="U24" s="44">
        <v>-8804</v>
      </c>
      <c r="V24" s="44">
        <v>-19302</v>
      </c>
      <c r="W24" s="44">
        <v>-114184</v>
      </c>
      <c r="X24" s="44">
        <v>-112962</v>
      </c>
      <c r="Y24" s="44">
        <v>38733</v>
      </c>
      <c r="Z24" s="44">
        <v>-27751</v>
      </c>
      <c r="AA24" s="44">
        <v>-12204</v>
      </c>
      <c r="AB24" s="44">
        <v>-69220.753239999991</v>
      </c>
      <c r="AC24" s="44">
        <v>-16159.753000000001</v>
      </c>
      <c r="AD24" s="44">
        <v>-19863.000239999998</v>
      </c>
      <c r="AE24" s="44">
        <v>-22860</v>
      </c>
      <c r="AF24" s="44">
        <v>-10338</v>
      </c>
      <c r="AG24" s="44">
        <v>-44428</v>
      </c>
      <c r="AH24" s="44">
        <v>-18821</v>
      </c>
      <c r="AI24" s="44">
        <v>-12544</v>
      </c>
      <c r="AJ24" s="44">
        <v>-11394</v>
      </c>
      <c r="AK24" s="44">
        <v>-1669</v>
      </c>
      <c r="AL24" s="44">
        <v>-10718</v>
      </c>
      <c r="AM24" s="44">
        <v>-4443</v>
      </c>
      <c r="AN24" s="44">
        <v>-2895</v>
      </c>
      <c r="AO24" s="44">
        <v>3087</v>
      </c>
      <c r="AP24" s="44">
        <v>-6467</v>
      </c>
      <c r="AQ24" s="44">
        <v>-2344</v>
      </c>
      <c r="AR24" s="44">
        <v>4320</v>
      </c>
      <c r="AS24" s="44">
        <v>-2465</v>
      </c>
      <c r="AT24" s="44">
        <v>-1776</v>
      </c>
      <c r="AU24" s="44">
        <v>-2423</v>
      </c>
      <c r="AV24" s="44">
        <v>-7654</v>
      </c>
      <c r="AW24" s="44">
        <v>-8491</v>
      </c>
      <c r="AX24" s="44">
        <v>7510</v>
      </c>
      <c r="AY24" s="44">
        <v>2214</v>
      </c>
      <c r="AZ24" s="44">
        <v>-8887</v>
      </c>
      <c r="BA24" s="44">
        <v>-19239</v>
      </c>
      <c r="BB24" s="44">
        <v>-13411</v>
      </c>
      <c r="BC24" s="44">
        <v>-4381</v>
      </c>
      <c r="BD24" s="44">
        <v>6053</v>
      </c>
      <c r="BE24" s="44">
        <v>-7500</v>
      </c>
      <c r="BF24" s="94">
        <v>17348</v>
      </c>
      <c r="BG24" s="94">
        <v>-9827</v>
      </c>
      <c r="BH24" s="94">
        <v>11049</v>
      </c>
      <c r="BI24" s="94">
        <v>5188</v>
      </c>
      <c r="BJ24" s="94">
        <v>10938</v>
      </c>
      <c r="BK24" s="94">
        <v>14887</v>
      </c>
      <c r="BL24" s="94">
        <v>21961</v>
      </c>
      <c r="BM24" s="94">
        <v>-6612</v>
      </c>
      <c r="BN24" s="94">
        <v>-10509</v>
      </c>
      <c r="BO24" s="94">
        <v>10047</v>
      </c>
      <c r="BP24" s="94">
        <v>-5657</v>
      </c>
      <c r="BQ24" s="94">
        <v>-5051</v>
      </c>
      <c r="BR24" s="94">
        <v>-8910</v>
      </c>
      <c r="BS24" s="94">
        <v>-9589</v>
      </c>
      <c r="BT24" s="94">
        <v>17893</v>
      </c>
      <c r="BU24" s="94">
        <v>-11514</v>
      </c>
      <c r="BV24" s="94">
        <v>-6780</v>
      </c>
      <c r="BW24" s="94">
        <v>-6042</v>
      </c>
      <c r="BX24" s="94">
        <v>-6886</v>
      </c>
      <c r="BY24" s="94">
        <v>8194</v>
      </c>
      <c r="BZ24" s="94">
        <v>-8705</v>
      </c>
      <c r="CA24" s="94">
        <v>-7000</v>
      </c>
      <c r="CB24" s="94">
        <v>-5661</v>
      </c>
      <c r="CC24" s="94">
        <v>-3247</v>
      </c>
      <c r="CD24" s="94">
        <v>7203</v>
      </c>
      <c r="CE24" s="5"/>
      <c r="CF24" s="16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6"/>
      <c r="CR24" s="5"/>
      <c r="CS24" s="16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</row>
    <row r="25" spans="1:111" s="15" customFormat="1" ht="18" customHeight="1" thickTop="1" thickBot="1" x14ac:dyDescent="0.3">
      <c r="A25" s="39" t="s">
        <v>251</v>
      </c>
      <c r="B25" s="43">
        <v>-6937</v>
      </c>
      <c r="C25" s="43">
        <v>-59439</v>
      </c>
      <c r="D25" s="43">
        <v>-2876</v>
      </c>
      <c r="E25" s="43">
        <v>-18500</v>
      </c>
      <c r="F25" s="43">
        <v>-18965</v>
      </c>
      <c r="G25" s="43">
        <v>-19098</v>
      </c>
      <c r="H25" s="43">
        <v>-33667</v>
      </c>
      <c r="I25" s="43">
        <v>-5889</v>
      </c>
      <c r="J25" s="43">
        <v>-12089</v>
      </c>
      <c r="K25" s="43">
        <v>-2566</v>
      </c>
      <c r="L25" s="43">
        <v>-13123</v>
      </c>
      <c r="M25" s="43">
        <v>-85731</v>
      </c>
      <c r="N25" s="43">
        <v>-7615</v>
      </c>
      <c r="O25" s="43">
        <v>-17501</v>
      </c>
      <c r="P25" s="43">
        <v>-30089</v>
      </c>
      <c r="Q25" s="43">
        <v>-30526</v>
      </c>
      <c r="R25" s="43">
        <v>-81218</v>
      </c>
      <c r="S25" s="43">
        <v>-17843</v>
      </c>
      <c r="T25" s="43">
        <v>-28630</v>
      </c>
      <c r="U25" s="43">
        <v>-17457</v>
      </c>
      <c r="V25" s="43">
        <v>-17288</v>
      </c>
      <c r="W25" s="43">
        <v>-66890</v>
      </c>
      <c r="X25" s="43">
        <v>-21174</v>
      </c>
      <c r="Y25" s="43">
        <v>-17672</v>
      </c>
      <c r="Z25" s="43">
        <v>-15453</v>
      </c>
      <c r="AA25" s="43">
        <v>-12591</v>
      </c>
      <c r="AB25" s="43">
        <v>-68441.753239999991</v>
      </c>
      <c r="AC25" s="43">
        <v>-17995.753000000001</v>
      </c>
      <c r="AD25" s="43">
        <v>-15960.000239999998</v>
      </c>
      <c r="AE25" s="43">
        <v>-23369</v>
      </c>
      <c r="AF25" s="43">
        <v>-11117</v>
      </c>
      <c r="AG25" s="43">
        <v>-44468</v>
      </c>
      <c r="AH25" s="43">
        <v>-16638</v>
      </c>
      <c r="AI25" s="43">
        <v>-13171</v>
      </c>
      <c r="AJ25" s="43">
        <v>-12376</v>
      </c>
      <c r="AK25" s="43">
        <v>-2283</v>
      </c>
      <c r="AL25" s="43">
        <v>-11679</v>
      </c>
      <c r="AM25" s="43">
        <v>-6443</v>
      </c>
      <c r="AN25" s="43">
        <v>-3273</v>
      </c>
      <c r="AO25" s="43">
        <v>5358</v>
      </c>
      <c r="AP25" s="43">
        <v>-7321</v>
      </c>
      <c r="AQ25" s="43">
        <v>4033</v>
      </c>
      <c r="AR25" s="43">
        <v>7689</v>
      </c>
      <c r="AS25" s="43">
        <v>-2839</v>
      </c>
      <c r="AT25" s="43">
        <v>-1149</v>
      </c>
      <c r="AU25" s="43">
        <v>332</v>
      </c>
      <c r="AV25" s="43">
        <v>-15016</v>
      </c>
      <c r="AW25" s="43">
        <v>-9286</v>
      </c>
      <c r="AX25" s="43">
        <v>-413</v>
      </c>
      <c r="AY25" s="43">
        <v>3872</v>
      </c>
      <c r="AZ25" s="43">
        <v>-9189</v>
      </c>
      <c r="BA25" s="43">
        <v>-1627</v>
      </c>
      <c r="BB25" s="43">
        <v>-3632</v>
      </c>
      <c r="BC25" s="43">
        <v>1048</v>
      </c>
      <c r="BD25" s="43">
        <v>1772</v>
      </c>
      <c r="BE25" s="43">
        <v>-815</v>
      </c>
      <c r="BF25" s="95">
        <v>18777</v>
      </c>
      <c r="BG25" s="95">
        <v>3453</v>
      </c>
      <c r="BH25" s="95">
        <v>-5614</v>
      </c>
      <c r="BI25" s="95">
        <v>-1521</v>
      </c>
      <c r="BJ25" s="95">
        <v>22459</v>
      </c>
      <c r="BK25" s="95">
        <v>-13222</v>
      </c>
      <c r="BL25" s="95">
        <v>-7470</v>
      </c>
      <c r="BM25" s="95">
        <v>-4990</v>
      </c>
      <c r="BN25" s="95">
        <v>-95</v>
      </c>
      <c r="BO25" s="95">
        <v>-667</v>
      </c>
      <c r="BP25" s="95">
        <v>1037</v>
      </c>
      <c r="BQ25" s="95">
        <v>436</v>
      </c>
      <c r="BR25" s="95">
        <v>188</v>
      </c>
      <c r="BS25" s="95">
        <v>-421</v>
      </c>
      <c r="BT25" s="95">
        <v>834</v>
      </c>
      <c r="BU25" s="95">
        <v>-3098</v>
      </c>
      <c r="BV25" s="95">
        <v>-1017</v>
      </c>
      <c r="BW25" s="95">
        <v>-552</v>
      </c>
      <c r="BX25" s="95">
        <v>-806</v>
      </c>
      <c r="BY25" s="95">
        <v>-723</v>
      </c>
      <c r="BZ25" s="95">
        <v>-3459</v>
      </c>
      <c r="CA25" s="95">
        <v>-2357</v>
      </c>
      <c r="CB25" s="95">
        <v>-1247</v>
      </c>
      <c r="CC25" s="95">
        <v>-438</v>
      </c>
      <c r="CD25" s="95">
        <v>583</v>
      </c>
      <c r="CE25" s="5"/>
      <c r="CF25" s="16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16"/>
      <c r="CR25" s="5"/>
      <c r="CS25" s="16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</row>
    <row r="26" spans="1:111" s="15" customFormat="1" ht="18" customHeight="1" thickTop="1" thickBot="1" x14ac:dyDescent="0.3">
      <c r="A26" s="39" t="s">
        <v>200</v>
      </c>
      <c r="B26" s="43">
        <v>-10628</v>
      </c>
      <c r="C26" s="43">
        <v>13421</v>
      </c>
      <c r="D26" s="43">
        <v>-13284</v>
      </c>
      <c r="E26" s="43">
        <v>7021</v>
      </c>
      <c r="F26" s="43">
        <v>13038</v>
      </c>
      <c r="G26" s="43">
        <v>6646</v>
      </c>
      <c r="H26" s="43">
        <v>6359</v>
      </c>
      <c r="I26" s="43">
        <v>335</v>
      </c>
      <c r="J26" s="43">
        <v>-8457</v>
      </c>
      <c r="K26" s="43">
        <v>8062</v>
      </c>
      <c r="L26" s="43">
        <v>6419</v>
      </c>
      <c r="M26" s="43">
        <v>-39547</v>
      </c>
      <c r="N26" s="43">
        <v>-13860</v>
      </c>
      <c r="O26" s="43">
        <v>-16446</v>
      </c>
      <c r="P26" s="43">
        <v>414</v>
      </c>
      <c r="Q26" s="43">
        <v>-9655</v>
      </c>
      <c r="R26" s="43">
        <v>-4344</v>
      </c>
      <c r="S26" s="43">
        <v>8505</v>
      </c>
      <c r="T26" s="43">
        <v>-15911</v>
      </c>
      <c r="U26" s="43">
        <v>4955</v>
      </c>
      <c r="V26" s="43">
        <v>-1893</v>
      </c>
      <c r="W26" s="43">
        <v>-23041</v>
      </c>
      <c r="X26" s="43">
        <v>-22923</v>
      </c>
      <c r="Y26" s="43">
        <v>10880</v>
      </c>
      <c r="Z26" s="43">
        <v>-11775</v>
      </c>
      <c r="AA26" s="43">
        <v>777</v>
      </c>
      <c r="AB26" s="43">
        <v>1740</v>
      </c>
      <c r="AC26" s="43">
        <v>2990</v>
      </c>
      <c r="AD26" s="43">
        <v>-4056</v>
      </c>
      <c r="AE26" s="43">
        <v>1137</v>
      </c>
      <c r="AF26" s="43">
        <v>1669</v>
      </c>
      <c r="AG26" s="43">
        <v>617</v>
      </c>
      <c r="AH26" s="43">
        <v>-1915</v>
      </c>
      <c r="AI26" s="43">
        <v>1</v>
      </c>
      <c r="AJ26" s="43">
        <v>1913</v>
      </c>
      <c r="AK26" s="43">
        <v>618</v>
      </c>
      <c r="AL26" s="43">
        <v>907</v>
      </c>
      <c r="AM26" s="43">
        <v>1911</v>
      </c>
      <c r="AN26" s="43">
        <v>264</v>
      </c>
      <c r="AO26" s="43">
        <v>-2057</v>
      </c>
      <c r="AP26" s="43">
        <v>789</v>
      </c>
      <c r="AQ26" s="43">
        <v>-5176</v>
      </c>
      <c r="AR26" s="43">
        <v>-3313</v>
      </c>
      <c r="AS26" s="43">
        <v>1615</v>
      </c>
      <c r="AT26" s="43">
        <v>-2240</v>
      </c>
      <c r="AU26" s="43">
        <v>-1238</v>
      </c>
      <c r="AV26" s="43">
        <v>6730</v>
      </c>
      <c r="AW26" s="43">
        <v>208</v>
      </c>
      <c r="AX26" s="43">
        <v>8183</v>
      </c>
      <c r="AY26" s="43">
        <v>-1697</v>
      </c>
      <c r="AZ26" s="43">
        <v>36</v>
      </c>
      <c r="BA26" s="43">
        <v>-20972</v>
      </c>
      <c r="BB26" s="43">
        <v>-13006</v>
      </c>
      <c r="BC26" s="43">
        <v>-5389</v>
      </c>
      <c r="BD26" s="43">
        <v>4527</v>
      </c>
      <c r="BE26" s="43">
        <v>-7104</v>
      </c>
      <c r="BF26" s="95">
        <v>635</v>
      </c>
      <c r="BG26" s="95">
        <v>-15139</v>
      </c>
      <c r="BH26" s="95">
        <v>14486</v>
      </c>
      <c r="BI26" s="95">
        <v>9606</v>
      </c>
      <c r="BJ26" s="95">
        <v>-8318</v>
      </c>
      <c r="BK26" s="95">
        <v>-3969</v>
      </c>
      <c r="BL26" s="95">
        <v>-2250</v>
      </c>
      <c r="BM26" s="95">
        <v>-1650</v>
      </c>
      <c r="BN26" s="95">
        <v>-10287</v>
      </c>
      <c r="BO26" s="95">
        <v>10218</v>
      </c>
      <c r="BP26" s="95">
        <v>-974</v>
      </c>
      <c r="BQ26" s="95">
        <v>-2609</v>
      </c>
      <c r="BR26" s="95">
        <v>-7909</v>
      </c>
      <c r="BS26" s="95">
        <v>-7518</v>
      </c>
      <c r="BT26" s="95">
        <v>17062</v>
      </c>
      <c r="BU26" s="95">
        <v>-8252</v>
      </c>
      <c r="BV26" s="95">
        <v>-5737</v>
      </c>
      <c r="BW26" s="95">
        <v>-5456</v>
      </c>
      <c r="BX26" s="95">
        <v>-6005</v>
      </c>
      <c r="BY26" s="95">
        <v>8946</v>
      </c>
      <c r="BZ26" s="95">
        <v>-6125</v>
      </c>
      <c r="CA26" s="95">
        <v>-4654</v>
      </c>
      <c r="CB26" s="95">
        <v>-4388</v>
      </c>
      <c r="CC26" s="95">
        <v>-3678</v>
      </c>
      <c r="CD26" s="95">
        <v>6595</v>
      </c>
      <c r="CE26" s="5"/>
      <c r="CF26" s="1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16"/>
      <c r="CR26" s="5"/>
      <c r="CS26" s="16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s="15" customFormat="1" ht="18" customHeight="1" thickTop="1" thickBot="1" x14ac:dyDescent="0.3">
      <c r="A27" s="39" t="s">
        <v>60</v>
      </c>
      <c r="B27" s="43">
        <v>1088</v>
      </c>
      <c r="C27" s="43">
        <v>-539</v>
      </c>
      <c r="D27" s="43">
        <v>422</v>
      </c>
      <c r="E27" s="43">
        <v>-477</v>
      </c>
      <c r="F27" s="43">
        <v>-976</v>
      </c>
      <c r="G27" s="43">
        <v>492</v>
      </c>
      <c r="H27" s="43">
        <v>-439</v>
      </c>
      <c r="I27" s="43">
        <v>977</v>
      </c>
      <c r="J27" s="43">
        <v>379</v>
      </c>
      <c r="K27" s="43">
        <v>-2007</v>
      </c>
      <c r="L27" s="43">
        <v>212</v>
      </c>
      <c r="M27" s="43">
        <v>-331</v>
      </c>
      <c r="N27" s="43">
        <v>-354</v>
      </c>
      <c r="O27" s="43">
        <v>256</v>
      </c>
      <c r="P27" s="43">
        <v>-637</v>
      </c>
      <c r="Q27" s="43">
        <v>404</v>
      </c>
      <c r="R27" s="43">
        <v>-126</v>
      </c>
      <c r="S27" s="43">
        <v>-160</v>
      </c>
      <c r="T27" s="43">
        <v>676</v>
      </c>
      <c r="U27" s="43">
        <v>407</v>
      </c>
      <c r="V27" s="43">
        <v>-1049</v>
      </c>
      <c r="W27" s="43">
        <v>-971</v>
      </c>
      <c r="X27" s="43">
        <v>-470</v>
      </c>
      <c r="Y27" s="43">
        <v>101</v>
      </c>
      <c r="Z27" s="43">
        <v>-317</v>
      </c>
      <c r="AA27" s="43">
        <v>-285</v>
      </c>
      <c r="AB27" s="43">
        <v>-1692</v>
      </c>
      <c r="AC27" s="43">
        <v>-695</v>
      </c>
      <c r="AD27" s="43">
        <v>163</v>
      </c>
      <c r="AE27" s="43">
        <v>-474</v>
      </c>
      <c r="AF27" s="43">
        <v>-686</v>
      </c>
      <c r="AG27" s="43">
        <v>609</v>
      </c>
      <c r="AH27" s="43">
        <v>574</v>
      </c>
      <c r="AI27" s="43">
        <v>852</v>
      </c>
      <c r="AJ27" s="43">
        <v>-945</v>
      </c>
      <c r="AK27" s="43">
        <v>128</v>
      </c>
      <c r="AL27" s="43">
        <v>22</v>
      </c>
      <c r="AM27" s="43">
        <v>70</v>
      </c>
      <c r="AN27" s="43">
        <v>-128</v>
      </c>
      <c r="AO27" s="43">
        <v>-103</v>
      </c>
      <c r="AP27" s="43">
        <v>183</v>
      </c>
      <c r="AQ27" s="43">
        <v>33</v>
      </c>
      <c r="AR27" s="43">
        <v>-448</v>
      </c>
      <c r="AS27" s="43">
        <v>210</v>
      </c>
      <c r="AT27" s="43">
        <v>279</v>
      </c>
      <c r="AU27" s="43">
        <v>-8</v>
      </c>
      <c r="AV27" s="43">
        <v>-203</v>
      </c>
      <c r="AW27" s="43">
        <v>0</v>
      </c>
      <c r="AX27" s="43">
        <v>-418</v>
      </c>
      <c r="AY27" s="43">
        <v>29</v>
      </c>
      <c r="AZ27" s="43">
        <v>186</v>
      </c>
      <c r="BA27" s="43">
        <v>-429</v>
      </c>
      <c r="BB27" s="43">
        <v>-133</v>
      </c>
      <c r="BC27" s="43">
        <v>-137</v>
      </c>
      <c r="BD27" s="43">
        <v>-304</v>
      </c>
      <c r="BE27" s="43">
        <v>145</v>
      </c>
      <c r="BF27" s="95">
        <v>387</v>
      </c>
      <c r="BG27" s="95">
        <v>17</v>
      </c>
      <c r="BH27" s="95">
        <v>-61</v>
      </c>
      <c r="BI27" s="95">
        <v>52</v>
      </c>
      <c r="BJ27" s="95">
        <v>379</v>
      </c>
      <c r="BK27" s="95">
        <v>-742</v>
      </c>
      <c r="BL27" s="95">
        <v>-450</v>
      </c>
      <c r="BM27" s="95">
        <v>-164</v>
      </c>
      <c r="BN27" s="95">
        <v>-128</v>
      </c>
      <c r="BO27" s="95">
        <v>0</v>
      </c>
      <c r="BP27" s="95">
        <v>0</v>
      </c>
      <c r="BQ27" s="95">
        <v>0</v>
      </c>
      <c r="BR27" s="95">
        <v>0</v>
      </c>
      <c r="BS27" s="95">
        <v>0</v>
      </c>
      <c r="BT27" s="95">
        <v>0</v>
      </c>
      <c r="BU27" s="95">
        <v>0</v>
      </c>
      <c r="BV27" s="95">
        <v>0</v>
      </c>
      <c r="BW27" s="95">
        <v>0</v>
      </c>
      <c r="BX27" s="95">
        <v>0</v>
      </c>
      <c r="BY27" s="95">
        <v>0</v>
      </c>
      <c r="BZ27" s="95">
        <v>0</v>
      </c>
      <c r="CA27" s="95">
        <v>0</v>
      </c>
      <c r="CB27" s="95">
        <v>0</v>
      </c>
      <c r="CC27" s="95">
        <v>0</v>
      </c>
      <c r="CD27" s="95">
        <v>0</v>
      </c>
      <c r="CE27" s="5"/>
      <c r="CF27" s="16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16"/>
      <c r="CR27" s="5"/>
      <c r="CS27" s="16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</row>
    <row r="28" spans="1:111" s="21" customFormat="1" ht="18" customHeight="1" thickTop="1" thickBot="1" x14ac:dyDescent="0.35">
      <c r="A28" s="39" t="s">
        <v>63</v>
      </c>
      <c r="B28" s="43">
        <v>4338</v>
      </c>
      <c r="C28" s="43">
        <v>-16471</v>
      </c>
      <c r="D28" s="43">
        <v>-12795</v>
      </c>
      <c r="E28" s="43">
        <v>-2298</v>
      </c>
      <c r="F28" s="43">
        <v>-680</v>
      </c>
      <c r="G28" s="43">
        <v>-698</v>
      </c>
      <c r="H28" s="43">
        <v>21463</v>
      </c>
      <c r="I28" s="43">
        <v>-1124</v>
      </c>
      <c r="J28" s="43">
        <v>10113</v>
      </c>
      <c r="K28" s="43">
        <v>-10138</v>
      </c>
      <c r="L28" s="43">
        <v>22612</v>
      </c>
      <c r="M28" s="43">
        <v>61696</v>
      </c>
      <c r="N28" s="43">
        <v>35203</v>
      </c>
      <c r="O28" s="43">
        <v>29404</v>
      </c>
      <c r="P28" s="43">
        <v>-2371</v>
      </c>
      <c r="Q28" s="43">
        <v>-540</v>
      </c>
      <c r="R28" s="43">
        <v>186</v>
      </c>
      <c r="S28" s="43">
        <v>17868</v>
      </c>
      <c r="T28" s="43">
        <v>-21901</v>
      </c>
      <c r="U28" s="43">
        <v>3291</v>
      </c>
      <c r="V28" s="43">
        <v>928</v>
      </c>
      <c r="W28" s="43">
        <v>-23282</v>
      </c>
      <c r="X28" s="43">
        <v>-68395</v>
      </c>
      <c r="Y28" s="43">
        <v>45424</v>
      </c>
      <c r="Z28" s="43">
        <v>-206</v>
      </c>
      <c r="AA28" s="43">
        <v>-105</v>
      </c>
      <c r="AB28" s="43">
        <v>-827</v>
      </c>
      <c r="AC28" s="43">
        <v>-459</v>
      </c>
      <c r="AD28" s="43">
        <v>-10</v>
      </c>
      <c r="AE28" s="43">
        <v>-154</v>
      </c>
      <c r="AF28" s="43">
        <v>-204</v>
      </c>
      <c r="AG28" s="43">
        <v>-1186</v>
      </c>
      <c r="AH28" s="43">
        <v>-842</v>
      </c>
      <c r="AI28" s="43">
        <v>-226</v>
      </c>
      <c r="AJ28" s="43">
        <v>14</v>
      </c>
      <c r="AK28" s="43">
        <v>-132</v>
      </c>
      <c r="AL28" s="43">
        <v>32</v>
      </c>
      <c r="AM28" s="43">
        <v>19</v>
      </c>
      <c r="AN28" s="43">
        <v>242</v>
      </c>
      <c r="AO28" s="43">
        <v>-111</v>
      </c>
      <c r="AP28" s="43">
        <v>-118</v>
      </c>
      <c r="AQ28" s="43">
        <v>-1234</v>
      </c>
      <c r="AR28" s="43">
        <v>392</v>
      </c>
      <c r="AS28" s="43">
        <v>-1451</v>
      </c>
      <c r="AT28" s="43">
        <v>1334</v>
      </c>
      <c r="AU28" s="43">
        <v>-1509</v>
      </c>
      <c r="AV28" s="43">
        <v>835</v>
      </c>
      <c r="AW28" s="43">
        <v>587</v>
      </c>
      <c r="AX28" s="43">
        <v>158</v>
      </c>
      <c r="AY28" s="43">
        <v>10</v>
      </c>
      <c r="AZ28" s="43">
        <v>80</v>
      </c>
      <c r="BA28" s="43">
        <v>3789</v>
      </c>
      <c r="BB28" s="43">
        <v>3360</v>
      </c>
      <c r="BC28" s="43">
        <v>97</v>
      </c>
      <c r="BD28" s="43">
        <v>58</v>
      </c>
      <c r="BE28" s="43">
        <v>274</v>
      </c>
      <c r="BF28" s="95">
        <v>-2451</v>
      </c>
      <c r="BG28" s="95">
        <v>1842</v>
      </c>
      <c r="BH28" s="95">
        <v>2238</v>
      </c>
      <c r="BI28" s="95">
        <v>-2949</v>
      </c>
      <c r="BJ28" s="95">
        <v>-3582</v>
      </c>
      <c r="BK28" s="95">
        <v>32820</v>
      </c>
      <c r="BL28" s="95">
        <v>32131</v>
      </c>
      <c r="BM28" s="95">
        <v>192</v>
      </c>
      <c r="BN28" s="95">
        <v>1</v>
      </c>
      <c r="BO28" s="95">
        <v>496</v>
      </c>
      <c r="BP28" s="95">
        <v>-5720</v>
      </c>
      <c r="BQ28" s="95">
        <v>-2878</v>
      </c>
      <c r="BR28" s="95">
        <v>-1189</v>
      </c>
      <c r="BS28" s="95">
        <v>-1650</v>
      </c>
      <c r="BT28" s="95">
        <v>-3</v>
      </c>
      <c r="BU28" s="95">
        <v>-164</v>
      </c>
      <c r="BV28" s="95">
        <v>-26</v>
      </c>
      <c r="BW28" s="95">
        <v>-34</v>
      </c>
      <c r="BX28" s="95">
        <v>-75</v>
      </c>
      <c r="BY28" s="95">
        <v>-29</v>
      </c>
      <c r="BZ28" s="95">
        <v>879</v>
      </c>
      <c r="CA28" s="95">
        <v>11</v>
      </c>
      <c r="CB28" s="95">
        <v>-26</v>
      </c>
      <c r="CC28" s="95">
        <v>869</v>
      </c>
      <c r="CD28" s="95">
        <v>25</v>
      </c>
      <c r="CE28" s="20"/>
      <c r="CF28" s="16"/>
      <c r="CG28" s="5"/>
      <c r="CH28" s="20"/>
      <c r="CI28" s="20"/>
      <c r="CJ28" s="20"/>
      <c r="CK28" s="20"/>
      <c r="CL28" s="20"/>
      <c r="CM28" s="20"/>
      <c r="CN28" s="20"/>
      <c r="CO28" s="20"/>
      <c r="CP28" s="20"/>
      <c r="CQ28" s="16"/>
      <c r="CR28" s="20"/>
      <c r="CS28" s="16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</row>
    <row r="29" spans="1:111" s="15" customFormat="1" ht="18" customHeight="1" thickTop="1" thickBot="1" x14ac:dyDescent="0.3">
      <c r="A29" s="45" t="s">
        <v>114</v>
      </c>
      <c r="B29" s="44">
        <v>-102372</v>
      </c>
      <c r="C29" s="44">
        <v>-170350</v>
      </c>
      <c r="D29" s="44">
        <v>-23098</v>
      </c>
      <c r="E29" s="44">
        <v>-42223</v>
      </c>
      <c r="F29" s="44">
        <v>-55370</v>
      </c>
      <c r="G29" s="44">
        <v>-49659</v>
      </c>
      <c r="H29" s="44">
        <v>-107974</v>
      </c>
      <c r="I29" s="44">
        <v>-39922</v>
      </c>
      <c r="J29" s="44">
        <v>-20826.7</v>
      </c>
      <c r="K29" s="44">
        <v>-23294</v>
      </c>
      <c r="L29" s="44">
        <v>-23931</v>
      </c>
      <c r="M29" s="44">
        <v>-111306</v>
      </c>
      <c r="N29" s="44">
        <v>-43278</v>
      </c>
      <c r="O29" s="44">
        <v>-16685</v>
      </c>
      <c r="P29" s="44">
        <v>-36193</v>
      </c>
      <c r="Q29" s="44">
        <v>-15150</v>
      </c>
      <c r="R29" s="44">
        <v>-125595</v>
      </c>
      <c r="S29" s="44">
        <v>-62757</v>
      </c>
      <c r="T29" s="44">
        <v>36165</v>
      </c>
      <c r="U29" s="44">
        <v>-48033</v>
      </c>
      <c r="V29" s="44">
        <v>-50970</v>
      </c>
      <c r="W29" s="44">
        <v>-11070</v>
      </c>
      <c r="X29" s="44">
        <v>29439</v>
      </c>
      <c r="Y29" s="44">
        <v>-15177</v>
      </c>
      <c r="Z29" s="44">
        <v>2731</v>
      </c>
      <c r="AA29" s="44">
        <v>-28063</v>
      </c>
      <c r="AB29" s="44">
        <v>-107490</v>
      </c>
      <c r="AC29" s="44">
        <v>-35612</v>
      </c>
      <c r="AD29" s="44">
        <v>-17232</v>
      </c>
      <c r="AE29" s="44">
        <v>-29728</v>
      </c>
      <c r="AF29" s="44">
        <v>-24918</v>
      </c>
      <c r="AG29" s="44">
        <v>-101429</v>
      </c>
      <c r="AH29" s="44">
        <v>-29140</v>
      </c>
      <c r="AI29" s="44">
        <v>-17900</v>
      </c>
      <c r="AJ29" s="44">
        <v>-28659</v>
      </c>
      <c r="AK29" s="44">
        <v>-25730</v>
      </c>
      <c r="AL29" s="44">
        <v>-85098</v>
      </c>
      <c r="AM29" s="44">
        <v>-17666</v>
      </c>
      <c r="AN29" s="44">
        <v>-22204</v>
      </c>
      <c r="AO29" s="44">
        <v>-25254</v>
      </c>
      <c r="AP29" s="44">
        <v>-19974</v>
      </c>
      <c r="AQ29" s="44">
        <v>-68836</v>
      </c>
      <c r="AR29" s="44">
        <v>-16354</v>
      </c>
      <c r="AS29" s="44">
        <v>-14287</v>
      </c>
      <c r="AT29" s="44">
        <v>-14369</v>
      </c>
      <c r="AU29" s="44">
        <v>-23826</v>
      </c>
      <c r="AV29" s="44">
        <v>-39796</v>
      </c>
      <c r="AW29" s="44">
        <v>-6517</v>
      </c>
      <c r="AX29" s="44">
        <v>-18848</v>
      </c>
      <c r="AY29" s="44">
        <v>-13490</v>
      </c>
      <c r="AZ29" s="44">
        <v>-941</v>
      </c>
      <c r="BA29" s="44">
        <v>-34832</v>
      </c>
      <c r="BB29" s="44">
        <v>-12169</v>
      </c>
      <c r="BC29" s="44">
        <v>-6658</v>
      </c>
      <c r="BD29" s="44">
        <v>-21306</v>
      </c>
      <c r="BE29" s="44">
        <v>5301</v>
      </c>
      <c r="BF29" s="44">
        <v>-44123</v>
      </c>
      <c r="BG29" s="44">
        <v>-8756</v>
      </c>
      <c r="BH29" s="44">
        <v>-18424</v>
      </c>
      <c r="BI29" s="44">
        <v>-25073</v>
      </c>
      <c r="BJ29" s="44">
        <v>8130</v>
      </c>
      <c r="BK29" s="44">
        <v>-19932</v>
      </c>
      <c r="BL29" s="44">
        <v>-23987</v>
      </c>
      <c r="BM29" s="44">
        <v>3060</v>
      </c>
      <c r="BN29" s="44">
        <v>2251</v>
      </c>
      <c r="BO29" s="44">
        <v>-1256</v>
      </c>
      <c r="BP29" s="44">
        <v>-23597</v>
      </c>
      <c r="BQ29" s="44">
        <v>-1520</v>
      </c>
      <c r="BR29" s="44">
        <v>-1326</v>
      </c>
      <c r="BS29" s="44">
        <v>2878</v>
      </c>
      <c r="BT29" s="44">
        <v>-23629</v>
      </c>
      <c r="BU29" s="44">
        <v>-10717</v>
      </c>
      <c r="BV29" s="44">
        <v>-2987</v>
      </c>
      <c r="BW29" s="44">
        <v>1413</v>
      </c>
      <c r="BX29" s="44">
        <v>2114</v>
      </c>
      <c r="BY29" s="44">
        <v>-11257</v>
      </c>
      <c r="BZ29" s="44">
        <v>-7365</v>
      </c>
      <c r="CA29" s="44">
        <v>1235</v>
      </c>
      <c r="CB29" s="44">
        <v>1245</v>
      </c>
      <c r="CC29" s="44">
        <v>1317</v>
      </c>
      <c r="CD29" s="44">
        <v>-11162</v>
      </c>
      <c r="CE29" s="5"/>
      <c r="CF29" s="16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16"/>
      <c r="CR29" s="5"/>
      <c r="CS29" s="16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s="15" customFormat="1" ht="18" customHeight="1" thickTop="1" thickBot="1" x14ac:dyDescent="0.3">
      <c r="A30" s="39" t="s">
        <v>78</v>
      </c>
      <c r="B30" s="43">
        <v>-3168</v>
      </c>
      <c r="C30" s="43">
        <v>-15751</v>
      </c>
      <c r="D30" s="43">
        <v>-5016</v>
      </c>
      <c r="E30" s="43">
        <v>-7561</v>
      </c>
      <c r="F30" s="43">
        <v>3461</v>
      </c>
      <c r="G30" s="43">
        <v>-6635</v>
      </c>
      <c r="H30" s="43">
        <v>24829</v>
      </c>
      <c r="I30" s="43">
        <v>2698</v>
      </c>
      <c r="J30" s="43">
        <v>11422</v>
      </c>
      <c r="K30" s="43">
        <v>13371</v>
      </c>
      <c r="L30" s="43">
        <v>-2662</v>
      </c>
      <c r="M30" s="43">
        <v>6781</v>
      </c>
      <c r="N30" s="43">
        <v>-4647</v>
      </c>
      <c r="O30" s="43">
        <v>1462</v>
      </c>
      <c r="P30" s="43">
        <v>4856</v>
      </c>
      <c r="Q30" s="43">
        <v>5110</v>
      </c>
      <c r="R30" s="43">
        <v>6276</v>
      </c>
      <c r="S30" s="43">
        <v>-6763</v>
      </c>
      <c r="T30" s="43">
        <v>9213</v>
      </c>
      <c r="U30" s="43">
        <v>5777</v>
      </c>
      <c r="V30" s="43">
        <v>-1951</v>
      </c>
      <c r="W30" s="43">
        <v>13405</v>
      </c>
      <c r="X30" s="43">
        <v>-4838</v>
      </c>
      <c r="Y30" s="43">
        <v>89</v>
      </c>
      <c r="Z30" s="43">
        <v>14290</v>
      </c>
      <c r="AA30" s="43">
        <v>3864</v>
      </c>
      <c r="AB30" s="43">
        <v>5800</v>
      </c>
      <c r="AC30" s="43">
        <v>-1462</v>
      </c>
      <c r="AD30" s="43">
        <v>5012</v>
      </c>
      <c r="AE30" s="43">
        <v>-812</v>
      </c>
      <c r="AF30" s="43">
        <v>3062</v>
      </c>
      <c r="AG30" s="43">
        <v>-934</v>
      </c>
      <c r="AH30" s="43">
        <v>-115</v>
      </c>
      <c r="AI30" s="43">
        <v>-1620</v>
      </c>
      <c r="AJ30" s="43">
        <v>-888</v>
      </c>
      <c r="AK30" s="43">
        <v>1689</v>
      </c>
      <c r="AL30" s="43">
        <v>713</v>
      </c>
      <c r="AM30" s="43">
        <v>-35</v>
      </c>
      <c r="AN30" s="43">
        <v>896</v>
      </c>
      <c r="AO30" s="43">
        <v>-1938</v>
      </c>
      <c r="AP30" s="43">
        <v>1790</v>
      </c>
      <c r="AQ30" s="43">
        <v>-3580</v>
      </c>
      <c r="AR30" s="43">
        <v>-115</v>
      </c>
      <c r="AS30" s="43">
        <v>562</v>
      </c>
      <c r="AT30" s="43">
        <v>320</v>
      </c>
      <c r="AU30" s="43">
        <v>-4347</v>
      </c>
      <c r="AV30" s="43">
        <v>12785</v>
      </c>
      <c r="AW30" s="43">
        <v>5141</v>
      </c>
      <c r="AX30" s="43">
        <v>-3613</v>
      </c>
      <c r="AY30" s="43">
        <v>6241</v>
      </c>
      <c r="AZ30" s="43">
        <v>5016</v>
      </c>
      <c r="BA30" s="43">
        <v>-10262</v>
      </c>
      <c r="BB30" s="43">
        <v>-13536</v>
      </c>
      <c r="BC30" s="43">
        <v>-10636</v>
      </c>
      <c r="BD30" s="43">
        <v>8861</v>
      </c>
      <c r="BE30" s="43">
        <v>5049</v>
      </c>
      <c r="BF30" s="95">
        <v>-2504</v>
      </c>
      <c r="BG30" s="95">
        <v>-19793</v>
      </c>
      <c r="BH30" s="95">
        <v>14759</v>
      </c>
      <c r="BI30" s="95">
        <v>3665</v>
      </c>
      <c r="BJ30" s="95">
        <v>-1135</v>
      </c>
      <c r="BK30" s="95">
        <v>1558</v>
      </c>
      <c r="BL30" s="95">
        <v>71</v>
      </c>
      <c r="BM30" s="95">
        <v>-282</v>
      </c>
      <c r="BN30" s="95">
        <v>1782</v>
      </c>
      <c r="BO30" s="95">
        <v>-13</v>
      </c>
      <c r="BP30" s="95">
        <v>893</v>
      </c>
      <c r="BQ30" s="95">
        <v>-1369</v>
      </c>
      <c r="BR30" s="95">
        <v>1171</v>
      </c>
      <c r="BS30" s="95">
        <v>976</v>
      </c>
      <c r="BT30" s="95">
        <v>115</v>
      </c>
      <c r="BU30" s="95">
        <v>2513</v>
      </c>
      <c r="BV30" s="95">
        <v>-389</v>
      </c>
      <c r="BW30" s="95">
        <v>1258</v>
      </c>
      <c r="BX30" s="95">
        <v>2389</v>
      </c>
      <c r="BY30" s="95">
        <v>-745</v>
      </c>
      <c r="BZ30" s="95">
        <v>1047</v>
      </c>
      <c r="CA30" s="95">
        <v>162</v>
      </c>
      <c r="CB30" s="95">
        <v>-95</v>
      </c>
      <c r="CC30" s="95">
        <v>1522</v>
      </c>
      <c r="CD30" s="95">
        <v>-542</v>
      </c>
      <c r="CE30" s="5"/>
      <c r="CF30" s="16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16"/>
      <c r="CR30" s="5"/>
      <c r="CS30" s="16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</row>
    <row r="31" spans="1:111" s="15" customFormat="1" ht="18" customHeight="1" thickTop="1" thickBot="1" x14ac:dyDescent="0.3">
      <c r="A31" s="39" t="s">
        <v>199</v>
      </c>
      <c r="B31" s="43">
        <v>-2682</v>
      </c>
      <c r="C31" s="43">
        <v>-1726</v>
      </c>
      <c r="D31" s="43">
        <v>723</v>
      </c>
      <c r="E31" s="43">
        <v>79</v>
      </c>
      <c r="F31" s="43">
        <v>-243</v>
      </c>
      <c r="G31" s="43">
        <v>-2285</v>
      </c>
      <c r="H31" s="43">
        <v>683</v>
      </c>
      <c r="I31" s="43">
        <v>-7638</v>
      </c>
      <c r="J31" s="43">
        <v>-6141</v>
      </c>
      <c r="K31" s="43">
        <v>14866</v>
      </c>
      <c r="L31" s="43">
        <v>-404</v>
      </c>
      <c r="M31" s="43">
        <v>-208</v>
      </c>
      <c r="N31" s="43">
        <v>779</v>
      </c>
      <c r="O31" s="43">
        <v>-832</v>
      </c>
      <c r="P31" s="43">
        <v>-748</v>
      </c>
      <c r="Q31" s="43">
        <v>593</v>
      </c>
      <c r="R31" s="43">
        <v>11195</v>
      </c>
      <c r="S31" s="43">
        <v>25</v>
      </c>
      <c r="T31" s="43">
        <v>3457</v>
      </c>
      <c r="U31" s="43">
        <v>231</v>
      </c>
      <c r="V31" s="43">
        <v>7482</v>
      </c>
      <c r="W31" s="43">
        <v>415</v>
      </c>
      <c r="X31" s="43">
        <v>-1950</v>
      </c>
      <c r="Y31" s="43">
        <v>2469</v>
      </c>
      <c r="Z31" s="43">
        <v>1821</v>
      </c>
      <c r="AA31" s="43">
        <v>-1925</v>
      </c>
      <c r="AB31" s="43">
        <v>522</v>
      </c>
      <c r="AC31" s="43">
        <v>406</v>
      </c>
      <c r="AD31" s="43">
        <v>490</v>
      </c>
      <c r="AE31" s="43">
        <v>346</v>
      </c>
      <c r="AF31" s="43">
        <v>-720</v>
      </c>
      <c r="AG31" s="43">
        <v>2590</v>
      </c>
      <c r="AH31" s="43">
        <v>1101</v>
      </c>
      <c r="AI31" s="43">
        <v>2166</v>
      </c>
      <c r="AJ31" s="43">
        <v>-55</v>
      </c>
      <c r="AK31" s="43">
        <v>-622</v>
      </c>
      <c r="AL31" s="43">
        <v>1106</v>
      </c>
      <c r="AM31" s="43">
        <v>524</v>
      </c>
      <c r="AN31" s="43">
        <v>1433</v>
      </c>
      <c r="AO31" s="43">
        <v>-501</v>
      </c>
      <c r="AP31" s="43">
        <v>-350</v>
      </c>
      <c r="AQ31" s="43">
        <v>-252</v>
      </c>
      <c r="AR31" s="43">
        <v>367</v>
      </c>
      <c r="AS31" s="43">
        <v>-518</v>
      </c>
      <c r="AT31" s="43">
        <v>374</v>
      </c>
      <c r="AU31" s="43">
        <v>-475</v>
      </c>
      <c r="AV31" s="43">
        <v>-716</v>
      </c>
      <c r="AW31" s="43">
        <v>704</v>
      </c>
      <c r="AX31" s="43">
        <v>-1702</v>
      </c>
      <c r="AY31" s="43">
        <v>54</v>
      </c>
      <c r="AZ31" s="43">
        <v>228</v>
      </c>
      <c r="BA31" s="43">
        <v>12547</v>
      </c>
      <c r="BB31" s="43">
        <v>8261</v>
      </c>
      <c r="BC31" s="43">
        <v>535</v>
      </c>
      <c r="BD31" s="43">
        <v>-8396</v>
      </c>
      <c r="BE31" s="43">
        <v>12147</v>
      </c>
      <c r="BF31" s="95">
        <v>-13504</v>
      </c>
      <c r="BG31" s="95">
        <v>14982</v>
      </c>
      <c r="BH31" s="95">
        <v>-21761</v>
      </c>
      <c r="BI31" s="95">
        <v>-7769</v>
      </c>
      <c r="BJ31" s="95">
        <v>1044</v>
      </c>
      <c r="BK31" s="95">
        <v>3295</v>
      </c>
      <c r="BL31" s="95">
        <v>3451</v>
      </c>
      <c r="BM31" s="95">
        <v>2169</v>
      </c>
      <c r="BN31" s="95">
        <v>6410</v>
      </c>
      <c r="BO31" s="95">
        <v>-8735</v>
      </c>
      <c r="BP31" s="95">
        <v>74</v>
      </c>
      <c r="BQ31" s="95">
        <v>4625</v>
      </c>
      <c r="BR31" s="95">
        <v>2163</v>
      </c>
      <c r="BS31" s="95">
        <v>6891</v>
      </c>
      <c r="BT31" s="95">
        <v>-13605</v>
      </c>
      <c r="BU31" s="95">
        <v>9086</v>
      </c>
      <c r="BV31" s="95">
        <v>2926</v>
      </c>
      <c r="BW31" s="95">
        <v>4953</v>
      </c>
      <c r="BX31" s="95">
        <v>5568</v>
      </c>
      <c r="BY31" s="95">
        <v>-4361</v>
      </c>
      <c r="BZ31" s="95">
        <v>-155</v>
      </c>
      <c r="CA31" s="95">
        <v>903</v>
      </c>
      <c r="CB31" s="95">
        <v>2392</v>
      </c>
      <c r="CC31" s="95">
        <v>3096</v>
      </c>
      <c r="CD31" s="95">
        <v>-6546</v>
      </c>
      <c r="CE31" s="5"/>
      <c r="CF31" s="16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16"/>
      <c r="CR31" s="5"/>
      <c r="CS31" s="16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s="15" customFormat="1" thickTop="1" thickBot="1" x14ac:dyDescent="0.3">
      <c r="A32" s="39" t="s">
        <v>252</v>
      </c>
      <c r="B32" s="43">
        <v>3510</v>
      </c>
      <c r="C32" s="43">
        <v>5755</v>
      </c>
      <c r="D32" s="43">
        <v>2067</v>
      </c>
      <c r="E32" s="43">
        <v>27269</v>
      </c>
      <c r="F32" s="43">
        <v>-30673</v>
      </c>
      <c r="G32" s="43">
        <v>7092</v>
      </c>
      <c r="H32" s="43">
        <v>24663</v>
      </c>
      <c r="I32" s="43">
        <v>10573</v>
      </c>
      <c r="J32" s="43">
        <v>10830</v>
      </c>
      <c r="K32" s="43">
        <v>-20184.2</v>
      </c>
      <c r="L32" s="43">
        <v>23444</v>
      </c>
      <c r="M32" s="43">
        <v>10658</v>
      </c>
      <c r="N32" s="43">
        <v>928</v>
      </c>
      <c r="O32" s="43">
        <v>8024</v>
      </c>
      <c r="P32" s="43">
        <v>-10150</v>
      </c>
      <c r="Q32" s="43">
        <v>11856</v>
      </c>
      <c r="R32" s="43">
        <v>-8023</v>
      </c>
      <c r="S32" s="43">
        <v>-3804</v>
      </c>
      <c r="T32" s="43">
        <v>16291</v>
      </c>
      <c r="U32" s="43">
        <v>-16464</v>
      </c>
      <c r="V32" s="43">
        <v>-4046</v>
      </c>
      <c r="W32" s="43">
        <v>40350</v>
      </c>
      <c r="X32" s="43">
        <v>10610</v>
      </c>
      <c r="Y32" s="43">
        <v>-16635</v>
      </c>
      <c r="Z32" s="43">
        <v>40750</v>
      </c>
      <c r="AA32" s="43">
        <v>5625</v>
      </c>
      <c r="AB32" s="43">
        <v>8764</v>
      </c>
      <c r="AC32" s="43">
        <v>2022</v>
      </c>
      <c r="AD32" s="43">
        <v>3466</v>
      </c>
      <c r="AE32" s="43">
        <v>-6292</v>
      </c>
      <c r="AF32" s="43">
        <v>9568</v>
      </c>
      <c r="AG32" s="43">
        <v>548</v>
      </c>
      <c r="AH32" s="43">
        <v>-4172</v>
      </c>
      <c r="AI32" s="43">
        <v>3126</v>
      </c>
      <c r="AJ32" s="43">
        <v>-249</v>
      </c>
      <c r="AK32" s="43">
        <v>1843</v>
      </c>
      <c r="AL32" s="43">
        <v>-2441</v>
      </c>
      <c r="AM32" s="43">
        <v>156</v>
      </c>
      <c r="AN32" s="43">
        <v>-1303</v>
      </c>
      <c r="AO32" s="43">
        <v>-699</v>
      </c>
      <c r="AP32" s="43">
        <v>-595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-4390</v>
      </c>
      <c r="AW32" s="43">
        <v>-4082</v>
      </c>
      <c r="AX32" s="43">
        <v>-862</v>
      </c>
      <c r="AY32" s="43">
        <v>-9034</v>
      </c>
      <c r="AZ32" s="43">
        <v>9588</v>
      </c>
      <c r="BA32" s="43">
        <v>3906</v>
      </c>
      <c r="BB32" s="43">
        <v>6861</v>
      </c>
      <c r="BC32" s="43">
        <v>5916</v>
      </c>
      <c r="BD32" s="43">
        <v>-11322</v>
      </c>
      <c r="BE32" s="43">
        <v>2451</v>
      </c>
      <c r="BF32" s="95">
        <v>14411</v>
      </c>
      <c r="BG32" s="95">
        <v>-3913</v>
      </c>
      <c r="BH32" s="95">
        <v>1465</v>
      </c>
      <c r="BI32" s="95">
        <v>-5606</v>
      </c>
      <c r="BJ32" s="95">
        <v>22465</v>
      </c>
      <c r="BK32" s="95">
        <v>6858</v>
      </c>
      <c r="BL32" s="95">
        <v>848</v>
      </c>
      <c r="BM32" s="95">
        <v>3389</v>
      </c>
      <c r="BN32" s="95">
        <v>170</v>
      </c>
      <c r="BO32" s="95">
        <v>2451</v>
      </c>
      <c r="BP32" s="95">
        <v>-1730</v>
      </c>
      <c r="BQ32" s="95">
        <v>-1722</v>
      </c>
      <c r="BR32" s="95">
        <v>-846</v>
      </c>
      <c r="BS32" s="95">
        <v>970</v>
      </c>
      <c r="BT32" s="95">
        <v>-132</v>
      </c>
      <c r="BU32" s="95">
        <v>-2054</v>
      </c>
      <c r="BV32" s="95">
        <v>-1666</v>
      </c>
      <c r="BW32" s="95">
        <v>-549</v>
      </c>
      <c r="BX32" s="95">
        <v>90</v>
      </c>
      <c r="BY32" s="95">
        <v>71</v>
      </c>
      <c r="BZ32" s="95">
        <v>2162</v>
      </c>
      <c r="CA32" s="95">
        <v>950</v>
      </c>
      <c r="CB32" s="95">
        <v>1037</v>
      </c>
      <c r="CC32" s="95">
        <v>-382</v>
      </c>
      <c r="CD32" s="95">
        <v>557</v>
      </c>
      <c r="CE32" s="5"/>
      <c r="CF32" s="16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16"/>
      <c r="CR32" s="5"/>
      <c r="CS32" s="16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</row>
    <row r="33" spans="1:111" s="15" customFormat="1" ht="18" customHeight="1" thickTop="1" thickBot="1" x14ac:dyDescent="0.3">
      <c r="A33" s="39" t="s">
        <v>253</v>
      </c>
      <c r="B33" s="43">
        <v>-51367</v>
      </c>
      <c r="C33" s="43">
        <v>10831</v>
      </c>
      <c r="D33" s="43">
        <v>19042</v>
      </c>
      <c r="E33" s="43">
        <v>-14180</v>
      </c>
      <c r="F33" s="43">
        <v>4314</v>
      </c>
      <c r="G33" s="43">
        <v>1655</v>
      </c>
      <c r="H33" s="43">
        <v>-3262</v>
      </c>
      <c r="I33" s="43">
        <v>-2320</v>
      </c>
      <c r="J33" s="43">
        <v>-6717</v>
      </c>
      <c r="K33" s="43">
        <v>17339</v>
      </c>
      <c r="L33" s="43">
        <v>-11564</v>
      </c>
      <c r="M33" s="43">
        <v>-10433</v>
      </c>
      <c r="N33" s="43">
        <v>-13835</v>
      </c>
      <c r="O33" s="43">
        <v>-3111</v>
      </c>
      <c r="P33" s="43">
        <v>4645</v>
      </c>
      <c r="Q33" s="43">
        <v>1868</v>
      </c>
      <c r="R33" s="43">
        <v>10838</v>
      </c>
      <c r="S33" s="43">
        <v>-14681</v>
      </c>
      <c r="T33" s="43">
        <v>27436</v>
      </c>
      <c r="U33" s="43">
        <v>-1204</v>
      </c>
      <c r="V33" s="43">
        <v>-713</v>
      </c>
      <c r="W33" s="43">
        <v>53542</v>
      </c>
      <c r="X33" s="43">
        <v>54908</v>
      </c>
      <c r="Y33" s="43">
        <v>30223</v>
      </c>
      <c r="Z33" s="43">
        <v>-32178</v>
      </c>
      <c r="AA33" s="43">
        <v>589</v>
      </c>
      <c r="AB33" s="43">
        <v>-2814</v>
      </c>
      <c r="AC33" s="43">
        <v>-2747</v>
      </c>
      <c r="AD33" s="43">
        <v>-3771</v>
      </c>
      <c r="AE33" s="43">
        <v>4109</v>
      </c>
      <c r="AF33" s="43">
        <v>-405</v>
      </c>
      <c r="AG33" s="43">
        <v>-1284</v>
      </c>
      <c r="AH33" s="43">
        <v>-1418</v>
      </c>
      <c r="AI33" s="43">
        <v>1109</v>
      </c>
      <c r="AJ33" s="43">
        <v>-607</v>
      </c>
      <c r="AK33" s="43">
        <v>-368</v>
      </c>
      <c r="AL33" s="43">
        <v>-4226</v>
      </c>
      <c r="AM33" s="43">
        <v>-1773</v>
      </c>
      <c r="AN33" s="43">
        <v>-2038</v>
      </c>
      <c r="AO33" s="43">
        <v>660</v>
      </c>
      <c r="AP33" s="43">
        <v>-1075</v>
      </c>
      <c r="AQ33" s="43">
        <v>-1223</v>
      </c>
      <c r="AR33" s="43">
        <v>-1296</v>
      </c>
      <c r="AS33" s="43">
        <v>1592</v>
      </c>
      <c r="AT33" s="43">
        <v>-720</v>
      </c>
      <c r="AU33" s="43">
        <v>-799</v>
      </c>
      <c r="AV33" s="43">
        <v>-3403</v>
      </c>
      <c r="AW33" s="43">
        <v>-1586</v>
      </c>
      <c r="AX33" s="43">
        <v>-368</v>
      </c>
      <c r="AY33" s="43">
        <v>-857</v>
      </c>
      <c r="AZ33" s="43">
        <v>-592</v>
      </c>
      <c r="BA33" s="43">
        <v>-4485</v>
      </c>
      <c r="BB33" s="43">
        <v>-4232</v>
      </c>
      <c r="BC33" s="43">
        <v>-10</v>
      </c>
      <c r="BD33" s="43">
        <v>-47</v>
      </c>
      <c r="BE33" s="43">
        <v>-196</v>
      </c>
      <c r="BF33" s="95">
        <v>-1406</v>
      </c>
      <c r="BG33" s="95">
        <v>4299</v>
      </c>
      <c r="BH33" s="95">
        <v>-4937</v>
      </c>
      <c r="BI33" s="95">
        <v>-1130</v>
      </c>
      <c r="BJ33" s="95">
        <v>362</v>
      </c>
      <c r="BK33" s="95">
        <v>420</v>
      </c>
      <c r="BL33" s="95">
        <v>779</v>
      </c>
      <c r="BM33" s="95">
        <v>-235</v>
      </c>
      <c r="BN33" s="95">
        <v>31</v>
      </c>
      <c r="BO33" s="95">
        <v>-155</v>
      </c>
      <c r="BP33" s="95">
        <v>1778</v>
      </c>
      <c r="BQ33" s="95">
        <v>1409</v>
      </c>
      <c r="BR33" s="95">
        <v>-576</v>
      </c>
      <c r="BS33" s="95">
        <v>1218</v>
      </c>
      <c r="BT33" s="95">
        <v>-273</v>
      </c>
      <c r="BU33" s="95">
        <v>-920</v>
      </c>
      <c r="BV33" s="95">
        <v>-920</v>
      </c>
      <c r="BW33" s="95">
        <v>-14</v>
      </c>
      <c r="BX33" s="95">
        <v>14</v>
      </c>
      <c r="BY33" s="95">
        <v>0</v>
      </c>
      <c r="BZ33" s="95">
        <v>0</v>
      </c>
      <c r="CA33" s="95">
        <v>6</v>
      </c>
      <c r="CB33" s="95">
        <v>-6</v>
      </c>
      <c r="CC33" s="95">
        <v>0</v>
      </c>
      <c r="CD33" s="95">
        <v>0</v>
      </c>
      <c r="CE33" s="5"/>
      <c r="CF33" s="16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16"/>
      <c r="CR33" s="5"/>
      <c r="CS33" s="16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s="15" customFormat="1" ht="18" customHeight="1" thickTop="1" thickBot="1" x14ac:dyDescent="0.3">
      <c r="A34" s="39" t="s">
        <v>179</v>
      </c>
      <c r="B34" s="43">
        <v>-46438</v>
      </c>
      <c r="C34" s="43">
        <v>-166922</v>
      </c>
      <c r="D34" s="43">
        <v>-38880</v>
      </c>
      <c r="E34" s="43">
        <v>-43953</v>
      </c>
      <c r="F34" s="43">
        <v>-36246</v>
      </c>
      <c r="G34" s="43">
        <v>-47843</v>
      </c>
      <c r="H34" s="43">
        <v>-150208</v>
      </c>
      <c r="I34" s="43">
        <v>-36556</v>
      </c>
      <c r="J34" s="43">
        <v>-27619</v>
      </c>
      <c r="K34" s="43">
        <v>-53285</v>
      </c>
      <c r="L34" s="43">
        <v>-32748</v>
      </c>
      <c r="M34" s="43">
        <v>-120928</v>
      </c>
      <c r="N34" s="43">
        <v>-26020</v>
      </c>
      <c r="O34" s="43">
        <v>-23236</v>
      </c>
      <c r="P34" s="43">
        <v>-36200</v>
      </c>
      <c r="Q34" s="43">
        <v>-35472</v>
      </c>
      <c r="R34" s="43">
        <v>-155354</v>
      </c>
      <c r="S34" s="43">
        <v>-35072</v>
      </c>
      <c r="T34" s="43">
        <v>-27307</v>
      </c>
      <c r="U34" s="43">
        <v>-36506</v>
      </c>
      <c r="V34" s="43">
        <v>-56469</v>
      </c>
      <c r="W34" s="43">
        <v>-115778</v>
      </c>
      <c r="X34" s="43">
        <v>-28599</v>
      </c>
      <c r="Y34" s="43">
        <v>-31495</v>
      </c>
      <c r="Z34" s="43">
        <v>-20527</v>
      </c>
      <c r="AA34" s="43">
        <v>-35157</v>
      </c>
      <c r="AB34" s="43">
        <v>-124945</v>
      </c>
      <c r="AC34" s="43">
        <v>-34033</v>
      </c>
      <c r="AD34" s="43">
        <v>-22634</v>
      </c>
      <c r="AE34" s="43">
        <v>-32025</v>
      </c>
      <c r="AF34" s="43">
        <v>-36253</v>
      </c>
      <c r="AG34" s="43">
        <v>-101467</v>
      </c>
      <c r="AH34" s="43">
        <v>-24633</v>
      </c>
      <c r="AI34" s="43">
        <v>-23060</v>
      </c>
      <c r="AJ34" s="43">
        <v>-26930</v>
      </c>
      <c r="AK34" s="43">
        <v>-26844</v>
      </c>
      <c r="AL34" s="43">
        <v>-81968</v>
      </c>
      <c r="AM34" s="43">
        <v>-17558</v>
      </c>
      <c r="AN34" s="43">
        <v>-22533</v>
      </c>
      <c r="AO34" s="43">
        <v>-22248</v>
      </c>
      <c r="AP34" s="43">
        <v>-19629</v>
      </c>
      <c r="AQ34" s="43">
        <v>-77245</v>
      </c>
      <c r="AR34" s="43">
        <v>-22294</v>
      </c>
      <c r="AS34" s="43">
        <v>-16917</v>
      </c>
      <c r="AT34" s="43">
        <v>-18253</v>
      </c>
      <c r="AU34" s="43">
        <v>-19781</v>
      </c>
      <c r="AV34" s="43">
        <v>-45242</v>
      </c>
      <c r="AW34" s="43">
        <v>-7027</v>
      </c>
      <c r="AX34" s="43">
        <v>-11613</v>
      </c>
      <c r="AY34" s="43">
        <v>-12049</v>
      </c>
      <c r="AZ34" s="43">
        <v>-14553</v>
      </c>
      <c r="BA34" s="43">
        <v>-37142</v>
      </c>
      <c r="BB34" s="43">
        <v>-8995</v>
      </c>
      <c r="BC34" s="43">
        <v>-2342</v>
      </c>
      <c r="BD34" s="43">
        <v>-11500</v>
      </c>
      <c r="BE34" s="43">
        <v>-14305</v>
      </c>
      <c r="BF34" s="95">
        <v>-42826</v>
      </c>
      <c r="BG34" s="95">
        <v>-4199</v>
      </c>
      <c r="BH34" s="95">
        <v>-9468</v>
      </c>
      <c r="BI34" s="95">
        <v>-14360</v>
      </c>
      <c r="BJ34" s="95">
        <v>-14799</v>
      </c>
      <c r="BK34" s="95">
        <v>-33210</v>
      </c>
      <c r="BL34" s="95">
        <v>-29467</v>
      </c>
      <c r="BM34" s="95">
        <v>-2620</v>
      </c>
      <c r="BN34" s="95">
        <v>-6442</v>
      </c>
      <c r="BO34" s="95">
        <v>5319</v>
      </c>
      <c r="BP34" s="95">
        <v>-24064</v>
      </c>
      <c r="BQ34" s="95">
        <v>-4691</v>
      </c>
      <c r="BR34" s="95">
        <v>-3660</v>
      </c>
      <c r="BS34" s="95">
        <v>-7467</v>
      </c>
      <c r="BT34" s="95">
        <v>-8246</v>
      </c>
      <c r="BU34" s="95">
        <v>-21517</v>
      </c>
      <c r="BV34" s="95">
        <v>-4347</v>
      </c>
      <c r="BW34" s="95">
        <v>-4788</v>
      </c>
      <c r="BX34" s="95">
        <v>-5932</v>
      </c>
      <c r="BY34" s="95">
        <v>-6450</v>
      </c>
      <c r="BZ34" s="95">
        <v>-10599</v>
      </c>
      <c r="CA34" s="95">
        <v>-624</v>
      </c>
      <c r="CB34" s="95">
        <v>-2318</v>
      </c>
      <c r="CC34" s="95">
        <v>-3044</v>
      </c>
      <c r="CD34" s="95">
        <v>-4613</v>
      </c>
      <c r="CE34" s="5"/>
      <c r="CF34" s="16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16"/>
      <c r="CR34" s="5"/>
      <c r="CS34" s="16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</row>
    <row r="35" spans="1:111" s="15" customFormat="1" ht="18" customHeight="1" thickTop="1" thickBot="1" x14ac:dyDescent="0.3">
      <c r="A35" s="39" t="s">
        <v>80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2797</v>
      </c>
      <c r="AR35" s="43">
        <v>-1978</v>
      </c>
      <c r="AS35" s="43">
        <v>4656</v>
      </c>
      <c r="AT35" s="43">
        <v>389</v>
      </c>
      <c r="AU35" s="43">
        <v>-270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5">
        <v>0</v>
      </c>
      <c r="BS35" s="95">
        <v>0</v>
      </c>
      <c r="BT35" s="95">
        <v>0</v>
      </c>
      <c r="BU35" s="95">
        <v>0</v>
      </c>
      <c r="BV35" s="95">
        <v>0</v>
      </c>
      <c r="BW35" s="95">
        <v>0</v>
      </c>
      <c r="BX35" s="95">
        <v>0</v>
      </c>
      <c r="BY35" s="95">
        <v>0</v>
      </c>
      <c r="BZ35" s="95">
        <v>0</v>
      </c>
      <c r="CA35" s="95">
        <v>0</v>
      </c>
      <c r="CB35" s="95">
        <v>0</v>
      </c>
      <c r="CC35" s="95">
        <v>0</v>
      </c>
      <c r="CD35" s="95">
        <v>0</v>
      </c>
      <c r="CE35" s="5"/>
      <c r="CF35" s="16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16"/>
      <c r="CR35" s="5"/>
      <c r="CS35" s="16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s="15" customFormat="1" ht="18" customHeight="1" thickTop="1" thickBot="1" x14ac:dyDescent="0.3">
      <c r="A36" s="39" t="s">
        <v>198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5">
        <v>0</v>
      </c>
      <c r="BS36" s="95">
        <v>0</v>
      </c>
      <c r="BT36" s="95">
        <v>0</v>
      </c>
      <c r="BU36" s="95">
        <v>0</v>
      </c>
      <c r="BV36" s="95">
        <v>0</v>
      </c>
      <c r="BW36" s="95">
        <v>0</v>
      </c>
      <c r="BX36" s="95">
        <v>0</v>
      </c>
      <c r="BY36" s="95">
        <v>0</v>
      </c>
      <c r="BZ36" s="95">
        <v>0</v>
      </c>
      <c r="CA36" s="95">
        <v>0</v>
      </c>
      <c r="CB36" s="95">
        <v>0</v>
      </c>
      <c r="CC36" s="95">
        <v>0</v>
      </c>
      <c r="CD36" s="95">
        <v>0</v>
      </c>
      <c r="CE36" s="5"/>
      <c r="CF36" s="16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16"/>
      <c r="CR36" s="5"/>
      <c r="CS36" s="16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</row>
    <row r="37" spans="1:111" s="15" customFormat="1" ht="18" customHeight="1" thickTop="1" thickBot="1" x14ac:dyDescent="0.3">
      <c r="A37" s="39" t="s">
        <v>278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10667</v>
      </c>
      <c r="AR37" s="43">
        <v>8962</v>
      </c>
      <c r="AS37" s="43">
        <v>-3662</v>
      </c>
      <c r="AT37" s="43">
        <v>3521</v>
      </c>
      <c r="AU37" s="43">
        <v>1846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5">
        <v>0</v>
      </c>
      <c r="BS37" s="95">
        <v>0</v>
      </c>
      <c r="BT37" s="95">
        <v>0</v>
      </c>
      <c r="BU37" s="95">
        <v>0</v>
      </c>
      <c r="BV37" s="95">
        <v>0</v>
      </c>
      <c r="BW37" s="95">
        <v>0</v>
      </c>
      <c r="BX37" s="95">
        <v>0</v>
      </c>
      <c r="BY37" s="95">
        <v>0</v>
      </c>
      <c r="BZ37" s="95">
        <v>0</v>
      </c>
      <c r="CA37" s="95">
        <v>0</v>
      </c>
      <c r="CB37" s="95">
        <v>0</v>
      </c>
      <c r="CC37" s="95">
        <v>0</v>
      </c>
      <c r="CD37" s="95">
        <v>0</v>
      </c>
      <c r="CE37" s="5"/>
      <c r="CF37" s="16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16"/>
      <c r="CR37" s="5"/>
      <c r="CS37" s="16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s="15" customFormat="1" ht="18" customHeight="1" thickTop="1" thickBot="1" x14ac:dyDescent="0.3">
      <c r="A38" s="39" t="s">
        <v>254</v>
      </c>
      <c r="B38" s="43">
        <v>-686</v>
      </c>
      <c r="C38" s="43">
        <v>2480</v>
      </c>
      <c r="D38" s="43">
        <v>743</v>
      </c>
      <c r="E38" s="43">
        <v>-3</v>
      </c>
      <c r="F38" s="43">
        <v>1865</v>
      </c>
      <c r="G38" s="43">
        <v>-125</v>
      </c>
      <c r="H38" s="43">
        <v>-860</v>
      </c>
      <c r="I38" s="43">
        <v>-4457</v>
      </c>
      <c r="J38" s="43">
        <v>-1302</v>
      </c>
      <c r="K38" s="43">
        <v>5489</v>
      </c>
      <c r="L38" s="43">
        <v>-590</v>
      </c>
      <c r="M38" s="43">
        <v>1132</v>
      </c>
      <c r="N38" s="43">
        <v>973</v>
      </c>
      <c r="O38" s="43">
        <v>74</v>
      </c>
      <c r="P38" s="43">
        <v>221</v>
      </c>
      <c r="Q38" s="43">
        <v>-136</v>
      </c>
      <c r="R38" s="43">
        <v>472</v>
      </c>
      <c r="S38" s="43">
        <v>-886</v>
      </c>
      <c r="T38" s="43">
        <v>1627</v>
      </c>
      <c r="U38" s="43">
        <v>55</v>
      </c>
      <c r="V38" s="43">
        <v>-324</v>
      </c>
      <c r="W38" s="43">
        <v>-3108</v>
      </c>
      <c r="X38" s="43">
        <v>262</v>
      </c>
      <c r="Y38" s="43">
        <v>-225</v>
      </c>
      <c r="Z38" s="43">
        <v>-3009</v>
      </c>
      <c r="AA38" s="43">
        <v>-136</v>
      </c>
      <c r="AB38" s="43">
        <v>1103</v>
      </c>
      <c r="AC38" s="43">
        <v>545</v>
      </c>
      <c r="AD38" s="43">
        <v>243</v>
      </c>
      <c r="AE38" s="43">
        <v>617</v>
      </c>
      <c r="AF38" s="43">
        <v>-302</v>
      </c>
      <c r="AG38" s="43">
        <v>-938</v>
      </c>
      <c r="AH38" s="43">
        <v>34</v>
      </c>
      <c r="AI38" s="43">
        <v>-13</v>
      </c>
      <c r="AJ38" s="43">
        <v>194</v>
      </c>
      <c r="AK38" s="43">
        <v>-1153</v>
      </c>
      <c r="AL38" s="43">
        <v>741</v>
      </c>
      <c r="AM38" s="43">
        <v>251</v>
      </c>
      <c r="AN38" s="43">
        <v>1009</v>
      </c>
      <c r="AO38" s="43">
        <v>216</v>
      </c>
      <c r="AP38" s="43">
        <v>-735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1170</v>
      </c>
      <c r="AW38" s="43">
        <v>333</v>
      </c>
      <c r="AX38" s="43">
        <v>-690</v>
      </c>
      <c r="AY38" s="43">
        <v>2155</v>
      </c>
      <c r="AZ38" s="43">
        <v>-628</v>
      </c>
      <c r="BA38" s="43">
        <v>604</v>
      </c>
      <c r="BB38" s="43">
        <v>-528</v>
      </c>
      <c r="BC38" s="43">
        <v>-121</v>
      </c>
      <c r="BD38" s="43">
        <v>1098</v>
      </c>
      <c r="BE38" s="43">
        <v>155</v>
      </c>
      <c r="BF38" s="95">
        <v>1706</v>
      </c>
      <c r="BG38" s="95">
        <v>-132</v>
      </c>
      <c r="BH38" s="95">
        <v>1518</v>
      </c>
      <c r="BI38" s="95">
        <v>127</v>
      </c>
      <c r="BJ38" s="95">
        <v>193</v>
      </c>
      <c r="BK38" s="95">
        <v>1147</v>
      </c>
      <c r="BL38" s="95">
        <v>331</v>
      </c>
      <c r="BM38" s="95">
        <v>639</v>
      </c>
      <c r="BN38" s="95">
        <v>300</v>
      </c>
      <c r="BO38" s="95">
        <v>-123</v>
      </c>
      <c r="BP38" s="95">
        <v>-548</v>
      </c>
      <c r="BQ38" s="95">
        <v>228</v>
      </c>
      <c r="BR38" s="95">
        <v>422</v>
      </c>
      <c r="BS38" s="95">
        <v>290</v>
      </c>
      <c r="BT38" s="95">
        <v>-1488</v>
      </c>
      <c r="BU38" s="95">
        <v>2175</v>
      </c>
      <c r="BV38" s="95">
        <v>1409</v>
      </c>
      <c r="BW38" s="95">
        <v>553</v>
      </c>
      <c r="BX38" s="95">
        <v>-15</v>
      </c>
      <c r="BY38" s="95">
        <v>228</v>
      </c>
      <c r="BZ38" s="95">
        <v>180</v>
      </c>
      <c r="CA38" s="95">
        <v>-162</v>
      </c>
      <c r="CB38" s="95">
        <v>235</v>
      </c>
      <c r="CC38" s="95">
        <v>125</v>
      </c>
      <c r="CD38" s="95">
        <v>-18</v>
      </c>
      <c r="CE38" s="5"/>
      <c r="CF38" s="16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16"/>
      <c r="CR38" s="5"/>
      <c r="CS38" s="16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</row>
    <row r="39" spans="1:111" s="15" customFormat="1" ht="18" customHeight="1" thickTop="1" thickBot="1" x14ac:dyDescent="0.3">
      <c r="A39" s="39" t="s">
        <v>207</v>
      </c>
      <c r="B39" s="43">
        <v>454</v>
      </c>
      <c r="C39" s="43">
        <v>-2150</v>
      </c>
      <c r="D39" s="43">
        <v>-246</v>
      </c>
      <c r="E39" s="43">
        <v>-1048</v>
      </c>
      <c r="F39" s="43">
        <v>-808</v>
      </c>
      <c r="G39" s="43">
        <v>-48</v>
      </c>
      <c r="H39" s="43">
        <v>-2906</v>
      </c>
      <c r="I39" s="43">
        <v>-1073</v>
      </c>
      <c r="J39" s="43">
        <v>-577.70000000000005</v>
      </c>
      <c r="K39" s="43">
        <v>-302.29999999999995</v>
      </c>
      <c r="L39" s="43">
        <v>-953</v>
      </c>
      <c r="M39" s="43">
        <v>-907</v>
      </c>
      <c r="N39" s="43">
        <v>-896</v>
      </c>
      <c r="O39" s="43">
        <v>-190</v>
      </c>
      <c r="P39" s="43">
        <v>-628</v>
      </c>
      <c r="Q39" s="43">
        <v>807</v>
      </c>
      <c r="R39" s="43">
        <v>1862</v>
      </c>
      <c r="S39" s="43">
        <v>525</v>
      </c>
      <c r="T39" s="43">
        <v>54</v>
      </c>
      <c r="U39" s="43">
        <v>-3181</v>
      </c>
      <c r="V39" s="43">
        <v>4464</v>
      </c>
      <c r="W39" s="43">
        <v>-725</v>
      </c>
      <c r="X39" s="43">
        <v>-206</v>
      </c>
      <c r="Y39" s="43">
        <v>-249</v>
      </c>
      <c r="Z39" s="43">
        <v>85</v>
      </c>
      <c r="AA39" s="43">
        <v>-355</v>
      </c>
      <c r="AB39" s="43">
        <v>569</v>
      </c>
      <c r="AC39" s="43">
        <v>-111</v>
      </c>
      <c r="AD39" s="43">
        <v>523</v>
      </c>
      <c r="AE39" s="43">
        <v>25</v>
      </c>
      <c r="AF39" s="43">
        <v>132</v>
      </c>
      <c r="AG39" s="43">
        <v>56</v>
      </c>
      <c r="AH39" s="43">
        <v>63</v>
      </c>
      <c r="AI39" s="43">
        <v>392</v>
      </c>
      <c r="AJ39" s="43">
        <v>-124</v>
      </c>
      <c r="AK39" s="43">
        <v>-275</v>
      </c>
      <c r="AL39" s="43">
        <v>977</v>
      </c>
      <c r="AM39" s="43">
        <v>769</v>
      </c>
      <c r="AN39" s="43">
        <v>332</v>
      </c>
      <c r="AO39" s="43">
        <v>-744</v>
      </c>
      <c r="AP39" s="43">
        <v>620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0</v>
      </c>
      <c r="BY39" s="43">
        <v>0</v>
      </c>
      <c r="BZ39" s="43">
        <v>0</v>
      </c>
      <c r="CA39" s="43">
        <v>0</v>
      </c>
      <c r="CB39" s="43">
        <v>0</v>
      </c>
      <c r="CC39" s="43">
        <v>0</v>
      </c>
      <c r="CD39" s="43">
        <v>0</v>
      </c>
      <c r="CE39" s="5"/>
      <c r="CF39" s="16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16"/>
      <c r="CR39" s="5"/>
      <c r="CS39" s="16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s="25" customFormat="1" ht="18" customHeight="1" thickTop="1" thickBot="1" x14ac:dyDescent="0.35">
      <c r="A40" s="39" t="s">
        <v>277</v>
      </c>
      <c r="B40" s="43">
        <v>-1995</v>
      </c>
      <c r="C40" s="43">
        <v>-2867</v>
      </c>
      <c r="D40" s="43">
        <v>-1531</v>
      </c>
      <c r="E40" s="43">
        <v>-2826</v>
      </c>
      <c r="F40" s="43">
        <v>2960</v>
      </c>
      <c r="G40" s="43">
        <v>-1470</v>
      </c>
      <c r="H40" s="43">
        <v>-913</v>
      </c>
      <c r="I40" s="43">
        <v>-1149</v>
      </c>
      <c r="J40" s="43">
        <v>-722</v>
      </c>
      <c r="K40" s="43">
        <v>-588.29999999999995</v>
      </c>
      <c r="L40" s="43">
        <v>1546</v>
      </c>
      <c r="M40" s="43">
        <v>2599</v>
      </c>
      <c r="N40" s="43">
        <v>-560</v>
      </c>
      <c r="O40" s="43">
        <v>1124</v>
      </c>
      <c r="P40" s="43">
        <v>1811</v>
      </c>
      <c r="Q40" s="43">
        <v>224</v>
      </c>
      <c r="R40" s="43">
        <v>7139</v>
      </c>
      <c r="S40" s="43">
        <v>-2101</v>
      </c>
      <c r="T40" s="43">
        <v>5394</v>
      </c>
      <c r="U40" s="43">
        <v>3259</v>
      </c>
      <c r="V40" s="43">
        <v>587</v>
      </c>
      <c r="W40" s="43">
        <v>829</v>
      </c>
      <c r="X40" s="43">
        <v>-748</v>
      </c>
      <c r="Y40" s="43">
        <v>646</v>
      </c>
      <c r="Z40" s="43">
        <v>1499</v>
      </c>
      <c r="AA40" s="43">
        <v>-568</v>
      </c>
      <c r="AB40" s="43">
        <v>3511</v>
      </c>
      <c r="AC40" s="43">
        <v>-232</v>
      </c>
      <c r="AD40" s="43">
        <v>-561</v>
      </c>
      <c r="AE40" s="43">
        <v>4304</v>
      </c>
      <c r="AF40" s="43" t="s">
        <v>59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3">
        <v>0</v>
      </c>
      <c r="BR40" s="43">
        <v>0</v>
      </c>
      <c r="BS40" s="43">
        <v>0</v>
      </c>
      <c r="BT40" s="43">
        <v>0</v>
      </c>
      <c r="BU40" s="43">
        <v>0</v>
      </c>
      <c r="BV40" s="43">
        <v>0</v>
      </c>
      <c r="BW40" s="43">
        <v>0</v>
      </c>
      <c r="BX40" s="43">
        <v>0</v>
      </c>
      <c r="BY40" s="43">
        <v>0</v>
      </c>
      <c r="BZ40" s="43">
        <v>0</v>
      </c>
      <c r="CA40" s="43">
        <v>0</v>
      </c>
      <c r="CB40" s="43">
        <v>0</v>
      </c>
      <c r="CC40" s="43">
        <v>0</v>
      </c>
      <c r="CD40" s="43">
        <v>0</v>
      </c>
      <c r="CE40" s="24"/>
      <c r="CF40" s="16"/>
      <c r="CG40" s="5"/>
      <c r="CH40" s="24"/>
      <c r="CI40" s="24"/>
      <c r="CJ40" s="24"/>
      <c r="CK40" s="24"/>
      <c r="CL40" s="24"/>
      <c r="CM40" s="24"/>
      <c r="CN40" s="24"/>
      <c r="CO40" s="24"/>
      <c r="CP40" s="24"/>
      <c r="CQ40" s="16"/>
      <c r="CR40" s="24"/>
      <c r="CS40" s="16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</row>
    <row r="41" spans="1:111" s="23" customFormat="1" ht="18" customHeight="1" thickTop="1" thickBot="1" x14ac:dyDescent="0.35">
      <c r="A41" s="41" t="s">
        <v>115</v>
      </c>
      <c r="B41" s="94">
        <v>154302.78634341125</v>
      </c>
      <c r="C41" s="94">
        <v>471564</v>
      </c>
      <c r="D41" s="94">
        <v>107343</v>
      </c>
      <c r="E41" s="94">
        <v>136605</v>
      </c>
      <c r="F41" s="94">
        <v>103277</v>
      </c>
      <c r="G41" s="94">
        <v>124339</v>
      </c>
      <c r="H41" s="94">
        <v>490056</v>
      </c>
      <c r="I41" s="94">
        <v>85552</v>
      </c>
      <c r="J41" s="94">
        <v>129238.50000000001</v>
      </c>
      <c r="K41" s="94">
        <v>148007.79999999999</v>
      </c>
      <c r="L41" s="94">
        <v>127258</v>
      </c>
      <c r="M41" s="94">
        <v>365610</v>
      </c>
      <c r="N41" s="94">
        <v>92132</v>
      </c>
      <c r="O41" s="94">
        <v>98427</v>
      </c>
      <c r="P41" s="94">
        <v>68578</v>
      </c>
      <c r="Q41" s="94">
        <v>106473</v>
      </c>
      <c r="R41" s="94">
        <v>308760</v>
      </c>
      <c r="S41" s="94">
        <v>77624</v>
      </c>
      <c r="T41" s="94">
        <v>100893</v>
      </c>
      <c r="U41" s="94">
        <v>67598</v>
      </c>
      <c r="V41" s="94">
        <v>62645</v>
      </c>
      <c r="W41" s="94">
        <v>358977</v>
      </c>
      <c r="X41" s="94">
        <v>60841</v>
      </c>
      <c r="Y41" s="94">
        <v>114538</v>
      </c>
      <c r="Z41" s="94">
        <v>86973</v>
      </c>
      <c r="AA41" s="94">
        <v>96625</v>
      </c>
      <c r="AB41" s="94">
        <v>284642.25878999999</v>
      </c>
      <c r="AC41" s="94">
        <v>62501.258789999993</v>
      </c>
      <c r="AD41" s="94">
        <v>72802</v>
      </c>
      <c r="AE41" s="94">
        <v>59139</v>
      </c>
      <c r="AF41" s="94">
        <v>90200</v>
      </c>
      <c r="AG41" s="94">
        <v>301989</v>
      </c>
      <c r="AH41" s="94">
        <v>66064</v>
      </c>
      <c r="AI41" s="94">
        <v>77857</v>
      </c>
      <c r="AJ41" s="94">
        <v>67176</v>
      </c>
      <c r="AK41" s="94">
        <v>90892</v>
      </c>
      <c r="AL41" s="94">
        <v>286729.76474999997</v>
      </c>
      <c r="AM41" s="94">
        <v>69479</v>
      </c>
      <c r="AN41" s="94">
        <v>72596.850000000006</v>
      </c>
      <c r="AO41" s="94">
        <v>68706.902219999989</v>
      </c>
      <c r="AP41" s="94">
        <v>75947.012529999993</v>
      </c>
      <c r="AQ41" s="94">
        <v>248921.3</v>
      </c>
      <c r="AR41" s="94">
        <v>58204.299999999988</v>
      </c>
      <c r="AS41" s="94">
        <v>66668</v>
      </c>
      <c r="AT41" s="94">
        <v>60259</v>
      </c>
      <c r="AU41" s="94">
        <v>63790</v>
      </c>
      <c r="AV41" s="94">
        <v>238429</v>
      </c>
      <c r="AW41" s="94">
        <v>54384</v>
      </c>
      <c r="AX41" s="94">
        <v>57109</v>
      </c>
      <c r="AY41" s="94">
        <v>60720</v>
      </c>
      <c r="AZ41" s="94">
        <v>66216</v>
      </c>
      <c r="BA41" s="94">
        <v>199765</v>
      </c>
      <c r="BB41" s="94">
        <v>45039</v>
      </c>
      <c r="BC41" s="94">
        <v>46604</v>
      </c>
      <c r="BD41" s="94">
        <v>46744</v>
      </c>
      <c r="BE41" s="94">
        <v>61378</v>
      </c>
      <c r="BF41" s="94">
        <v>131949</v>
      </c>
      <c r="BG41" s="94">
        <v>47516</v>
      </c>
      <c r="BH41" s="94">
        <v>22957</v>
      </c>
      <c r="BI41" s="94">
        <v>28845</v>
      </c>
      <c r="BJ41" s="94">
        <v>32631</v>
      </c>
      <c r="BK41" s="94">
        <v>69711</v>
      </c>
      <c r="BL41" s="94">
        <v>13609</v>
      </c>
      <c r="BM41" s="94">
        <v>21133</v>
      </c>
      <c r="BN41" s="94">
        <v>13463</v>
      </c>
      <c r="BO41" s="94">
        <v>21506</v>
      </c>
      <c r="BP41" s="94">
        <v>65441</v>
      </c>
      <c r="BQ41" s="94">
        <v>16065</v>
      </c>
      <c r="BR41" s="94">
        <v>11143</v>
      </c>
      <c r="BS41" s="94">
        <v>17587</v>
      </c>
      <c r="BT41" s="94">
        <v>20646</v>
      </c>
      <c r="BU41" s="94">
        <v>57582</v>
      </c>
      <c r="BV41" s="94">
        <v>10691</v>
      </c>
      <c r="BW41" s="94">
        <v>14179</v>
      </c>
      <c r="BX41" s="94">
        <v>15246</v>
      </c>
      <c r="BY41" s="94">
        <v>17466</v>
      </c>
      <c r="BZ41" s="94">
        <v>17152</v>
      </c>
      <c r="CA41" s="94">
        <v>-3957</v>
      </c>
      <c r="CB41" s="94">
        <v>5181</v>
      </c>
      <c r="CC41" s="94">
        <v>6674</v>
      </c>
      <c r="CD41" s="94">
        <v>9254</v>
      </c>
      <c r="CE41" s="22"/>
      <c r="CF41" s="16"/>
      <c r="CG41" s="5"/>
      <c r="CH41" s="22"/>
      <c r="CI41" s="22"/>
      <c r="CJ41" s="22"/>
      <c r="CK41" s="22"/>
      <c r="CL41" s="22"/>
      <c r="CM41" s="22"/>
      <c r="CN41" s="22"/>
      <c r="CO41" s="22"/>
      <c r="CP41" s="22"/>
      <c r="CQ41" s="16"/>
      <c r="CR41" s="22"/>
      <c r="CS41" s="16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</row>
    <row r="42" spans="1:111" s="15" customFormat="1" ht="18" customHeight="1" thickTop="1" thickBot="1" x14ac:dyDescent="0.3">
      <c r="A42" s="41" t="s">
        <v>116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5"/>
      <c r="CF42" s="16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16"/>
      <c r="CR42" s="5"/>
      <c r="CS42" s="16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</row>
    <row r="43" spans="1:111" s="15" customFormat="1" ht="18" customHeight="1" thickTop="1" thickBot="1" x14ac:dyDescent="0.3">
      <c r="A43" s="39" t="s">
        <v>117</v>
      </c>
      <c r="B43" s="43">
        <v>-3568</v>
      </c>
      <c r="C43" s="43">
        <v>-5551</v>
      </c>
      <c r="D43" s="43">
        <v>-4355</v>
      </c>
      <c r="E43" s="43">
        <v>-256</v>
      </c>
      <c r="F43" s="43">
        <v>-458</v>
      </c>
      <c r="G43" s="43">
        <v>-482</v>
      </c>
      <c r="H43" s="43">
        <v>-9931</v>
      </c>
      <c r="I43" s="43">
        <v>-6308</v>
      </c>
      <c r="J43" s="43">
        <v>-561</v>
      </c>
      <c r="K43" s="43">
        <v>-2406.3000000000002</v>
      </c>
      <c r="L43" s="43">
        <v>-656</v>
      </c>
      <c r="M43" s="43">
        <v>-11020</v>
      </c>
      <c r="N43" s="43">
        <v>-4805</v>
      </c>
      <c r="O43" s="43">
        <v>-4551</v>
      </c>
      <c r="P43" s="43">
        <v>-1289</v>
      </c>
      <c r="Q43" s="43">
        <v>-375</v>
      </c>
      <c r="R43" s="43">
        <v>-4606</v>
      </c>
      <c r="S43" s="43">
        <v>-3053</v>
      </c>
      <c r="T43" s="43">
        <v>-620</v>
      </c>
      <c r="U43" s="43">
        <v>-427</v>
      </c>
      <c r="V43" s="43">
        <v>-506</v>
      </c>
      <c r="W43" s="43">
        <v>-3590</v>
      </c>
      <c r="X43" s="43">
        <v>-688</v>
      </c>
      <c r="Y43" s="43">
        <v>-235</v>
      </c>
      <c r="Z43" s="43">
        <v>-1853</v>
      </c>
      <c r="AA43" s="43">
        <v>-814</v>
      </c>
      <c r="AB43" s="43">
        <v>-4979</v>
      </c>
      <c r="AC43" s="43">
        <v>-833</v>
      </c>
      <c r="AD43" s="43">
        <v>-1750</v>
      </c>
      <c r="AE43" s="43">
        <v>-499</v>
      </c>
      <c r="AF43" s="43">
        <v>-1897</v>
      </c>
      <c r="AG43" s="43">
        <v>-5114</v>
      </c>
      <c r="AH43" s="43">
        <v>-1976</v>
      </c>
      <c r="AI43" s="43">
        <v>-866</v>
      </c>
      <c r="AJ43" s="43">
        <v>-116</v>
      </c>
      <c r="AK43" s="43">
        <v>-2156</v>
      </c>
      <c r="AL43" s="43">
        <v>-10661</v>
      </c>
      <c r="AM43" s="43">
        <v>-408</v>
      </c>
      <c r="AN43" s="43">
        <v>-1858</v>
      </c>
      <c r="AO43" s="43">
        <v>-5601</v>
      </c>
      <c r="AP43" s="43">
        <v>-2794</v>
      </c>
      <c r="AQ43" s="43">
        <v>-2471</v>
      </c>
      <c r="AR43" s="43">
        <v>-541</v>
      </c>
      <c r="AS43" s="43">
        <v>-264</v>
      </c>
      <c r="AT43" s="43">
        <v>-470</v>
      </c>
      <c r="AU43" s="43">
        <v>-1196</v>
      </c>
      <c r="AV43" s="43">
        <v>-3653</v>
      </c>
      <c r="AW43" s="43">
        <v>-1109</v>
      </c>
      <c r="AX43" s="43">
        <v>-836</v>
      </c>
      <c r="AY43" s="43">
        <v>588</v>
      </c>
      <c r="AZ43" s="43">
        <v>-2296</v>
      </c>
      <c r="BA43" s="43">
        <v>-4568</v>
      </c>
      <c r="BB43" s="43">
        <v>-2039</v>
      </c>
      <c r="BC43" s="43">
        <v>-989</v>
      </c>
      <c r="BD43" s="43">
        <v>-719</v>
      </c>
      <c r="BE43" s="43">
        <v>-821</v>
      </c>
      <c r="BF43" s="95">
        <v>-5591</v>
      </c>
      <c r="BG43" s="95">
        <v>-1491</v>
      </c>
      <c r="BH43" s="95">
        <v>-1553</v>
      </c>
      <c r="BI43" s="95">
        <v>-2198</v>
      </c>
      <c r="BJ43" s="95">
        <v>-349</v>
      </c>
      <c r="BK43" s="95">
        <v>-1466</v>
      </c>
      <c r="BL43" s="95">
        <v>-304</v>
      </c>
      <c r="BM43" s="95">
        <v>-417</v>
      </c>
      <c r="BN43" s="95">
        <v>-375</v>
      </c>
      <c r="BO43" s="95">
        <v>-370</v>
      </c>
      <c r="BP43" s="95">
        <v>-1394</v>
      </c>
      <c r="BQ43" s="95">
        <v>-625</v>
      </c>
      <c r="BR43" s="95">
        <v>-181</v>
      </c>
      <c r="BS43" s="95">
        <v>-360</v>
      </c>
      <c r="BT43" s="95">
        <v>-228</v>
      </c>
      <c r="BU43" s="95">
        <v>-1625</v>
      </c>
      <c r="BV43" s="95">
        <v>-198</v>
      </c>
      <c r="BW43" s="95">
        <v>-628</v>
      </c>
      <c r="BX43" s="95">
        <v>-415</v>
      </c>
      <c r="BY43" s="95">
        <v>-384</v>
      </c>
      <c r="BZ43" s="95">
        <v>-4491</v>
      </c>
      <c r="CA43" s="95">
        <v>-946</v>
      </c>
      <c r="CB43" s="95">
        <v>-2027</v>
      </c>
      <c r="CC43" s="95">
        <v>-922</v>
      </c>
      <c r="CD43" s="95">
        <v>-596</v>
      </c>
      <c r="CE43" s="5"/>
      <c r="CF43" s="16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16"/>
      <c r="CR43" s="5"/>
      <c r="CS43" s="16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s="15" customFormat="1" ht="18" customHeight="1" thickTop="1" thickBot="1" x14ac:dyDescent="0.3">
      <c r="A44" s="39" t="s">
        <v>118</v>
      </c>
      <c r="B44" s="43">
        <v>-16355</v>
      </c>
      <c r="C44" s="43">
        <v>-46485</v>
      </c>
      <c r="D44" s="43">
        <v>-17236</v>
      </c>
      <c r="E44" s="43">
        <v>-11826</v>
      </c>
      <c r="F44" s="43">
        <v>-11835</v>
      </c>
      <c r="G44" s="43">
        <v>-5588</v>
      </c>
      <c r="H44" s="43">
        <v>-25329</v>
      </c>
      <c r="I44" s="43">
        <v>-8081</v>
      </c>
      <c r="J44" s="43">
        <v>-5640</v>
      </c>
      <c r="K44" s="43">
        <v>-7082</v>
      </c>
      <c r="L44" s="43">
        <v>-4526</v>
      </c>
      <c r="M44" s="43">
        <v>-21763</v>
      </c>
      <c r="N44" s="43">
        <v>-6090</v>
      </c>
      <c r="O44" s="43">
        <v>-6151</v>
      </c>
      <c r="P44" s="43">
        <v>-6030</v>
      </c>
      <c r="Q44" s="43">
        <v>-3492</v>
      </c>
      <c r="R44" s="43">
        <v>-17332</v>
      </c>
      <c r="S44" s="43">
        <v>-3871</v>
      </c>
      <c r="T44" s="43">
        <v>-3867</v>
      </c>
      <c r="U44" s="43">
        <v>-4342</v>
      </c>
      <c r="V44" s="43">
        <v>-5252</v>
      </c>
      <c r="W44" s="43">
        <v>-10280</v>
      </c>
      <c r="X44" s="43">
        <v>-2878</v>
      </c>
      <c r="Y44" s="43">
        <v>-2564</v>
      </c>
      <c r="Z44" s="43">
        <v>-3312</v>
      </c>
      <c r="AA44" s="43">
        <v>-1526</v>
      </c>
      <c r="AB44" s="43">
        <v>-8560</v>
      </c>
      <c r="AC44" s="43">
        <v>-2284</v>
      </c>
      <c r="AD44" s="43">
        <v>-1901</v>
      </c>
      <c r="AE44" s="43">
        <v>-2013</v>
      </c>
      <c r="AF44" s="43">
        <v>-2362</v>
      </c>
      <c r="AG44" s="43">
        <v>-8785</v>
      </c>
      <c r="AH44" s="43">
        <v>-2894</v>
      </c>
      <c r="AI44" s="43">
        <v>-2260</v>
      </c>
      <c r="AJ44" s="43">
        <v>-2321</v>
      </c>
      <c r="AK44" s="43">
        <v>-1310</v>
      </c>
      <c r="AL44" s="43">
        <v>-7843</v>
      </c>
      <c r="AM44" s="43">
        <v>-1218</v>
      </c>
      <c r="AN44" s="43">
        <v>-1648</v>
      </c>
      <c r="AO44" s="43">
        <v>-3475</v>
      </c>
      <c r="AP44" s="43">
        <v>-1502</v>
      </c>
      <c r="AQ44" s="43">
        <v>-8389</v>
      </c>
      <c r="AR44" s="43">
        <v>-2175</v>
      </c>
      <c r="AS44" s="43">
        <v>-1419</v>
      </c>
      <c r="AT44" s="43">
        <v>-2209</v>
      </c>
      <c r="AU44" s="43">
        <v>-2586</v>
      </c>
      <c r="AV44" s="43">
        <v>-6929</v>
      </c>
      <c r="AW44" s="43">
        <v>-838</v>
      </c>
      <c r="AX44" s="43">
        <v>-1134</v>
      </c>
      <c r="AY44" s="43">
        <v>-4771</v>
      </c>
      <c r="AZ44" s="43">
        <v>-186</v>
      </c>
      <c r="BA44" s="43">
        <v>-2385</v>
      </c>
      <c r="BB44" s="43">
        <v>-487</v>
      </c>
      <c r="BC44" s="43">
        <v>-532</v>
      </c>
      <c r="BD44" s="43">
        <v>-621</v>
      </c>
      <c r="BE44" s="43">
        <v>-745</v>
      </c>
      <c r="BF44" s="95">
        <v>-1900</v>
      </c>
      <c r="BG44" s="95">
        <v>-795</v>
      </c>
      <c r="BH44" s="95">
        <v>-500</v>
      </c>
      <c r="BI44" s="95">
        <v>-334</v>
      </c>
      <c r="BJ44" s="95">
        <v>-271</v>
      </c>
      <c r="BK44" s="95">
        <v>-639</v>
      </c>
      <c r="BL44" s="95">
        <v>-31</v>
      </c>
      <c r="BM44" s="95">
        <v>28</v>
      </c>
      <c r="BN44" s="95">
        <v>-179</v>
      </c>
      <c r="BO44" s="95">
        <v>-457</v>
      </c>
      <c r="BP44" s="95">
        <v>-2971</v>
      </c>
      <c r="BQ44" s="95">
        <v>327</v>
      </c>
      <c r="BR44" s="95">
        <v>-720</v>
      </c>
      <c r="BS44" s="95">
        <v>-2176</v>
      </c>
      <c r="BT44" s="95">
        <v>-402</v>
      </c>
      <c r="BU44" s="95">
        <v>-580</v>
      </c>
      <c r="BV44" s="95">
        <v>-517</v>
      </c>
      <c r="BW44" s="95">
        <v>-8</v>
      </c>
      <c r="BX44" s="95">
        <v>-22</v>
      </c>
      <c r="BY44" s="95">
        <v>-33</v>
      </c>
      <c r="BZ44" s="95">
        <v>-93</v>
      </c>
      <c r="CA44" s="95">
        <v>-33</v>
      </c>
      <c r="CB44" s="95">
        <v>-52</v>
      </c>
      <c r="CC44" s="95">
        <v>0</v>
      </c>
      <c r="CD44" s="95">
        <v>-8</v>
      </c>
      <c r="CE44" s="5"/>
      <c r="CF44" s="16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16"/>
      <c r="CR44" s="5"/>
      <c r="CS44" s="16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111" s="15" customFormat="1" ht="18" customHeight="1" thickTop="1" thickBot="1" x14ac:dyDescent="0.3">
      <c r="A45" s="39" t="s">
        <v>432</v>
      </c>
      <c r="B45" s="43">
        <v>1500</v>
      </c>
      <c r="C45" s="43">
        <v>5526</v>
      </c>
      <c r="D45" s="43">
        <v>0</v>
      </c>
      <c r="E45" s="43">
        <v>1000</v>
      </c>
      <c r="F45" s="43">
        <v>4526</v>
      </c>
      <c r="G45" s="43">
        <v>0</v>
      </c>
      <c r="H45" s="43">
        <v>5000</v>
      </c>
      <c r="I45" s="43">
        <v>1000</v>
      </c>
      <c r="J45" s="43">
        <v>2000</v>
      </c>
      <c r="K45" s="43">
        <v>2000</v>
      </c>
      <c r="L45" s="43">
        <v>0</v>
      </c>
      <c r="M45" s="43">
        <v>4143</v>
      </c>
      <c r="N45" s="43">
        <v>4143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5">
        <v>0</v>
      </c>
      <c r="BS45" s="95">
        <v>0</v>
      </c>
      <c r="BT45" s="95">
        <v>0</v>
      </c>
      <c r="BU45" s="95">
        <v>0</v>
      </c>
      <c r="BV45" s="95">
        <v>0</v>
      </c>
      <c r="BW45" s="95">
        <v>0</v>
      </c>
      <c r="BX45" s="95">
        <v>0</v>
      </c>
      <c r="BY45" s="95">
        <v>0</v>
      </c>
      <c r="BZ45" s="95">
        <v>0</v>
      </c>
      <c r="CA45" s="95">
        <v>0</v>
      </c>
      <c r="CB45" s="95">
        <v>0</v>
      </c>
      <c r="CC45" s="95">
        <v>0</v>
      </c>
      <c r="CD45" s="95">
        <v>0</v>
      </c>
      <c r="CE45" s="5"/>
      <c r="CF45" s="16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16"/>
      <c r="CR45" s="5"/>
      <c r="CS45" s="16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s="15" customFormat="1" ht="18" customHeight="1" thickTop="1" thickBot="1" x14ac:dyDescent="0.3">
      <c r="A46" s="39" t="s">
        <v>257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-1990</v>
      </c>
      <c r="I46" s="43">
        <v>0</v>
      </c>
      <c r="J46" s="43">
        <v>-317</v>
      </c>
      <c r="K46" s="43">
        <v>-1673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-1125</v>
      </c>
      <c r="AC46" s="43">
        <v>0</v>
      </c>
      <c r="AD46" s="43">
        <v>0</v>
      </c>
      <c r="AE46" s="43">
        <v>0</v>
      </c>
      <c r="AF46" s="43">
        <v>-1125</v>
      </c>
      <c r="AG46" s="43">
        <v>-2623</v>
      </c>
      <c r="AH46" s="43">
        <v>-1075</v>
      </c>
      <c r="AI46" s="43">
        <v>0</v>
      </c>
      <c r="AJ46" s="43">
        <v>0</v>
      </c>
      <c r="AK46" s="43">
        <v>-1548</v>
      </c>
      <c r="AL46" s="43">
        <v>-2189</v>
      </c>
      <c r="AM46" s="43">
        <v>-1116</v>
      </c>
      <c r="AN46" s="43">
        <v>-1073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5">
        <v>0</v>
      </c>
      <c r="BS46" s="95">
        <v>0</v>
      </c>
      <c r="BT46" s="95">
        <v>0</v>
      </c>
      <c r="BU46" s="95">
        <v>0</v>
      </c>
      <c r="BV46" s="95">
        <v>0</v>
      </c>
      <c r="BW46" s="95">
        <v>0</v>
      </c>
      <c r="BX46" s="95">
        <v>0</v>
      </c>
      <c r="BY46" s="95">
        <v>0</v>
      </c>
      <c r="BZ46" s="95">
        <v>0</v>
      </c>
      <c r="CA46" s="95">
        <v>0</v>
      </c>
      <c r="CB46" s="95">
        <v>0</v>
      </c>
      <c r="CC46" s="95">
        <v>0</v>
      </c>
      <c r="CD46" s="95">
        <v>0</v>
      </c>
      <c r="CE46" s="5"/>
      <c r="CF46" s="16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16"/>
      <c r="CR46" s="5"/>
      <c r="CS46" s="16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</row>
    <row r="47" spans="1:111" s="15" customFormat="1" ht="18" customHeight="1" thickTop="1" thickBot="1" x14ac:dyDescent="0.3">
      <c r="A47" s="39" t="s">
        <v>267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1596</v>
      </c>
      <c r="AC47" s="43">
        <v>346</v>
      </c>
      <c r="AD47" s="43">
        <v>-293</v>
      </c>
      <c r="AE47" s="43">
        <v>1543</v>
      </c>
      <c r="AF47" s="43" t="s">
        <v>59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5">
        <v>0</v>
      </c>
      <c r="BS47" s="95">
        <v>0</v>
      </c>
      <c r="BT47" s="95">
        <v>0</v>
      </c>
      <c r="BU47" s="95">
        <v>0</v>
      </c>
      <c r="BV47" s="95">
        <v>0</v>
      </c>
      <c r="BW47" s="95">
        <v>0</v>
      </c>
      <c r="BX47" s="95">
        <v>0</v>
      </c>
      <c r="BY47" s="95">
        <v>0</v>
      </c>
      <c r="BZ47" s="95">
        <v>0</v>
      </c>
      <c r="CA47" s="95">
        <v>0</v>
      </c>
      <c r="CB47" s="95">
        <v>0</v>
      </c>
      <c r="CC47" s="95">
        <v>0</v>
      </c>
      <c r="CD47" s="95">
        <v>0</v>
      </c>
      <c r="CE47" s="5"/>
      <c r="CF47" s="16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16"/>
      <c r="CR47" s="5"/>
      <c r="CS47" s="16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</row>
    <row r="48" spans="1:111" s="15" customFormat="1" ht="18" customHeight="1" thickTop="1" thickBot="1" x14ac:dyDescent="0.3">
      <c r="A48" s="39" t="s">
        <v>255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333</v>
      </c>
      <c r="I48" s="43">
        <v>333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84</v>
      </c>
      <c r="AM48" s="43">
        <v>579</v>
      </c>
      <c r="AN48" s="43">
        <v>0</v>
      </c>
      <c r="AO48" s="43">
        <v>-495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-44</v>
      </c>
      <c r="BB48" s="43">
        <v>-44</v>
      </c>
      <c r="BC48" s="43">
        <v>0</v>
      </c>
      <c r="BD48" s="43">
        <v>0</v>
      </c>
      <c r="BE48" s="43">
        <v>0</v>
      </c>
      <c r="BF48" s="95">
        <v>-353</v>
      </c>
      <c r="BG48" s="95">
        <v>0</v>
      </c>
      <c r="BH48" s="95">
        <v>-353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5">
        <v>0</v>
      </c>
      <c r="BS48" s="95">
        <v>0</v>
      </c>
      <c r="BT48" s="95">
        <v>0</v>
      </c>
      <c r="BU48" s="95">
        <v>0</v>
      </c>
      <c r="BV48" s="95">
        <v>0</v>
      </c>
      <c r="BW48" s="95">
        <v>0</v>
      </c>
      <c r="BX48" s="95">
        <v>0</v>
      </c>
      <c r="BY48" s="95">
        <v>0</v>
      </c>
      <c r="BZ48" s="95">
        <v>0</v>
      </c>
      <c r="CA48" s="95">
        <v>0</v>
      </c>
      <c r="CB48" s="95">
        <v>0</v>
      </c>
      <c r="CC48" s="95">
        <v>0</v>
      </c>
      <c r="CD48" s="95">
        <v>0</v>
      </c>
      <c r="CE48" s="5"/>
      <c r="CF48" s="16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16"/>
      <c r="CR48" s="5"/>
      <c r="CS48" s="16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</row>
    <row r="49" spans="1:111" s="15" customFormat="1" ht="18" customHeight="1" thickTop="1" thickBot="1" x14ac:dyDescent="0.3">
      <c r="A49" s="39" t="s">
        <v>256</v>
      </c>
      <c r="B49" s="43">
        <v>0</v>
      </c>
      <c r="C49" s="43">
        <v>-17416</v>
      </c>
      <c r="D49" s="43">
        <v>-2569.2000000000007</v>
      </c>
      <c r="E49" s="43">
        <v>-14846.8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-9473</v>
      </c>
      <c r="N49" s="43">
        <v>-9473</v>
      </c>
      <c r="O49" s="43">
        <v>0</v>
      </c>
      <c r="P49" s="43">
        <v>0</v>
      </c>
      <c r="Q49" s="43">
        <v>0</v>
      </c>
      <c r="R49" s="43">
        <v>-179112</v>
      </c>
      <c r="S49" s="43">
        <v>-5662</v>
      </c>
      <c r="T49" s="43">
        <v>-173450</v>
      </c>
      <c r="U49" s="43">
        <v>0</v>
      </c>
      <c r="V49" s="43">
        <v>0</v>
      </c>
      <c r="W49" s="43">
        <v>-1275</v>
      </c>
      <c r="X49" s="43">
        <v>0</v>
      </c>
      <c r="Y49" s="43">
        <v>0</v>
      </c>
      <c r="Z49" s="43">
        <v>0</v>
      </c>
      <c r="AA49" s="43">
        <v>-1275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-756</v>
      </c>
      <c r="AH49" s="43">
        <v>-756</v>
      </c>
      <c r="AI49" s="43">
        <v>0</v>
      </c>
      <c r="AJ49" s="43">
        <v>0</v>
      </c>
      <c r="AK49" s="43">
        <v>0</v>
      </c>
      <c r="AL49" s="43">
        <v>-1784</v>
      </c>
      <c r="AM49" s="43">
        <v>-208</v>
      </c>
      <c r="AN49" s="43">
        <v>168</v>
      </c>
      <c r="AO49" s="43">
        <v>-1584</v>
      </c>
      <c r="AP49" s="43">
        <v>-160</v>
      </c>
      <c r="AQ49" s="43">
        <v>-7254</v>
      </c>
      <c r="AR49" s="43">
        <v>-1126</v>
      </c>
      <c r="AS49" s="43">
        <v>-47</v>
      </c>
      <c r="AT49" s="43">
        <v>-304</v>
      </c>
      <c r="AU49" s="43">
        <v>-5777</v>
      </c>
      <c r="AV49" s="43">
        <v>-1279</v>
      </c>
      <c r="AW49" s="43">
        <v>-225</v>
      </c>
      <c r="AX49" s="43">
        <v>-414</v>
      </c>
      <c r="AY49" s="43">
        <v>-640</v>
      </c>
      <c r="AZ49" s="43">
        <v>0</v>
      </c>
      <c r="BA49" s="43">
        <v>-629</v>
      </c>
      <c r="BB49" s="43">
        <v>0</v>
      </c>
      <c r="BC49" s="43">
        <v>-629</v>
      </c>
      <c r="BD49" s="43">
        <v>0</v>
      </c>
      <c r="BE49" s="43">
        <v>0</v>
      </c>
      <c r="BF49" s="95">
        <v>-739</v>
      </c>
      <c r="BG49" s="95">
        <v>0</v>
      </c>
      <c r="BH49" s="95">
        <v>0</v>
      </c>
      <c r="BI49" s="95">
        <v>-739</v>
      </c>
      <c r="BJ49" s="95">
        <v>0</v>
      </c>
      <c r="BK49" s="95">
        <v>299365</v>
      </c>
      <c r="BL49" s="95">
        <v>327878</v>
      </c>
      <c r="BM49" s="95">
        <v>0</v>
      </c>
      <c r="BN49" s="95">
        <v>-4579</v>
      </c>
      <c r="BO49" s="95">
        <v>-23934</v>
      </c>
      <c r="BP49" s="95">
        <v>-39939</v>
      </c>
      <c r="BQ49" s="95">
        <v>-8958</v>
      </c>
      <c r="BR49" s="95">
        <v>-10095</v>
      </c>
      <c r="BS49" s="95">
        <v>-10386</v>
      </c>
      <c r="BT49" s="95">
        <v>-10500</v>
      </c>
      <c r="BU49" s="95">
        <v>-31621</v>
      </c>
      <c r="BV49" s="95">
        <v>-7518</v>
      </c>
      <c r="BW49" s="95">
        <v>0</v>
      </c>
      <c r="BX49" s="95">
        <v>0</v>
      </c>
      <c r="BY49" s="95">
        <v>-24103</v>
      </c>
      <c r="BZ49" s="95">
        <v>0</v>
      </c>
      <c r="CA49" s="95">
        <v>0</v>
      </c>
      <c r="CB49" s="95">
        <v>0</v>
      </c>
      <c r="CC49" s="95">
        <v>0</v>
      </c>
      <c r="CD49" s="95">
        <v>0</v>
      </c>
      <c r="CE49" s="5"/>
      <c r="CF49" s="16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16"/>
      <c r="CR49" s="5"/>
      <c r="CS49" s="16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</row>
    <row r="50" spans="1:111" s="15" customFormat="1" ht="18" customHeight="1" thickTop="1" thickBot="1" x14ac:dyDescent="0.3">
      <c r="A50" s="39" t="s">
        <v>380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-120</v>
      </c>
      <c r="S50" s="43">
        <v>-120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5">
        <v>0</v>
      </c>
      <c r="BS50" s="95">
        <v>0</v>
      </c>
      <c r="BT50" s="95">
        <v>0</v>
      </c>
      <c r="BU50" s="95">
        <v>0</v>
      </c>
      <c r="BV50" s="95">
        <v>0</v>
      </c>
      <c r="BW50" s="95">
        <v>0</v>
      </c>
      <c r="BX50" s="95">
        <v>0</v>
      </c>
      <c r="BY50" s="95">
        <v>0</v>
      </c>
      <c r="BZ50" s="95">
        <v>0</v>
      </c>
      <c r="CA50" s="95">
        <v>0</v>
      </c>
      <c r="CB50" s="95">
        <v>0</v>
      </c>
      <c r="CC50" s="95">
        <v>0</v>
      </c>
      <c r="CD50" s="95">
        <v>0</v>
      </c>
      <c r="CE50" s="5"/>
      <c r="CF50" s="16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16"/>
      <c r="CR50" s="5"/>
      <c r="CS50" s="16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</row>
    <row r="51" spans="1:111" s="19" customFormat="1" ht="18" customHeight="1" thickTop="1" thickBot="1" x14ac:dyDescent="0.35">
      <c r="A51" s="39" t="s">
        <v>449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18"/>
      <c r="CF51" s="16"/>
      <c r="CG51" s="5"/>
      <c r="CH51" s="18"/>
      <c r="CI51" s="18"/>
      <c r="CJ51" s="18"/>
      <c r="CK51" s="18"/>
      <c r="CL51" s="18"/>
      <c r="CM51" s="18"/>
      <c r="CN51" s="18"/>
      <c r="CO51" s="18"/>
      <c r="CP51" s="18"/>
      <c r="CQ51" s="16"/>
      <c r="CR51" s="18"/>
      <c r="CS51" s="16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</row>
    <row r="52" spans="1:111" s="14" customFormat="1" ht="18" customHeight="1" thickTop="1" thickBot="1" x14ac:dyDescent="0.3">
      <c r="A52" s="39" t="s">
        <v>119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0</v>
      </c>
      <c r="AS52" s="43">
        <v>0</v>
      </c>
      <c r="AT52" s="43">
        <v>0</v>
      </c>
      <c r="AU52" s="43">
        <v>0</v>
      </c>
      <c r="AV52" s="43">
        <v>0</v>
      </c>
      <c r="AW52" s="43">
        <v>-357</v>
      </c>
      <c r="AX52" s="43">
        <v>699</v>
      </c>
      <c r="AY52" s="43">
        <v>-342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5">
        <v>0</v>
      </c>
      <c r="BS52" s="95">
        <v>0</v>
      </c>
      <c r="BT52" s="95">
        <v>0</v>
      </c>
      <c r="BU52" s="95">
        <v>0</v>
      </c>
      <c r="BV52" s="95">
        <v>0</v>
      </c>
      <c r="BW52" s="95">
        <v>0</v>
      </c>
      <c r="BX52" s="95">
        <v>0</v>
      </c>
      <c r="BY52" s="95">
        <v>0</v>
      </c>
      <c r="BZ52" s="95">
        <v>0</v>
      </c>
      <c r="CA52" s="95">
        <v>0</v>
      </c>
      <c r="CB52" s="95">
        <v>0</v>
      </c>
      <c r="CC52" s="95">
        <v>0</v>
      </c>
      <c r="CD52" s="95">
        <v>0</v>
      </c>
      <c r="CE52" s="6"/>
      <c r="CF52" s="16"/>
      <c r="CG52" s="5"/>
      <c r="CH52" s="6"/>
      <c r="CI52" s="6"/>
      <c r="CJ52" s="6"/>
      <c r="CK52" s="6"/>
      <c r="CL52" s="6"/>
      <c r="CM52" s="6"/>
      <c r="CN52" s="6"/>
      <c r="CO52" s="6"/>
      <c r="CP52" s="6"/>
      <c r="CQ52" s="16"/>
      <c r="CR52" s="6"/>
      <c r="CS52" s="1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</row>
    <row r="53" spans="1:111" s="15" customFormat="1" ht="18" customHeight="1" thickTop="1" thickBot="1" x14ac:dyDescent="0.3">
      <c r="A53" s="41" t="s">
        <v>450</v>
      </c>
      <c r="B53" s="94">
        <v>-18423</v>
      </c>
      <c r="C53" s="94">
        <v>-63926</v>
      </c>
      <c r="D53" s="94">
        <v>-24160.2</v>
      </c>
      <c r="E53" s="94">
        <v>-25928.800000000003</v>
      </c>
      <c r="F53" s="94">
        <v>-7767</v>
      </c>
      <c r="G53" s="94">
        <v>-6070</v>
      </c>
      <c r="H53" s="94">
        <v>-31917</v>
      </c>
      <c r="I53" s="94">
        <v>-13056</v>
      </c>
      <c r="J53" s="94">
        <v>-4518</v>
      </c>
      <c r="K53" s="94">
        <v>-9161.2999999999993</v>
      </c>
      <c r="L53" s="94">
        <v>-5182</v>
      </c>
      <c r="M53" s="94">
        <v>-38113</v>
      </c>
      <c r="N53" s="94">
        <v>-16225</v>
      </c>
      <c r="O53" s="94">
        <v>-10702</v>
      </c>
      <c r="P53" s="94">
        <v>-7319</v>
      </c>
      <c r="Q53" s="94">
        <v>-3867</v>
      </c>
      <c r="R53" s="94">
        <v>-201170</v>
      </c>
      <c r="S53" s="94">
        <v>-12706</v>
      </c>
      <c r="T53" s="94">
        <v>-177937</v>
      </c>
      <c r="U53" s="94">
        <v>-4769</v>
      </c>
      <c r="V53" s="94">
        <v>-5758</v>
      </c>
      <c r="W53" s="94">
        <v>-15145</v>
      </c>
      <c r="X53" s="94">
        <v>-3566</v>
      </c>
      <c r="Y53" s="94">
        <v>-2799</v>
      </c>
      <c r="Z53" s="94">
        <v>-5165</v>
      </c>
      <c r="AA53" s="94">
        <v>-3615</v>
      </c>
      <c r="AB53" s="94">
        <v>-13068</v>
      </c>
      <c r="AC53" s="94">
        <v>-2771</v>
      </c>
      <c r="AD53" s="94">
        <v>-3944</v>
      </c>
      <c r="AE53" s="94">
        <v>-969</v>
      </c>
      <c r="AF53" s="94">
        <v>-5384</v>
      </c>
      <c r="AG53" s="94">
        <v>-17278</v>
      </c>
      <c r="AH53" s="94">
        <v>-6701</v>
      </c>
      <c r="AI53" s="94">
        <v>-3126</v>
      </c>
      <c r="AJ53" s="94">
        <v>-2437</v>
      </c>
      <c r="AK53" s="94">
        <v>-5014</v>
      </c>
      <c r="AL53" s="94">
        <v>-22393</v>
      </c>
      <c r="AM53" s="94">
        <v>-2371</v>
      </c>
      <c r="AN53" s="94">
        <v>-4411</v>
      </c>
      <c r="AO53" s="94">
        <v>-11155</v>
      </c>
      <c r="AP53" s="94">
        <v>-4456</v>
      </c>
      <c r="AQ53" s="94">
        <v>-18114</v>
      </c>
      <c r="AR53" s="94">
        <v>-3842</v>
      </c>
      <c r="AS53" s="94">
        <v>-1730</v>
      </c>
      <c r="AT53" s="94">
        <v>-2983</v>
      </c>
      <c r="AU53" s="94">
        <v>-9559</v>
      </c>
      <c r="AV53" s="94">
        <v>-11861</v>
      </c>
      <c r="AW53" s="94">
        <v>-2529</v>
      </c>
      <c r="AX53" s="94">
        <v>-1685</v>
      </c>
      <c r="AY53" s="94">
        <v>-5165</v>
      </c>
      <c r="AZ53" s="94">
        <v>-2482</v>
      </c>
      <c r="BA53" s="94">
        <v>-7626</v>
      </c>
      <c r="BB53" s="94">
        <v>-2570</v>
      </c>
      <c r="BC53" s="94">
        <v>-2150</v>
      </c>
      <c r="BD53" s="94">
        <v>-1340</v>
      </c>
      <c r="BE53" s="94">
        <v>-1566</v>
      </c>
      <c r="BF53" s="94">
        <v>-8583</v>
      </c>
      <c r="BG53" s="94">
        <v>-2286</v>
      </c>
      <c r="BH53" s="94">
        <v>-2406</v>
      </c>
      <c r="BI53" s="94">
        <v>-3271</v>
      </c>
      <c r="BJ53" s="94">
        <v>-620</v>
      </c>
      <c r="BK53" s="94">
        <v>297260</v>
      </c>
      <c r="BL53" s="94">
        <v>327543</v>
      </c>
      <c r="BM53" s="94">
        <v>-389</v>
      </c>
      <c r="BN53" s="94">
        <v>-5133</v>
      </c>
      <c r="BO53" s="94">
        <v>-24761</v>
      </c>
      <c r="BP53" s="94">
        <v>-44304</v>
      </c>
      <c r="BQ53" s="94">
        <v>-9256</v>
      </c>
      <c r="BR53" s="94">
        <v>-10996</v>
      </c>
      <c r="BS53" s="94">
        <v>-12922</v>
      </c>
      <c r="BT53" s="94">
        <v>-11130</v>
      </c>
      <c r="BU53" s="94">
        <v>-33826</v>
      </c>
      <c r="BV53" s="94">
        <v>-8233</v>
      </c>
      <c r="BW53" s="94">
        <v>-636</v>
      </c>
      <c r="BX53" s="94">
        <v>-437</v>
      </c>
      <c r="BY53" s="94">
        <v>-24520</v>
      </c>
      <c r="BZ53" s="94">
        <v>-4584</v>
      </c>
      <c r="CA53" s="94">
        <v>-979</v>
      </c>
      <c r="CB53" s="94">
        <v>-2079</v>
      </c>
      <c r="CC53" s="94">
        <v>-922</v>
      </c>
      <c r="CD53" s="94">
        <v>-604</v>
      </c>
      <c r="CE53" s="5"/>
      <c r="CF53" s="16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16"/>
      <c r="CR53" s="5"/>
      <c r="CS53" s="16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</row>
    <row r="54" spans="1:111" s="21" customFormat="1" ht="18" customHeight="1" thickTop="1" thickBot="1" x14ac:dyDescent="0.35">
      <c r="A54" s="41" t="s">
        <v>120</v>
      </c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20"/>
      <c r="CF54" s="16"/>
      <c r="CG54" s="5"/>
      <c r="CH54" s="20"/>
      <c r="CI54" s="20"/>
      <c r="CJ54" s="20"/>
      <c r="CK54" s="20"/>
      <c r="CL54" s="20"/>
      <c r="CM54" s="20"/>
      <c r="CN54" s="20"/>
      <c r="CO54" s="20"/>
      <c r="CP54" s="20"/>
      <c r="CQ54" s="16"/>
      <c r="CR54" s="20"/>
      <c r="CS54" s="16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</row>
    <row r="55" spans="1:111" s="21" customFormat="1" ht="18" customHeight="1" thickTop="1" thickBot="1" x14ac:dyDescent="0.35">
      <c r="A55" s="39" t="s">
        <v>121</v>
      </c>
      <c r="B55" s="43">
        <v>0</v>
      </c>
      <c r="C55" s="43">
        <v>-196467</v>
      </c>
      <c r="D55" s="43">
        <v>0</v>
      </c>
      <c r="E55" s="43">
        <v>-196457.8</v>
      </c>
      <c r="F55" s="43">
        <v>0</v>
      </c>
      <c r="G55" s="43">
        <v>0</v>
      </c>
      <c r="H55" s="43">
        <v>-215465</v>
      </c>
      <c r="I55" s="43">
        <v>-179482</v>
      </c>
      <c r="J55" s="43">
        <v>-35983</v>
      </c>
      <c r="K55" s="43">
        <v>0</v>
      </c>
      <c r="L55" s="43">
        <v>0</v>
      </c>
      <c r="M55" s="43">
        <v>-186763</v>
      </c>
      <c r="N55" s="43">
        <v>-22470</v>
      </c>
      <c r="O55" s="43">
        <v>-27905</v>
      </c>
      <c r="P55" s="43">
        <v>-78324</v>
      </c>
      <c r="Q55" s="43">
        <v>-58064</v>
      </c>
      <c r="R55" s="43">
        <v>-30951</v>
      </c>
      <c r="S55" s="43">
        <v>0</v>
      </c>
      <c r="T55" s="43">
        <v>-27909</v>
      </c>
      <c r="U55" s="43">
        <v>-3042</v>
      </c>
      <c r="V55" s="43">
        <v>0</v>
      </c>
      <c r="W55" s="43">
        <v>-231913</v>
      </c>
      <c r="X55" s="43">
        <v>-53544</v>
      </c>
      <c r="Y55" s="43">
        <v>-100000</v>
      </c>
      <c r="Z55" s="43">
        <v>-78369</v>
      </c>
      <c r="AA55" s="43">
        <v>0</v>
      </c>
      <c r="AB55" s="43">
        <v>-140468</v>
      </c>
      <c r="AC55" s="43">
        <v>-23998</v>
      </c>
      <c r="AD55" s="43">
        <v>-23779</v>
      </c>
      <c r="AE55" s="43">
        <v>-92446</v>
      </c>
      <c r="AF55" s="43">
        <v>-245</v>
      </c>
      <c r="AG55" s="43">
        <v>-188219</v>
      </c>
      <c r="AH55" s="43">
        <v>-33808</v>
      </c>
      <c r="AI55" s="43">
        <v>-39740</v>
      </c>
      <c r="AJ55" s="43">
        <v>-114426</v>
      </c>
      <c r="AK55" s="43">
        <v>-245</v>
      </c>
      <c r="AL55" s="43">
        <v>-184419</v>
      </c>
      <c r="AM55" s="43">
        <v>-37333</v>
      </c>
      <c r="AN55" s="43">
        <v>-39105</v>
      </c>
      <c r="AO55" s="43">
        <v>-107981</v>
      </c>
      <c r="AP55" s="43">
        <v>0</v>
      </c>
      <c r="AQ55" s="43">
        <v>-156003</v>
      </c>
      <c r="AR55" s="43">
        <v>-33562</v>
      </c>
      <c r="AS55" s="43">
        <v>-31157</v>
      </c>
      <c r="AT55" s="43">
        <v>-91237</v>
      </c>
      <c r="AU55" s="43">
        <v>-47</v>
      </c>
      <c r="AV55" s="43">
        <v>-157866</v>
      </c>
      <c r="AW55" s="43">
        <v>-25506</v>
      </c>
      <c r="AX55" s="43">
        <v>-32735</v>
      </c>
      <c r="AY55" s="43">
        <v>-99625</v>
      </c>
      <c r="AZ55" s="43">
        <v>0</v>
      </c>
      <c r="BA55" s="43">
        <v>-62298</v>
      </c>
      <c r="BB55" s="43">
        <v>0</v>
      </c>
      <c r="BC55" s="43">
        <v>-47222</v>
      </c>
      <c r="BD55" s="43">
        <v>-15076</v>
      </c>
      <c r="BE55" s="43">
        <v>0</v>
      </c>
      <c r="BF55" s="95">
        <v>-128924</v>
      </c>
      <c r="BG55" s="95">
        <v>-56258</v>
      </c>
      <c r="BH55" s="95">
        <v>0</v>
      </c>
      <c r="BI55" s="95">
        <v>0</v>
      </c>
      <c r="BJ55" s="95">
        <v>-72666</v>
      </c>
      <c r="BK55" s="95">
        <v>-14456</v>
      </c>
      <c r="BL55" s="95">
        <v>-112</v>
      </c>
      <c r="BM55" s="95">
        <v>0</v>
      </c>
      <c r="BN55" s="95">
        <v>-14344</v>
      </c>
      <c r="BO55" s="95">
        <v>0</v>
      </c>
      <c r="BP55" s="95">
        <v>0</v>
      </c>
      <c r="BQ55" s="95">
        <v>0</v>
      </c>
      <c r="BR55" s="95">
        <v>0</v>
      </c>
      <c r="BS55" s="95">
        <v>0</v>
      </c>
      <c r="BT55" s="95">
        <v>0</v>
      </c>
      <c r="BU55" s="95">
        <v>-12200</v>
      </c>
      <c r="BV55" s="95">
        <v>0</v>
      </c>
      <c r="BW55" s="95">
        <v>-4040</v>
      </c>
      <c r="BX55" s="95">
        <v>-8160</v>
      </c>
      <c r="BY55" s="95">
        <v>0</v>
      </c>
      <c r="BZ55" s="95">
        <v>-14080</v>
      </c>
      <c r="CA55" s="95">
        <v>-4040</v>
      </c>
      <c r="CB55" s="95">
        <v>0</v>
      </c>
      <c r="CC55" s="95">
        <v>-10040</v>
      </c>
      <c r="CD55" s="95">
        <v>0</v>
      </c>
      <c r="CE55" s="20"/>
      <c r="CF55" s="16"/>
      <c r="CG55" s="5"/>
      <c r="CH55" s="20"/>
      <c r="CI55" s="20"/>
      <c r="CJ55" s="20"/>
      <c r="CK55" s="20"/>
      <c r="CL55" s="20"/>
      <c r="CM55" s="20"/>
      <c r="CN55" s="20"/>
      <c r="CO55" s="20"/>
      <c r="CP55" s="20"/>
      <c r="CQ55" s="16"/>
      <c r="CR55" s="20"/>
      <c r="CS55" s="16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</row>
    <row r="56" spans="1:111" s="21" customFormat="1" ht="18" customHeight="1" thickTop="1" thickBot="1" x14ac:dyDescent="0.35">
      <c r="A56" s="39" t="s">
        <v>122</v>
      </c>
      <c r="B56" s="43">
        <v>0</v>
      </c>
      <c r="C56" s="43">
        <v>-64692</v>
      </c>
      <c r="D56" s="43">
        <v>-25751.200000000012</v>
      </c>
      <c r="E56" s="43">
        <v>-13510</v>
      </c>
      <c r="F56" s="43">
        <v>-12980</v>
      </c>
      <c r="G56" s="43">
        <v>-12460</v>
      </c>
      <c r="H56" s="43">
        <v>-54754</v>
      </c>
      <c r="I56" s="43">
        <v>-13304</v>
      </c>
      <c r="J56" s="43">
        <v>-13390</v>
      </c>
      <c r="K56" s="43">
        <v>-13864.3</v>
      </c>
      <c r="L56" s="43">
        <v>-14196</v>
      </c>
      <c r="M56" s="43">
        <v>-64094</v>
      </c>
      <c r="N56" s="43">
        <v>-14893</v>
      </c>
      <c r="O56" s="43">
        <v>-15830</v>
      </c>
      <c r="P56" s="43">
        <v>-17636</v>
      </c>
      <c r="Q56" s="43">
        <v>-15735</v>
      </c>
      <c r="R56" s="43">
        <v>-55837</v>
      </c>
      <c r="S56" s="43">
        <v>-14464</v>
      </c>
      <c r="T56" s="43">
        <v>-14332</v>
      </c>
      <c r="U56" s="43">
        <v>-15096</v>
      </c>
      <c r="V56" s="43">
        <v>-11945</v>
      </c>
      <c r="W56" s="43">
        <v>-47499</v>
      </c>
      <c r="X56" s="43">
        <v>-11675</v>
      </c>
      <c r="Y56" s="43">
        <v>-11363</v>
      </c>
      <c r="Z56" s="43">
        <v>-12264</v>
      </c>
      <c r="AA56" s="43">
        <v>-12197</v>
      </c>
      <c r="AB56" s="43">
        <v>-45336</v>
      </c>
      <c r="AC56" s="43">
        <v>-11336</v>
      </c>
      <c r="AD56" s="43">
        <v>-11402</v>
      </c>
      <c r="AE56" s="43">
        <v>-11902</v>
      </c>
      <c r="AF56" s="43">
        <v>-10696</v>
      </c>
      <c r="AG56" s="43">
        <v>-35232</v>
      </c>
      <c r="AH56" s="43">
        <v>-9674</v>
      </c>
      <c r="AI56" s="43">
        <v>-9881</v>
      </c>
      <c r="AJ56" s="43">
        <v>-7884</v>
      </c>
      <c r="AK56" s="43">
        <v>-7793</v>
      </c>
      <c r="AL56" s="43">
        <v>-32479</v>
      </c>
      <c r="AM56" s="43">
        <v>-7832</v>
      </c>
      <c r="AN56" s="43">
        <v>-8670</v>
      </c>
      <c r="AO56" s="43">
        <v>-9704</v>
      </c>
      <c r="AP56" s="43">
        <v>-6273</v>
      </c>
      <c r="AQ56" s="43">
        <v>-26018</v>
      </c>
      <c r="AR56" s="43">
        <v>-9464</v>
      </c>
      <c r="AS56" s="43">
        <v>-8194</v>
      </c>
      <c r="AT56" s="43">
        <v>-8360</v>
      </c>
      <c r="AU56" s="43">
        <v>0</v>
      </c>
      <c r="AV56" s="43">
        <v>-49601</v>
      </c>
      <c r="AW56" s="43">
        <v>-8667</v>
      </c>
      <c r="AX56" s="43">
        <v>-9216</v>
      </c>
      <c r="AY56" s="43">
        <v>-14761</v>
      </c>
      <c r="AZ56" s="43">
        <v>-16957</v>
      </c>
      <c r="BA56" s="43">
        <v>-23508</v>
      </c>
      <c r="BB56" s="43">
        <v>0</v>
      </c>
      <c r="BC56" s="43">
        <v>-23508</v>
      </c>
      <c r="BD56" s="43">
        <v>0</v>
      </c>
      <c r="BE56" s="43">
        <v>0</v>
      </c>
      <c r="BF56" s="95">
        <v>-32692</v>
      </c>
      <c r="BG56" s="95">
        <v>-32692</v>
      </c>
      <c r="BH56" s="95">
        <v>0</v>
      </c>
      <c r="BI56" s="95">
        <v>0</v>
      </c>
      <c r="BJ56" s="95">
        <v>0</v>
      </c>
      <c r="BK56" s="95">
        <v>-11173</v>
      </c>
      <c r="BL56" s="95">
        <v>-9</v>
      </c>
      <c r="BM56" s="95">
        <v>-10006</v>
      </c>
      <c r="BN56" s="95">
        <v>-151</v>
      </c>
      <c r="BO56" s="95">
        <v>-1007</v>
      </c>
      <c r="BP56" s="95">
        <v>-18871</v>
      </c>
      <c r="BQ56" s="95">
        <v>-4731</v>
      </c>
      <c r="BR56" s="95">
        <v>-8160</v>
      </c>
      <c r="BS56" s="95">
        <v>0</v>
      </c>
      <c r="BT56" s="95">
        <v>-5980</v>
      </c>
      <c r="BU56" s="95">
        <v>-6277</v>
      </c>
      <c r="BV56" s="95">
        <v>0</v>
      </c>
      <c r="BW56" s="95">
        <v>-6277</v>
      </c>
      <c r="BX56" s="95">
        <v>0</v>
      </c>
      <c r="BY56" s="95">
        <v>0</v>
      </c>
      <c r="BZ56" s="95">
        <v>0</v>
      </c>
      <c r="CA56" s="95">
        <v>0</v>
      </c>
      <c r="CB56" s="95">
        <v>0</v>
      </c>
      <c r="CC56" s="95">
        <v>0</v>
      </c>
      <c r="CD56" s="95">
        <v>0</v>
      </c>
      <c r="CE56" s="20"/>
      <c r="CF56" s="16"/>
      <c r="CG56" s="5"/>
      <c r="CH56" s="20"/>
      <c r="CI56" s="20"/>
      <c r="CJ56" s="20"/>
      <c r="CK56" s="20"/>
      <c r="CL56" s="20"/>
      <c r="CM56" s="20"/>
      <c r="CN56" s="20"/>
      <c r="CO56" s="20"/>
      <c r="CP56" s="20"/>
      <c r="CQ56" s="16"/>
      <c r="CR56" s="20"/>
      <c r="CS56" s="16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</row>
    <row r="57" spans="1:111" s="21" customFormat="1" ht="18" customHeight="1" thickTop="1" thickBot="1" x14ac:dyDescent="0.35">
      <c r="A57" s="39" t="s">
        <v>474</v>
      </c>
      <c r="B57" s="43">
        <v>-58017</v>
      </c>
      <c r="C57" s="43">
        <v>-170005</v>
      </c>
      <c r="D57" s="43">
        <v>-40363.300000000003</v>
      </c>
      <c r="E57" s="43">
        <v>-45318.7</v>
      </c>
      <c r="F57" s="43">
        <v>-84323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-41781</v>
      </c>
      <c r="N57" s="43">
        <v>-11413</v>
      </c>
      <c r="O57" s="43">
        <v>-7741</v>
      </c>
      <c r="P57" s="43">
        <v>-22627</v>
      </c>
      <c r="Q57" s="43">
        <v>0</v>
      </c>
      <c r="R57" s="43">
        <v>-70497</v>
      </c>
      <c r="S57" s="43">
        <v>0</v>
      </c>
      <c r="T57" s="43">
        <v>0</v>
      </c>
      <c r="U57" s="43">
        <v>-37744</v>
      </c>
      <c r="V57" s="43">
        <v>-32753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-48114</v>
      </c>
      <c r="AM57" s="43">
        <v>-34142</v>
      </c>
      <c r="AN57" s="43">
        <v>-13972</v>
      </c>
      <c r="AO57" s="43">
        <v>0</v>
      </c>
      <c r="AP57" s="43">
        <v>0</v>
      </c>
      <c r="AQ57" s="43">
        <v>-17272</v>
      </c>
      <c r="AR57" s="43">
        <v>0</v>
      </c>
      <c r="AS57" s="43">
        <v>0</v>
      </c>
      <c r="AT57" s="43">
        <v>0</v>
      </c>
      <c r="AU57" s="43">
        <v>-17272</v>
      </c>
      <c r="AV57" s="43">
        <v>-9002</v>
      </c>
      <c r="AW57" s="43">
        <v>0</v>
      </c>
      <c r="AX57" s="43">
        <v>0</v>
      </c>
      <c r="AY57" s="43">
        <v>0</v>
      </c>
      <c r="AZ57" s="43">
        <v>-9002</v>
      </c>
      <c r="BA57" s="43">
        <v>-37345</v>
      </c>
      <c r="BB57" s="43">
        <v>-10735</v>
      </c>
      <c r="BC57" s="43">
        <v>0</v>
      </c>
      <c r="BD57" s="43">
        <v>-9504</v>
      </c>
      <c r="BE57" s="43">
        <v>-17106</v>
      </c>
      <c r="BF57" s="95">
        <v>-10627</v>
      </c>
      <c r="BG57" s="95">
        <v>-176</v>
      </c>
      <c r="BH57" s="95">
        <v>-10451</v>
      </c>
      <c r="BI57" s="95">
        <v>0</v>
      </c>
      <c r="BJ57" s="95">
        <v>0</v>
      </c>
      <c r="BK57" s="95">
        <v>-3475</v>
      </c>
      <c r="BL57" s="95">
        <v>0</v>
      </c>
      <c r="BM57" s="95">
        <v>0</v>
      </c>
      <c r="BN57" s="95">
        <v>0</v>
      </c>
      <c r="BO57" s="95">
        <v>-3475</v>
      </c>
      <c r="BP57" s="95">
        <v>-11565</v>
      </c>
      <c r="BQ57" s="95">
        <v>-2675</v>
      </c>
      <c r="BR57" s="95">
        <v>-8890</v>
      </c>
      <c r="BS57" s="95">
        <v>0</v>
      </c>
      <c r="BT57" s="95">
        <v>0</v>
      </c>
      <c r="BU57" s="95">
        <v>0</v>
      </c>
      <c r="BV57" s="95">
        <v>0</v>
      </c>
      <c r="BW57" s="95">
        <v>0</v>
      </c>
      <c r="BX57" s="95">
        <v>0</v>
      </c>
      <c r="BY57" s="95">
        <v>0</v>
      </c>
      <c r="BZ57" s="95">
        <v>0</v>
      </c>
      <c r="CA57" s="95">
        <v>0</v>
      </c>
      <c r="CB57" s="95">
        <v>0</v>
      </c>
      <c r="CC57" s="95">
        <v>0</v>
      </c>
      <c r="CD57" s="95">
        <v>0</v>
      </c>
      <c r="CE57" s="20"/>
      <c r="CF57" s="16"/>
      <c r="CG57" s="5"/>
      <c r="CH57" s="20"/>
      <c r="CI57" s="20"/>
      <c r="CJ57" s="20"/>
      <c r="CK57" s="20"/>
      <c r="CL57" s="20"/>
      <c r="CM57" s="20"/>
      <c r="CN57" s="20"/>
      <c r="CO57" s="20"/>
      <c r="CP57" s="20"/>
      <c r="CQ57" s="16"/>
      <c r="CR57" s="20"/>
      <c r="CS57" s="16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</row>
    <row r="58" spans="1:111" s="15" customFormat="1" ht="18" customHeight="1" thickTop="1" thickBot="1" x14ac:dyDescent="0.3">
      <c r="A58" s="39" t="s">
        <v>258</v>
      </c>
      <c r="B58" s="43">
        <v>0</v>
      </c>
      <c r="C58" s="43">
        <v>1188</v>
      </c>
      <c r="D58" s="43">
        <v>668</v>
      </c>
      <c r="E58" s="43">
        <v>0</v>
      </c>
      <c r="F58" s="43">
        <v>481</v>
      </c>
      <c r="G58" s="43">
        <v>39</v>
      </c>
      <c r="H58" s="43">
        <v>5366</v>
      </c>
      <c r="I58" s="43">
        <v>0</v>
      </c>
      <c r="J58" s="43">
        <v>437</v>
      </c>
      <c r="K58" s="43">
        <v>0</v>
      </c>
      <c r="L58" s="43">
        <v>4929</v>
      </c>
      <c r="M58" s="43">
        <v>28479</v>
      </c>
      <c r="N58" s="43">
        <v>16168</v>
      </c>
      <c r="O58" s="43">
        <v>5266</v>
      </c>
      <c r="P58" s="43">
        <v>2045</v>
      </c>
      <c r="Q58" s="43">
        <v>5000</v>
      </c>
      <c r="R58" s="43">
        <v>38317</v>
      </c>
      <c r="S58" s="43">
        <v>16534</v>
      </c>
      <c r="T58" s="43">
        <v>324</v>
      </c>
      <c r="U58" s="43">
        <v>19932</v>
      </c>
      <c r="V58" s="43">
        <v>1527</v>
      </c>
      <c r="W58" s="43">
        <v>1109</v>
      </c>
      <c r="X58" s="43">
        <v>813</v>
      </c>
      <c r="Y58" s="43">
        <v>296</v>
      </c>
      <c r="Z58" s="43">
        <v>0</v>
      </c>
      <c r="AA58" s="43">
        <v>0</v>
      </c>
      <c r="AB58" s="43">
        <v>22490</v>
      </c>
      <c r="AC58" s="43">
        <v>578</v>
      </c>
      <c r="AD58" s="43">
        <v>19079</v>
      </c>
      <c r="AE58" s="43">
        <v>2532</v>
      </c>
      <c r="AF58" s="43">
        <v>301</v>
      </c>
      <c r="AG58" s="43">
        <v>7384</v>
      </c>
      <c r="AH58" s="43">
        <v>6397</v>
      </c>
      <c r="AI58" s="43">
        <v>82</v>
      </c>
      <c r="AJ58" s="43">
        <v>0</v>
      </c>
      <c r="AK58" s="43">
        <v>905</v>
      </c>
      <c r="AL58" s="43">
        <v>9261</v>
      </c>
      <c r="AM58" s="43">
        <v>9183</v>
      </c>
      <c r="AN58" s="43">
        <v>0</v>
      </c>
      <c r="AO58" s="43">
        <v>0</v>
      </c>
      <c r="AP58" s="43">
        <v>78</v>
      </c>
      <c r="AQ58" s="43">
        <v>7678</v>
      </c>
      <c r="AR58" s="43">
        <v>245</v>
      </c>
      <c r="AS58" s="43">
        <v>7433</v>
      </c>
      <c r="AT58" s="43">
        <v>0</v>
      </c>
      <c r="AU58" s="43">
        <v>0</v>
      </c>
      <c r="AV58" s="43">
        <v>323</v>
      </c>
      <c r="AW58" s="43">
        <v>0</v>
      </c>
      <c r="AX58" s="43">
        <v>2</v>
      </c>
      <c r="AY58" s="43">
        <v>321</v>
      </c>
      <c r="AZ58" s="43">
        <v>0</v>
      </c>
      <c r="BA58" s="43">
        <v>6154</v>
      </c>
      <c r="BB58" s="43">
        <v>0</v>
      </c>
      <c r="BC58" s="43">
        <v>118</v>
      </c>
      <c r="BD58" s="43">
        <v>6036</v>
      </c>
      <c r="BE58" s="43">
        <v>0</v>
      </c>
      <c r="BF58" s="95">
        <v>5361</v>
      </c>
      <c r="BG58" s="95">
        <v>0</v>
      </c>
      <c r="BH58" s="95">
        <v>5361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5">
        <v>0</v>
      </c>
      <c r="BS58" s="95">
        <v>0</v>
      </c>
      <c r="BT58" s="95">
        <v>0</v>
      </c>
      <c r="BU58" s="95">
        <v>0</v>
      </c>
      <c r="BV58" s="95">
        <v>0</v>
      </c>
      <c r="BW58" s="95">
        <v>0</v>
      </c>
      <c r="BX58" s="95">
        <v>0</v>
      </c>
      <c r="BY58" s="95">
        <v>0</v>
      </c>
      <c r="BZ58" s="95">
        <v>0</v>
      </c>
      <c r="CA58" s="95">
        <v>0</v>
      </c>
      <c r="CB58" s="95">
        <v>0</v>
      </c>
      <c r="CC58" s="95">
        <v>0</v>
      </c>
      <c r="CD58" s="95">
        <v>0</v>
      </c>
      <c r="CE58" s="5"/>
      <c r="CF58" s="16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16"/>
      <c r="CR58" s="5"/>
      <c r="CS58" s="16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</row>
    <row r="59" spans="1:111" s="21" customFormat="1" ht="18" customHeight="1" thickTop="1" thickBot="1" x14ac:dyDescent="0.35">
      <c r="A59" s="39" t="s">
        <v>388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  <c r="AW59" s="43">
        <v>0</v>
      </c>
      <c r="AX59" s="43">
        <v>0</v>
      </c>
      <c r="AY59" s="43">
        <v>0</v>
      </c>
      <c r="AZ59" s="43">
        <v>0</v>
      </c>
      <c r="BA59" s="43">
        <v>0</v>
      </c>
      <c r="BB59" s="43">
        <v>0</v>
      </c>
      <c r="BC59" s="43">
        <v>0</v>
      </c>
      <c r="BD59" s="43">
        <v>0</v>
      </c>
      <c r="BE59" s="43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5">
        <v>0</v>
      </c>
      <c r="BS59" s="95">
        <v>0</v>
      </c>
      <c r="BT59" s="95">
        <v>0</v>
      </c>
      <c r="BU59" s="95">
        <v>0</v>
      </c>
      <c r="BV59" s="95">
        <v>0</v>
      </c>
      <c r="BW59" s="95">
        <v>0</v>
      </c>
      <c r="BX59" s="95">
        <v>0</v>
      </c>
      <c r="BY59" s="95">
        <v>0</v>
      </c>
      <c r="BZ59" s="95">
        <v>0</v>
      </c>
      <c r="CA59" s="95">
        <v>0</v>
      </c>
      <c r="CB59" s="95">
        <v>0</v>
      </c>
      <c r="CC59" s="95">
        <v>0</v>
      </c>
      <c r="CD59" s="95">
        <v>0</v>
      </c>
      <c r="CE59" s="20"/>
      <c r="CF59" s="16"/>
      <c r="CG59" s="5"/>
      <c r="CH59" s="20"/>
      <c r="CI59" s="20"/>
      <c r="CJ59" s="20"/>
      <c r="CK59" s="20"/>
      <c r="CL59" s="20"/>
      <c r="CM59" s="20"/>
      <c r="CN59" s="20"/>
      <c r="CO59" s="20"/>
      <c r="CP59" s="20"/>
      <c r="CQ59" s="16"/>
      <c r="CR59" s="20"/>
      <c r="CS59" s="16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</row>
    <row r="60" spans="1:111" s="21" customFormat="1" ht="18" customHeight="1" thickTop="1" thickBot="1" x14ac:dyDescent="0.35">
      <c r="A60" s="39" t="s">
        <v>123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0</v>
      </c>
      <c r="BA60" s="43">
        <v>0</v>
      </c>
      <c r="BB60" s="43">
        <v>0</v>
      </c>
      <c r="BC60" s="43">
        <v>0</v>
      </c>
      <c r="BD60" s="43">
        <v>0</v>
      </c>
      <c r="BE60" s="43">
        <v>0</v>
      </c>
      <c r="BF60" s="95">
        <v>-362478</v>
      </c>
      <c r="BG60" s="95">
        <v>0</v>
      </c>
      <c r="BH60" s="95">
        <v>0</v>
      </c>
      <c r="BI60" s="95">
        <v>-362478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5">
        <v>0</v>
      </c>
      <c r="BS60" s="95">
        <v>0</v>
      </c>
      <c r="BT60" s="95">
        <v>0</v>
      </c>
      <c r="BU60" s="95">
        <v>0</v>
      </c>
      <c r="BV60" s="95">
        <v>0</v>
      </c>
      <c r="BW60" s="95">
        <v>0</v>
      </c>
      <c r="BX60" s="95">
        <v>0</v>
      </c>
      <c r="BY60" s="95">
        <v>0</v>
      </c>
      <c r="BZ60" s="95">
        <v>0</v>
      </c>
      <c r="CA60" s="95">
        <v>0</v>
      </c>
      <c r="CB60" s="95">
        <v>0</v>
      </c>
      <c r="CC60" s="95">
        <v>0</v>
      </c>
      <c r="CD60" s="95">
        <v>0</v>
      </c>
      <c r="CE60" s="20"/>
      <c r="CF60" s="16"/>
      <c r="CG60" s="5"/>
      <c r="CH60" s="20"/>
      <c r="CI60" s="20"/>
      <c r="CJ60" s="20"/>
      <c r="CK60" s="20"/>
      <c r="CL60" s="20"/>
      <c r="CM60" s="20"/>
      <c r="CN60" s="20"/>
      <c r="CO60" s="20"/>
      <c r="CP60" s="20"/>
      <c r="CQ60" s="16"/>
      <c r="CR60" s="20"/>
      <c r="CS60" s="16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</row>
    <row r="61" spans="1:111" s="21" customFormat="1" ht="18" customHeight="1" thickTop="1" thickBot="1" x14ac:dyDescent="0.35">
      <c r="A61" s="39" t="s">
        <v>126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0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3">
        <v>0</v>
      </c>
      <c r="AW61" s="43">
        <v>0</v>
      </c>
      <c r="AX61" s="43">
        <v>0</v>
      </c>
      <c r="AY61" s="43">
        <v>0</v>
      </c>
      <c r="AZ61" s="43">
        <v>0</v>
      </c>
      <c r="BA61" s="43">
        <v>0</v>
      </c>
      <c r="BB61" s="43">
        <v>0</v>
      </c>
      <c r="BC61" s="43">
        <v>0</v>
      </c>
      <c r="BD61" s="43">
        <v>0</v>
      </c>
      <c r="BE61" s="43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5">
        <v>0</v>
      </c>
      <c r="BS61" s="95">
        <v>0</v>
      </c>
      <c r="BT61" s="95">
        <v>0</v>
      </c>
      <c r="BU61" s="95">
        <v>0</v>
      </c>
      <c r="BV61" s="95">
        <v>0</v>
      </c>
      <c r="BW61" s="95">
        <v>0</v>
      </c>
      <c r="BX61" s="95">
        <v>0</v>
      </c>
      <c r="BY61" s="95">
        <v>0</v>
      </c>
      <c r="BZ61" s="95">
        <v>-994</v>
      </c>
      <c r="CA61" s="95">
        <v>-1</v>
      </c>
      <c r="CB61" s="95">
        <v>-2</v>
      </c>
      <c r="CC61" s="95">
        <v>38</v>
      </c>
      <c r="CD61" s="95">
        <v>-1029</v>
      </c>
      <c r="CE61" s="20"/>
      <c r="CF61" s="16"/>
      <c r="CG61" s="5"/>
      <c r="CH61" s="20"/>
      <c r="CI61" s="20"/>
      <c r="CJ61" s="20"/>
      <c r="CK61" s="20"/>
      <c r="CL61" s="20"/>
      <c r="CM61" s="20"/>
      <c r="CN61" s="20"/>
      <c r="CO61" s="20"/>
      <c r="CP61" s="20"/>
      <c r="CQ61" s="16"/>
      <c r="CR61" s="20"/>
      <c r="CS61" s="16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</row>
    <row r="62" spans="1:111" s="21" customFormat="1" ht="18" customHeight="1" thickTop="1" thickBot="1" x14ac:dyDescent="0.35">
      <c r="A62" s="39" t="s">
        <v>125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  <c r="AZ62" s="43">
        <v>0</v>
      </c>
      <c r="BA62" s="43">
        <v>0</v>
      </c>
      <c r="BB62" s="43">
        <v>0</v>
      </c>
      <c r="BC62" s="43">
        <v>0</v>
      </c>
      <c r="BD62" s="43">
        <v>0</v>
      </c>
      <c r="BE62" s="43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118</v>
      </c>
      <c r="BQ62" s="95">
        <v>0</v>
      </c>
      <c r="BR62" s="95">
        <v>118</v>
      </c>
      <c r="BS62" s="95">
        <v>0</v>
      </c>
      <c r="BT62" s="95">
        <v>0</v>
      </c>
      <c r="BU62" s="95">
        <v>0</v>
      </c>
      <c r="BV62" s="95">
        <v>0</v>
      </c>
      <c r="BW62" s="95">
        <v>0</v>
      </c>
      <c r="BX62" s="95">
        <v>0</v>
      </c>
      <c r="BY62" s="95">
        <v>0</v>
      </c>
      <c r="BZ62" s="95">
        <v>0</v>
      </c>
      <c r="CA62" s="95">
        <v>0</v>
      </c>
      <c r="CB62" s="95">
        <v>0</v>
      </c>
      <c r="CC62" s="95">
        <v>0</v>
      </c>
      <c r="CD62" s="95">
        <v>0</v>
      </c>
      <c r="CE62" s="20"/>
      <c r="CF62" s="16"/>
      <c r="CG62" s="5"/>
      <c r="CH62" s="20"/>
      <c r="CI62" s="20"/>
      <c r="CJ62" s="20"/>
      <c r="CK62" s="20"/>
      <c r="CL62" s="20"/>
      <c r="CM62" s="20"/>
      <c r="CN62" s="20"/>
      <c r="CO62" s="20"/>
      <c r="CP62" s="20"/>
      <c r="CQ62" s="16"/>
      <c r="CR62" s="20"/>
      <c r="CS62" s="16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</row>
    <row r="63" spans="1:111" s="15" customFormat="1" ht="18" customHeight="1" thickTop="1" thickBot="1" x14ac:dyDescent="0.3">
      <c r="A63" s="39" t="s">
        <v>124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v>0</v>
      </c>
      <c r="BB63" s="43">
        <v>0</v>
      </c>
      <c r="BC63" s="43">
        <v>0</v>
      </c>
      <c r="BD63" s="43">
        <v>0</v>
      </c>
      <c r="BE63" s="43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5">
        <v>0</v>
      </c>
      <c r="BS63" s="95">
        <v>0</v>
      </c>
      <c r="BT63" s="95">
        <v>0</v>
      </c>
      <c r="BU63" s="95">
        <v>0</v>
      </c>
      <c r="BV63" s="95">
        <v>0</v>
      </c>
      <c r="BW63" s="95">
        <v>0</v>
      </c>
      <c r="BX63" s="95">
        <v>0</v>
      </c>
      <c r="BY63" s="95">
        <v>0</v>
      </c>
      <c r="BZ63" s="95">
        <v>186200</v>
      </c>
      <c r="CA63" s="95">
        <v>186200</v>
      </c>
      <c r="CB63" s="95">
        <v>0</v>
      </c>
      <c r="CC63" s="95">
        <v>0</v>
      </c>
      <c r="CD63" s="95">
        <v>0</v>
      </c>
      <c r="CE63" s="5"/>
      <c r="CF63" s="16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16"/>
      <c r="CR63" s="5"/>
      <c r="CS63" s="16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</row>
    <row r="64" spans="1:111" s="15" customFormat="1" ht="18" customHeight="1" thickTop="1" thickBot="1" x14ac:dyDescent="0.3">
      <c r="A64" s="39" t="s">
        <v>127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-343</v>
      </c>
      <c r="AW64" s="43">
        <v>-343</v>
      </c>
      <c r="AX64" s="43">
        <v>0</v>
      </c>
      <c r="AY64" s="112">
        <v>0</v>
      </c>
      <c r="AZ64" s="43">
        <v>0</v>
      </c>
      <c r="BA64" s="43">
        <v>0</v>
      </c>
      <c r="BB64" s="43">
        <v>4</v>
      </c>
      <c r="BC64" s="43">
        <v>0</v>
      </c>
      <c r="BD64" s="43">
        <v>-4</v>
      </c>
      <c r="BE64" s="43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5">
        <v>0</v>
      </c>
      <c r="BS64" s="95">
        <v>0</v>
      </c>
      <c r="BT64" s="95">
        <v>0</v>
      </c>
      <c r="BU64" s="95">
        <v>0</v>
      </c>
      <c r="BV64" s="95">
        <v>0</v>
      </c>
      <c r="BW64" s="95">
        <v>0</v>
      </c>
      <c r="BX64" s="95">
        <v>0</v>
      </c>
      <c r="BY64" s="95">
        <v>0</v>
      </c>
      <c r="BZ64" s="95">
        <v>0</v>
      </c>
      <c r="CA64" s="95">
        <v>0</v>
      </c>
      <c r="CB64" s="95">
        <v>0</v>
      </c>
      <c r="CC64" s="95">
        <v>0</v>
      </c>
      <c r="CD64" s="95">
        <v>0</v>
      </c>
      <c r="CE64" s="5"/>
      <c r="CF64" s="16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16"/>
      <c r="CR64" s="5"/>
      <c r="CS64" s="16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</row>
    <row r="65" spans="1:111" s="14" customFormat="1" ht="18" customHeight="1" thickTop="1" thickBot="1" x14ac:dyDescent="0.3">
      <c r="A65" s="41" t="s">
        <v>128</v>
      </c>
      <c r="B65" s="94">
        <v>-58017</v>
      </c>
      <c r="C65" s="94">
        <v>-429976</v>
      </c>
      <c r="D65" s="94">
        <v>-65446.500000000015</v>
      </c>
      <c r="E65" s="94">
        <v>-255286.5</v>
      </c>
      <c r="F65" s="94">
        <v>-96822</v>
      </c>
      <c r="G65" s="94">
        <v>-12421</v>
      </c>
      <c r="H65" s="94">
        <v>-264853</v>
      </c>
      <c r="I65" s="94">
        <v>-192786</v>
      </c>
      <c r="J65" s="94">
        <v>-48936</v>
      </c>
      <c r="K65" s="94">
        <v>-13864.3</v>
      </c>
      <c r="L65" s="94">
        <v>-9267</v>
      </c>
      <c r="M65" s="94">
        <v>-264159</v>
      </c>
      <c r="N65" s="94">
        <v>-32608</v>
      </c>
      <c r="O65" s="94">
        <v>-46210</v>
      </c>
      <c r="P65" s="94">
        <v>-116542</v>
      </c>
      <c r="Q65" s="94">
        <v>-68799</v>
      </c>
      <c r="R65" s="94">
        <v>-118968</v>
      </c>
      <c r="S65" s="94">
        <v>2070</v>
      </c>
      <c r="T65" s="94">
        <v>-41917</v>
      </c>
      <c r="U65" s="94">
        <v>-35950</v>
      </c>
      <c r="V65" s="94">
        <v>-43171</v>
      </c>
      <c r="W65" s="94">
        <v>-278303</v>
      </c>
      <c r="X65" s="94">
        <v>-64406</v>
      </c>
      <c r="Y65" s="94">
        <v>-111067</v>
      </c>
      <c r="Z65" s="94">
        <v>-90633</v>
      </c>
      <c r="AA65" s="94">
        <v>-12197</v>
      </c>
      <c r="AB65" s="94">
        <v>-163314</v>
      </c>
      <c r="AC65" s="94">
        <v>-34756</v>
      </c>
      <c r="AD65" s="94">
        <v>-16102</v>
      </c>
      <c r="AE65" s="94">
        <v>-101816</v>
      </c>
      <c r="AF65" s="94">
        <v>-10640</v>
      </c>
      <c r="AG65" s="94">
        <v>-216067</v>
      </c>
      <c r="AH65" s="94">
        <v>-37085</v>
      </c>
      <c r="AI65" s="94">
        <v>-49539</v>
      </c>
      <c r="AJ65" s="94">
        <v>-122310</v>
      </c>
      <c r="AK65" s="94">
        <v>-7133</v>
      </c>
      <c r="AL65" s="94">
        <v>-255751</v>
      </c>
      <c r="AM65" s="94">
        <v>-70124</v>
      </c>
      <c r="AN65" s="94">
        <v>-61747</v>
      </c>
      <c r="AO65" s="94">
        <v>-117685</v>
      </c>
      <c r="AP65" s="94">
        <v>-6195</v>
      </c>
      <c r="AQ65" s="94">
        <v>-191615</v>
      </c>
      <c r="AR65" s="94">
        <v>-42781</v>
      </c>
      <c r="AS65" s="94">
        <v>-31918</v>
      </c>
      <c r="AT65" s="94">
        <v>-99597</v>
      </c>
      <c r="AU65" s="94">
        <v>-17319</v>
      </c>
      <c r="AV65" s="94">
        <v>-216489</v>
      </c>
      <c r="AW65" s="94">
        <v>-34516</v>
      </c>
      <c r="AX65" s="94">
        <v>-41949</v>
      </c>
      <c r="AY65" s="94">
        <v>-114065</v>
      </c>
      <c r="AZ65" s="94">
        <v>-25959</v>
      </c>
      <c r="BA65" s="94">
        <v>-116997</v>
      </c>
      <c r="BB65" s="94">
        <v>-10731</v>
      </c>
      <c r="BC65" s="94">
        <v>-70612</v>
      </c>
      <c r="BD65" s="94">
        <v>-18548</v>
      </c>
      <c r="BE65" s="94">
        <v>-17106</v>
      </c>
      <c r="BF65" s="94">
        <v>-529360</v>
      </c>
      <c r="BG65" s="94">
        <v>-89126</v>
      </c>
      <c r="BH65" s="94">
        <v>-5090</v>
      </c>
      <c r="BI65" s="94">
        <v>-362478</v>
      </c>
      <c r="BJ65" s="94">
        <v>-72666</v>
      </c>
      <c r="BK65" s="94">
        <v>-29104</v>
      </c>
      <c r="BL65" s="94">
        <v>-121</v>
      </c>
      <c r="BM65" s="94">
        <v>-10006</v>
      </c>
      <c r="BN65" s="94">
        <v>-14495</v>
      </c>
      <c r="BO65" s="94">
        <v>-4482</v>
      </c>
      <c r="BP65" s="94">
        <v>-30318</v>
      </c>
      <c r="BQ65" s="94">
        <v>-7406</v>
      </c>
      <c r="BR65" s="94">
        <v>-16932</v>
      </c>
      <c r="BS65" s="94">
        <v>0</v>
      </c>
      <c r="BT65" s="94">
        <v>-5980</v>
      </c>
      <c r="BU65" s="94">
        <v>-18477</v>
      </c>
      <c r="BV65" s="94">
        <v>0</v>
      </c>
      <c r="BW65" s="94">
        <v>-10317</v>
      </c>
      <c r="BX65" s="94">
        <v>-8160</v>
      </c>
      <c r="BY65" s="94">
        <v>0</v>
      </c>
      <c r="BZ65" s="94">
        <v>171126</v>
      </c>
      <c r="CA65" s="94">
        <v>182159</v>
      </c>
      <c r="CB65" s="94">
        <v>-2</v>
      </c>
      <c r="CC65" s="94">
        <v>-10002</v>
      </c>
      <c r="CD65" s="94">
        <v>-1029</v>
      </c>
      <c r="CE65" s="6"/>
      <c r="CF65" s="16"/>
      <c r="CG65" s="5"/>
      <c r="CH65" s="6"/>
      <c r="CI65" s="6"/>
      <c r="CJ65" s="6"/>
      <c r="CK65" s="6"/>
      <c r="CL65" s="6"/>
      <c r="CM65" s="6"/>
      <c r="CN65" s="6"/>
      <c r="CO65" s="6"/>
      <c r="CP65" s="6"/>
      <c r="CQ65" s="16"/>
      <c r="CR65" s="6"/>
      <c r="CS65" s="1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</row>
    <row r="66" spans="1:111" s="15" customFormat="1" ht="18" customHeight="1" thickTop="1" thickBot="1" x14ac:dyDescent="0.3">
      <c r="A66" s="41" t="s">
        <v>129</v>
      </c>
      <c r="B66" s="94">
        <v>77862.786343411251</v>
      </c>
      <c r="C66" s="94">
        <v>-22338</v>
      </c>
      <c r="D66" s="94">
        <v>17736.299999999988</v>
      </c>
      <c r="E66" s="94">
        <v>-144610.29999999999</v>
      </c>
      <c r="F66" s="94">
        <v>-1312</v>
      </c>
      <c r="G66" s="94">
        <v>105848</v>
      </c>
      <c r="H66" s="94">
        <v>193286</v>
      </c>
      <c r="I66" s="94">
        <v>-120290</v>
      </c>
      <c r="J66" s="94">
        <v>75784.500000000015</v>
      </c>
      <c r="K66" s="94">
        <v>124981.49999999999</v>
      </c>
      <c r="L66" s="94">
        <v>112809</v>
      </c>
      <c r="M66" s="94">
        <v>63338</v>
      </c>
      <c r="N66" s="94">
        <v>43299</v>
      </c>
      <c r="O66" s="94">
        <v>41515</v>
      </c>
      <c r="P66" s="94">
        <v>-55283</v>
      </c>
      <c r="Q66" s="94">
        <v>33807</v>
      </c>
      <c r="R66" s="94">
        <v>-11378</v>
      </c>
      <c r="S66" s="94">
        <v>66988</v>
      </c>
      <c r="T66" s="94">
        <v>-118961</v>
      </c>
      <c r="U66" s="94">
        <v>26879</v>
      </c>
      <c r="V66" s="94">
        <v>13716</v>
      </c>
      <c r="W66" s="94">
        <v>65529</v>
      </c>
      <c r="X66" s="94">
        <v>-7131</v>
      </c>
      <c r="Y66" s="94">
        <v>672</v>
      </c>
      <c r="Z66" s="94">
        <v>-8825</v>
      </c>
      <c r="AA66" s="94">
        <v>80813</v>
      </c>
      <c r="AB66" s="94">
        <v>108260.25878999999</v>
      </c>
      <c r="AC66" s="94">
        <v>24974.258789999993</v>
      </c>
      <c r="AD66" s="94">
        <v>52756</v>
      </c>
      <c r="AE66" s="94">
        <v>-43646</v>
      </c>
      <c r="AF66" s="94">
        <v>74176</v>
      </c>
      <c r="AG66" s="94">
        <v>68644</v>
      </c>
      <c r="AH66" s="94">
        <v>22278</v>
      </c>
      <c r="AI66" s="94">
        <v>25192</v>
      </c>
      <c r="AJ66" s="94">
        <v>-57571</v>
      </c>
      <c r="AK66" s="94">
        <v>78745</v>
      </c>
      <c r="AL66" s="94">
        <v>8585.7647499999875</v>
      </c>
      <c r="AM66" s="94">
        <v>-3016</v>
      </c>
      <c r="AN66" s="94">
        <v>6438.8500000000058</v>
      </c>
      <c r="AO66" s="94">
        <v>-60133.097780000011</v>
      </c>
      <c r="AP66" s="94">
        <v>65296.012529999993</v>
      </c>
      <c r="AQ66" s="94">
        <v>39192.299999999988</v>
      </c>
      <c r="AR66" s="94">
        <v>11581.299999999988</v>
      </c>
      <c r="AS66" s="94">
        <v>33020</v>
      </c>
      <c r="AT66" s="94">
        <v>-42321</v>
      </c>
      <c r="AU66" s="94">
        <v>36912</v>
      </c>
      <c r="AV66" s="94">
        <v>10079</v>
      </c>
      <c r="AW66" s="94">
        <v>17339</v>
      </c>
      <c r="AX66" s="94">
        <v>13475</v>
      </c>
      <c r="AY66" s="94">
        <v>-58510</v>
      </c>
      <c r="AZ66" s="94">
        <v>37775</v>
      </c>
      <c r="BA66" s="94">
        <v>75142</v>
      </c>
      <c r="BB66" s="94">
        <v>31738</v>
      </c>
      <c r="BC66" s="94">
        <v>-26158</v>
      </c>
      <c r="BD66" s="94">
        <v>26856</v>
      </c>
      <c r="BE66" s="94">
        <v>42706</v>
      </c>
      <c r="BF66" s="94">
        <v>-405994</v>
      </c>
      <c r="BG66" s="94">
        <v>-43896</v>
      </c>
      <c r="BH66" s="94">
        <v>15461</v>
      </c>
      <c r="BI66" s="94">
        <v>-336904</v>
      </c>
      <c r="BJ66" s="94">
        <v>-40655</v>
      </c>
      <c r="BK66" s="94">
        <v>337867</v>
      </c>
      <c r="BL66" s="94">
        <v>341031</v>
      </c>
      <c r="BM66" s="94">
        <v>10738</v>
      </c>
      <c r="BN66" s="94">
        <v>-6165</v>
      </c>
      <c r="BO66" s="94">
        <v>-7737</v>
      </c>
      <c r="BP66" s="94">
        <v>-9181</v>
      </c>
      <c r="BQ66" s="94">
        <v>-597</v>
      </c>
      <c r="BR66" s="94">
        <v>-16785</v>
      </c>
      <c r="BS66" s="94">
        <v>4665</v>
      </c>
      <c r="BT66" s="94">
        <v>3536</v>
      </c>
      <c r="BU66" s="94">
        <v>5279</v>
      </c>
      <c r="BV66" s="94">
        <v>2458</v>
      </c>
      <c r="BW66" s="94">
        <v>3226</v>
      </c>
      <c r="BX66" s="94">
        <v>6649</v>
      </c>
      <c r="BY66" s="94">
        <v>-7054</v>
      </c>
      <c r="BZ66" s="94">
        <v>183694</v>
      </c>
      <c r="CA66" s="94">
        <v>177223</v>
      </c>
      <c r="CB66" s="94">
        <v>3100</v>
      </c>
      <c r="CC66" s="94">
        <v>-4250</v>
      </c>
      <c r="CD66" s="94">
        <v>7621</v>
      </c>
      <c r="CE66" s="5"/>
      <c r="CF66" s="16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16"/>
      <c r="CR66" s="5"/>
      <c r="CS66" s="16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</row>
    <row r="67" spans="1:111" s="15" customFormat="1" ht="18" customHeight="1" thickTop="1" thickBot="1" x14ac:dyDescent="0.3">
      <c r="A67" s="39" t="s">
        <v>259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  <c r="AS67" s="43">
        <v>0</v>
      </c>
      <c r="AT67" s="43">
        <v>0</v>
      </c>
      <c r="AU67" s="43">
        <v>0</v>
      </c>
      <c r="AV67" s="43">
        <v>0</v>
      </c>
      <c r="AW67" s="43">
        <v>0</v>
      </c>
      <c r="AX67" s="43">
        <v>0</v>
      </c>
      <c r="AY67" s="43">
        <v>0</v>
      </c>
      <c r="AZ67" s="43">
        <v>0</v>
      </c>
      <c r="BA67" s="43">
        <v>0</v>
      </c>
      <c r="BB67" s="43">
        <v>0</v>
      </c>
      <c r="BC67" s="43">
        <v>0</v>
      </c>
      <c r="BD67" s="43">
        <v>0</v>
      </c>
      <c r="BE67" s="43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5">
        <v>0</v>
      </c>
      <c r="BS67" s="95">
        <v>0</v>
      </c>
      <c r="BT67" s="95">
        <v>0</v>
      </c>
      <c r="BU67" s="95">
        <v>0</v>
      </c>
      <c r="BV67" s="95">
        <v>0</v>
      </c>
      <c r="BW67" s="95">
        <v>0</v>
      </c>
      <c r="BX67" s="95">
        <v>0</v>
      </c>
      <c r="BY67" s="95">
        <v>0</v>
      </c>
      <c r="BZ67" s="95">
        <v>0</v>
      </c>
      <c r="CA67" s="95">
        <v>0</v>
      </c>
      <c r="CB67" s="95">
        <v>0</v>
      </c>
      <c r="CC67" s="95">
        <v>0</v>
      </c>
      <c r="CD67" s="95">
        <v>0</v>
      </c>
      <c r="CE67" s="5"/>
      <c r="CF67" s="16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16"/>
      <c r="CR67" s="5"/>
      <c r="CS67" s="16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</row>
    <row r="68" spans="1:111" s="21" customFormat="1" ht="18" customHeight="1" thickTop="1" thickBot="1" x14ac:dyDescent="0.35">
      <c r="A68" s="39" t="s">
        <v>130</v>
      </c>
      <c r="B68" s="43">
        <v>731049</v>
      </c>
      <c r="C68" s="43">
        <v>753387</v>
      </c>
      <c r="D68" s="43">
        <v>713313</v>
      </c>
      <c r="E68" s="43">
        <v>857923</v>
      </c>
      <c r="F68" s="43">
        <v>859235</v>
      </c>
      <c r="G68" s="43">
        <v>753387</v>
      </c>
      <c r="H68" s="43">
        <v>560101.10400000005</v>
      </c>
      <c r="I68" s="43">
        <v>873677.35440249997</v>
      </c>
      <c r="J68" s="43">
        <v>797892.26939223602</v>
      </c>
      <c r="K68" s="43">
        <v>672910.76939223602</v>
      </c>
      <c r="L68" s="43">
        <v>560101</v>
      </c>
      <c r="M68" s="43">
        <v>496763</v>
      </c>
      <c r="N68" s="43">
        <v>516802</v>
      </c>
      <c r="O68" s="43">
        <v>475287</v>
      </c>
      <c r="P68" s="43">
        <v>530570</v>
      </c>
      <c r="Q68" s="43">
        <v>496763</v>
      </c>
      <c r="R68" s="43">
        <v>508141</v>
      </c>
      <c r="S68" s="43">
        <v>429775</v>
      </c>
      <c r="T68" s="43">
        <v>548736</v>
      </c>
      <c r="U68" s="43">
        <v>521857</v>
      </c>
      <c r="V68" s="43">
        <v>508141</v>
      </c>
      <c r="W68" s="43">
        <v>442612</v>
      </c>
      <c r="X68" s="43">
        <v>515272</v>
      </c>
      <c r="Y68" s="43">
        <v>514600</v>
      </c>
      <c r="Z68" s="43">
        <v>523425</v>
      </c>
      <c r="AA68" s="43">
        <v>442612</v>
      </c>
      <c r="AB68" s="43">
        <v>334352</v>
      </c>
      <c r="AC68" s="43">
        <v>417638</v>
      </c>
      <c r="AD68" s="43">
        <v>364882</v>
      </c>
      <c r="AE68" s="43">
        <v>408528</v>
      </c>
      <c r="AF68" s="43">
        <v>334352</v>
      </c>
      <c r="AG68" s="43">
        <v>265708</v>
      </c>
      <c r="AH68" s="43">
        <v>312074</v>
      </c>
      <c r="AI68" s="43">
        <v>286882</v>
      </c>
      <c r="AJ68" s="43">
        <v>344453</v>
      </c>
      <c r="AK68" s="43">
        <v>265708</v>
      </c>
      <c r="AL68" s="43">
        <v>257122</v>
      </c>
      <c r="AM68" s="43">
        <v>268724</v>
      </c>
      <c r="AN68" s="43">
        <v>262285</v>
      </c>
      <c r="AO68" s="43">
        <v>322418</v>
      </c>
      <c r="AP68" s="43">
        <v>257122</v>
      </c>
      <c r="AQ68" s="43">
        <v>217930</v>
      </c>
      <c r="AR68" s="43">
        <v>245541</v>
      </c>
      <c r="AS68" s="43">
        <v>212521</v>
      </c>
      <c r="AT68" s="43">
        <v>254842</v>
      </c>
      <c r="AU68" s="43">
        <v>217930</v>
      </c>
      <c r="AV68" s="43">
        <v>207851</v>
      </c>
      <c r="AW68" s="43">
        <v>200591</v>
      </c>
      <c r="AX68" s="43">
        <v>187116</v>
      </c>
      <c r="AY68" s="43">
        <v>245626</v>
      </c>
      <c r="AZ68" s="43">
        <v>207851</v>
      </c>
      <c r="BA68" s="43">
        <v>132709</v>
      </c>
      <c r="BB68" s="43">
        <v>176113</v>
      </c>
      <c r="BC68" s="43">
        <v>202271</v>
      </c>
      <c r="BD68" s="43">
        <v>175415</v>
      </c>
      <c r="BE68" s="43">
        <v>132709</v>
      </c>
      <c r="BF68" s="43">
        <v>538703</v>
      </c>
      <c r="BG68" s="43">
        <v>176605</v>
      </c>
      <c r="BH68" s="43">
        <v>161144</v>
      </c>
      <c r="BI68" s="43">
        <v>498048</v>
      </c>
      <c r="BJ68" s="43">
        <v>538703</v>
      </c>
      <c r="BK68" s="43">
        <v>200836</v>
      </c>
      <c r="BL68" s="43">
        <v>197672</v>
      </c>
      <c r="BM68" s="43">
        <v>186934</v>
      </c>
      <c r="BN68" s="43">
        <v>193099</v>
      </c>
      <c r="BO68" s="43">
        <v>200836</v>
      </c>
      <c r="BP68" s="43">
        <v>210017</v>
      </c>
      <c r="BQ68" s="43">
        <v>201433</v>
      </c>
      <c r="BR68" s="43">
        <v>218218</v>
      </c>
      <c r="BS68" s="43">
        <v>213553</v>
      </c>
      <c r="BT68" s="43">
        <v>210017</v>
      </c>
      <c r="BU68" s="43">
        <v>204738</v>
      </c>
      <c r="BV68" s="43">
        <v>207559</v>
      </c>
      <c r="BW68" s="43">
        <v>204333</v>
      </c>
      <c r="BX68" s="43">
        <v>197684</v>
      </c>
      <c r="BY68" s="43">
        <v>204738</v>
      </c>
      <c r="BZ68" s="43">
        <v>21044</v>
      </c>
      <c r="CA68" s="43">
        <v>27515</v>
      </c>
      <c r="CB68" s="43">
        <v>24415</v>
      </c>
      <c r="CC68" s="43">
        <v>28665</v>
      </c>
      <c r="CD68" s="43">
        <v>21044</v>
      </c>
      <c r="CE68" s="20"/>
      <c r="CF68" s="16"/>
      <c r="CG68" s="5"/>
      <c r="CH68" s="20"/>
      <c r="CI68" s="20"/>
      <c r="CJ68" s="20"/>
      <c r="CK68" s="20"/>
      <c r="CL68" s="20"/>
      <c r="CM68" s="20"/>
      <c r="CN68" s="20"/>
      <c r="CO68" s="20"/>
      <c r="CP68" s="20"/>
      <c r="CQ68" s="16"/>
      <c r="CR68" s="20"/>
      <c r="CS68" s="16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</row>
    <row r="69" spans="1:111" s="27" customFormat="1" ht="18" customHeight="1" thickTop="1" thickBot="1" x14ac:dyDescent="0.3">
      <c r="A69" s="39" t="s">
        <v>131</v>
      </c>
      <c r="B69" s="43">
        <v>808912</v>
      </c>
      <c r="C69" s="43">
        <v>731049</v>
      </c>
      <c r="D69" s="43">
        <v>731049</v>
      </c>
      <c r="E69" s="43">
        <v>713313</v>
      </c>
      <c r="F69" s="43">
        <v>857923</v>
      </c>
      <c r="G69" s="43">
        <v>859235</v>
      </c>
      <c r="H69" s="43">
        <v>753387</v>
      </c>
      <c r="I69" s="43">
        <v>753387</v>
      </c>
      <c r="J69" s="43">
        <v>873677.35440249997</v>
      </c>
      <c r="K69" s="43">
        <v>797892.26939223602</v>
      </c>
      <c r="L69" s="43">
        <v>672910.76939223602</v>
      </c>
      <c r="M69" s="43">
        <v>560101</v>
      </c>
      <c r="N69" s="43">
        <v>560101</v>
      </c>
      <c r="O69" s="43">
        <v>516802</v>
      </c>
      <c r="P69" s="43">
        <v>475287</v>
      </c>
      <c r="Q69" s="43">
        <v>530570</v>
      </c>
      <c r="R69" s="43">
        <v>496763</v>
      </c>
      <c r="S69" s="43">
        <v>496763</v>
      </c>
      <c r="T69" s="43">
        <v>429775</v>
      </c>
      <c r="U69" s="43">
        <v>548736</v>
      </c>
      <c r="V69" s="43">
        <v>521857</v>
      </c>
      <c r="W69" s="43">
        <v>508141</v>
      </c>
      <c r="X69" s="43">
        <v>508141</v>
      </c>
      <c r="Y69" s="43">
        <v>515272</v>
      </c>
      <c r="Z69" s="43">
        <v>514600</v>
      </c>
      <c r="AA69" s="43">
        <v>523425</v>
      </c>
      <c r="AB69" s="43">
        <v>442612</v>
      </c>
      <c r="AC69" s="43">
        <v>442612</v>
      </c>
      <c r="AD69" s="43">
        <v>417638</v>
      </c>
      <c r="AE69" s="43">
        <v>364882</v>
      </c>
      <c r="AF69" s="43">
        <v>408528</v>
      </c>
      <c r="AG69" s="43">
        <v>334352</v>
      </c>
      <c r="AH69" s="43">
        <v>334352</v>
      </c>
      <c r="AI69" s="43">
        <v>312074</v>
      </c>
      <c r="AJ69" s="43">
        <v>286882</v>
      </c>
      <c r="AK69" s="43">
        <v>344453</v>
      </c>
      <c r="AL69" s="43">
        <v>265708</v>
      </c>
      <c r="AM69" s="43">
        <v>265708</v>
      </c>
      <c r="AN69" s="43">
        <v>268724</v>
      </c>
      <c r="AO69" s="43">
        <v>262285</v>
      </c>
      <c r="AP69" s="43">
        <v>322418</v>
      </c>
      <c r="AQ69" s="43">
        <v>257122</v>
      </c>
      <c r="AR69" s="43">
        <v>257122</v>
      </c>
      <c r="AS69" s="43">
        <v>245541</v>
      </c>
      <c r="AT69" s="43">
        <v>212521</v>
      </c>
      <c r="AU69" s="43">
        <v>254842</v>
      </c>
      <c r="AV69" s="43">
        <v>217930</v>
      </c>
      <c r="AW69" s="43">
        <v>217930</v>
      </c>
      <c r="AX69" s="43">
        <v>200591</v>
      </c>
      <c r="AY69" s="43">
        <v>187116</v>
      </c>
      <c r="AZ69" s="43">
        <v>245626</v>
      </c>
      <c r="BA69" s="43">
        <v>207851</v>
      </c>
      <c r="BB69" s="43">
        <v>207851</v>
      </c>
      <c r="BC69" s="43">
        <v>176113</v>
      </c>
      <c r="BD69" s="43">
        <v>202271</v>
      </c>
      <c r="BE69" s="43">
        <v>175415</v>
      </c>
      <c r="BF69" s="43">
        <v>132709</v>
      </c>
      <c r="BG69" s="43">
        <v>132709</v>
      </c>
      <c r="BH69" s="43">
        <v>176605</v>
      </c>
      <c r="BI69" s="43">
        <v>161144</v>
      </c>
      <c r="BJ69" s="43">
        <v>498048</v>
      </c>
      <c r="BK69" s="43">
        <v>538703</v>
      </c>
      <c r="BL69" s="43">
        <v>538703</v>
      </c>
      <c r="BM69" s="43">
        <v>197672</v>
      </c>
      <c r="BN69" s="43">
        <v>186934</v>
      </c>
      <c r="BO69" s="43">
        <v>193099</v>
      </c>
      <c r="BP69" s="43">
        <v>200836</v>
      </c>
      <c r="BQ69" s="43">
        <v>200836</v>
      </c>
      <c r="BR69" s="43">
        <v>201433</v>
      </c>
      <c r="BS69" s="43">
        <v>218218</v>
      </c>
      <c r="BT69" s="43">
        <v>213553</v>
      </c>
      <c r="BU69" s="43">
        <v>210017</v>
      </c>
      <c r="BV69" s="43">
        <v>210017</v>
      </c>
      <c r="BW69" s="43">
        <v>207559</v>
      </c>
      <c r="BX69" s="43">
        <v>204333</v>
      </c>
      <c r="BY69" s="43">
        <v>197684</v>
      </c>
      <c r="BZ69" s="43">
        <v>204738</v>
      </c>
      <c r="CA69" s="43">
        <v>204738</v>
      </c>
      <c r="CB69" s="43">
        <v>27515</v>
      </c>
      <c r="CC69" s="43">
        <v>24415</v>
      </c>
      <c r="CD69" s="43">
        <v>28665</v>
      </c>
      <c r="CE69" s="26"/>
      <c r="CF69" s="26"/>
      <c r="CG69" s="1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1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</row>
    <row r="70" spans="1:111" ht="18" customHeight="1" thickTop="1" thickBot="1" x14ac:dyDescent="0.3">
      <c r="A70" s="41" t="s">
        <v>129</v>
      </c>
      <c r="B70" s="94">
        <v>77862.786343411251</v>
      </c>
      <c r="C70" s="94">
        <v>-22338</v>
      </c>
      <c r="D70" s="94">
        <v>17736.299999999988</v>
      </c>
      <c r="E70" s="94">
        <v>-144610.29999999999</v>
      </c>
      <c r="F70" s="94">
        <v>-1312</v>
      </c>
      <c r="G70" s="94">
        <v>105848</v>
      </c>
      <c r="H70" s="94">
        <v>193286</v>
      </c>
      <c r="I70" s="94">
        <v>-120290</v>
      </c>
      <c r="J70" s="94">
        <v>75784.500000000015</v>
      </c>
      <c r="K70" s="94">
        <v>124981.49999999999</v>
      </c>
      <c r="L70" s="94">
        <v>112809.76939223602</v>
      </c>
      <c r="M70" s="94">
        <v>63338</v>
      </c>
      <c r="N70" s="94">
        <v>43299</v>
      </c>
      <c r="O70" s="94">
        <v>41515</v>
      </c>
      <c r="P70" s="94">
        <v>-55283</v>
      </c>
      <c r="Q70" s="94">
        <v>33807</v>
      </c>
      <c r="R70" s="94">
        <v>-11378</v>
      </c>
      <c r="S70" s="94">
        <v>66988</v>
      </c>
      <c r="T70" s="94">
        <v>-118961</v>
      </c>
      <c r="U70" s="94">
        <v>26879</v>
      </c>
      <c r="V70" s="94">
        <v>13716</v>
      </c>
      <c r="W70" s="94">
        <v>65529</v>
      </c>
      <c r="X70" s="94">
        <v>-7131</v>
      </c>
      <c r="Y70" s="94">
        <v>672</v>
      </c>
      <c r="Z70" s="94">
        <v>-8825</v>
      </c>
      <c r="AA70" s="94">
        <v>80813</v>
      </c>
      <c r="AB70" s="94">
        <v>108260</v>
      </c>
      <c r="AC70" s="94">
        <v>24974</v>
      </c>
      <c r="AD70" s="94">
        <v>52756</v>
      </c>
      <c r="AE70" s="94">
        <v>-43646</v>
      </c>
      <c r="AF70" s="94">
        <v>74176</v>
      </c>
      <c r="AG70" s="94">
        <v>68644</v>
      </c>
      <c r="AH70" s="94">
        <v>22278</v>
      </c>
      <c r="AI70" s="94">
        <v>25192</v>
      </c>
      <c r="AJ70" s="94">
        <v>-57571</v>
      </c>
      <c r="AK70" s="94">
        <v>78745</v>
      </c>
      <c r="AL70" s="94">
        <v>8586</v>
      </c>
      <c r="AM70" s="94">
        <v>-3016</v>
      </c>
      <c r="AN70" s="94">
        <v>6439</v>
      </c>
      <c r="AO70" s="94">
        <v>-60133</v>
      </c>
      <c r="AP70" s="94">
        <v>65296</v>
      </c>
      <c r="AQ70" s="94">
        <v>39192</v>
      </c>
      <c r="AR70" s="94">
        <v>11581</v>
      </c>
      <c r="AS70" s="94">
        <v>33020</v>
      </c>
      <c r="AT70" s="94">
        <v>-42321</v>
      </c>
      <c r="AU70" s="94">
        <v>36912</v>
      </c>
      <c r="AV70" s="94">
        <v>10079</v>
      </c>
      <c r="AW70" s="94">
        <v>17339</v>
      </c>
      <c r="AX70" s="94">
        <v>13475</v>
      </c>
      <c r="AY70" s="94">
        <v>-58510</v>
      </c>
      <c r="AZ70" s="94">
        <v>37775</v>
      </c>
      <c r="BA70" s="94">
        <v>75142</v>
      </c>
      <c r="BB70" s="94">
        <v>31738</v>
      </c>
      <c r="BC70" s="94">
        <v>-26158</v>
      </c>
      <c r="BD70" s="94">
        <v>26856</v>
      </c>
      <c r="BE70" s="94">
        <v>42706</v>
      </c>
      <c r="BF70" s="94">
        <v>-405994</v>
      </c>
      <c r="BG70" s="94">
        <v>-43896</v>
      </c>
      <c r="BH70" s="94">
        <v>15461</v>
      </c>
      <c r="BI70" s="94">
        <v>-336904</v>
      </c>
      <c r="BJ70" s="94">
        <v>-40655</v>
      </c>
      <c r="BK70" s="94">
        <v>337867</v>
      </c>
      <c r="BL70" s="94">
        <v>341031</v>
      </c>
      <c r="BM70" s="94">
        <v>10738</v>
      </c>
      <c r="BN70" s="94">
        <v>-6165</v>
      </c>
      <c r="BO70" s="94">
        <v>-7737</v>
      </c>
      <c r="BP70" s="94">
        <v>-9181</v>
      </c>
      <c r="BQ70" s="94">
        <v>-597</v>
      </c>
      <c r="BR70" s="94">
        <v>-16785</v>
      </c>
      <c r="BS70" s="94">
        <v>4665</v>
      </c>
      <c r="BT70" s="94">
        <v>3536</v>
      </c>
      <c r="BU70" s="94">
        <v>5279</v>
      </c>
      <c r="BV70" s="94">
        <v>2458</v>
      </c>
      <c r="BW70" s="94">
        <v>3226</v>
      </c>
      <c r="BX70" s="94">
        <v>6649</v>
      </c>
      <c r="BY70" s="94">
        <v>-7054</v>
      </c>
      <c r="BZ70" s="94">
        <v>183694</v>
      </c>
      <c r="CA70" s="94">
        <v>177223</v>
      </c>
      <c r="CB70" s="94">
        <v>3100</v>
      </c>
      <c r="CC70" s="94">
        <v>-4250</v>
      </c>
      <c r="CD70" s="94">
        <v>7621</v>
      </c>
      <c r="CE70" s="96"/>
      <c r="CF70" s="96"/>
      <c r="CG70" s="96"/>
      <c r="CH70" s="96"/>
      <c r="CI70" s="96"/>
      <c r="CS70" s="16"/>
    </row>
    <row r="71" spans="1:111" ht="15" customHeight="1" thickTop="1" x14ac:dyDescent="0.25"/>
  </sheetData>
  <phoneticPr fontId="14" type="noConversion"/>
  <printOptions horizontalCentered="1"/>
  <pageMargins left="0.25" right="0.25" top="0.75" bottom="0.75" header="0.3" footer="0.3"/>
  <pageSetup paperSize="9" scale="11" orientation="portrait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autoPageBreaks="0"/>
  </sheetPr>
  <dimension ref="A1:FW46"/>
  <sheetViews>
    <sheetView showGridLines="0" zoomScaleNormal="100" workbookViewId="0">
      <pane xSplit="1" ySplit="4" topLeftCell="B5" activePane="bottomRight" state="frozen"/>
      <selection activeCell="B1" sqref="B1"/>
      <selection pane="topRight" activeCell="D1" sqref="D1"/>
      <selection pane="bottomLeft" activeCell="B7" sqref="B7"/>
      <selection pane="bottomRight" activeCell="A2" sqref="A2:A3"/>
    </sheetView>
  </sheetViews>
  <sheetFormatPr defaultColWidth="15.7265625" defaultRowHeight="15" customHeight="1" x14ac:dyDescent="0.3"/>
  <cols>
    <col min="1" max="1" width="65.453125" style="75" customWidth="1"/>
    <col min="2" max="11" width="11.26953125" customWidth="1"/>
    <col min="12" max="12" width="11.26953125" bestFit="1" customWidth="1"/>
    <col min="13" max="13" width="8.1796875" customWidth="1"/>
    <col min="14" max="14" width="11.26953125" bestFit="1" customWidth="1"/>
    <col min="15" max="15" width="8.1796875" customWidth="1"/>
    <col min="16" max="16" width="11.26953125" bestFit="1" customWidth="1"/>
    <col min="17" max="17" width="8.1796875" customWidth="1"/>
    <col min="18" max="18" width="11.26953125" bestFit="1" customWidth="1"/>
    <col min="19" max="19" width="8.1796875" customWidth="1"/>
    <col min="20" max="20" width="11.26953125" bestFit="1" customWidth="1"/>
    <col min="21" max="21" width="8.1796875" customWidth="1"/>
    <col min="22" max="22" width="11.26953125" bestFit="1" customWidth="1"/>
    <col min="23" max="23" width="8.1796875" customWidth="1"/>
    <col min="24" max="24" width="15.453125" style="75" bestFit="1" customWidth="1"/>
    <col min="25" max="25" width="8.1796875" style="75" customWidth="1"/>
    <col min="26" max="26" width="11.26953125" style="75" bestFit="1" customWidth="1"/>
    <col min="27" max="27" width="8.1796875" style="75" customWidth="1"/>
    <col min="28" max="28" width="11.26953125" style="75" bestFit="1" customWidth="1"/>
    <col min="29" max="29" width="8.1796875" style="75" customWidth="1"/>
    <col min="30" max="30" width="11.26953125" style="75" bestFit="1" customWidth="1"/>
    <col min="31" max="31" width="8.1796875" style="75" customWidth="1"/>
    <col min="32" max="32" width="11.26953125" style="75" bestFit="1" customWidth="1"/>
    <col min="33" max="33" width="8.1796875" style="75" customWidth="1"/>
    <col min="34" max="34" width="11.26953125" style="75" bestFit="1" customWidth="1"/>
    <col min="35" max="35" width="8.1796875" style="75" customWidth="1"/>
    <col min="36" max="36" width="11.26953125" style="75" bestFit="1" customWidth="1"/>
    <col min="37" max="37" width="8.1796875" style="75" customWidth="1"/>
    <col min="38" max="38" width="11.26953125" style="75" bestFit="1" customWidth="1"/>
    <col min="39" max="39" width="8.1796875" style="75" customWidth="1"/>
    <col min="40" max="40" width="11.26953125" style="75" bestFit="1" customWidth="1"/>
    <col min="41" max="41" width="8.1796875" style="75" customWidth="1"/>
    <col min="42" max="42" width="12.1796875" style="75" bestFit="1" customWidth="1"/>
    <col min="43" max="43" width="8.1796875" style="75" customWidth="1"/>
    <col min="44" max="44" width="12" style="75" bestFit="1" customWidth="1"/>
    <col min="45" max="45" width="8.1796875" style="75" customWidth="1"/>
    <col min="46" max="46" width="11.26953125" style="75" bestFit="1" customWidth="1"/>
    <col min="47" max="47" width="8.1796875" style="75" customWidth="1"/>
    <col min="48" max="48" width="11.26953125" style="75" bestFit="1" customWidth="1"/>
    <col min="49" max="49" width="8.1796875" style="75" customWidth="1"/>
    <col min="50" max="50" width="11.26953125" style="75" bestFit="1" customWidth="1"/>
    <col min="51" max="51" width="8.1796875" style="75" customWidth="1"/>
    <col min="52" max="52" width="11.26953125" style="75" bestFit="1" customWidth="1"/>
    <col min="53" max="53" width="8.1796875" style="75" customWidth="1"/>
    <col min="54" max="54" width="11.26953125" style="75" bestFit="1" customWidth="1"/>
    <col min="55" max="55" width="8.1796875" style="75" customWidth="1"/>
    <col min="56" max="56" width="10.453125" style="75" bestFit="1" customWidth="1"/>
    <col min="57" max="57" width="8.1796875" style="75" customWidth="1"/>
    <col min="58" max="58" width="11.26953125" style="75" bestFit="1" customWidth="1"/>
    <col min="59" max="59" width="8.1796875" style="75" customWidth="1"/>
    <col min="60" max="60" width="11.26953125" style="75" bestFit="1" customWidth="1"/>
    <col min="61" max="61" width="8.1796875" style="75" customWidth="1"/>
    <col min="62" max="62" width="13.54296875" style="75" customWidth="1"/>
    <col min="63" max="63" width="8.1796875" style="75" customWidth="1"/>
    <col min="64" max="64" width="11.26953125" style="75" customWidth="1"/>
    <col min="65" max="65" width="8.1796875" style="75" customWidth="1"/>
    <col min="66" max="66" width="11.26953125" style="75" customWidth="1"/>
    <col min="67" max="67" width="8.1796875" style="75" customWidth="1"/>
    <col min="68" max="68" width="11.26953125" style="75" customWidth="1"/>
    <col min="69" max="69" width="8.1796875" style="75" customWidth="1"/>
    <col min="70" max="70" width="11.26953125" style="75" bestFit="1" customWidth="1"/>
    <col min="71" max="71" width="8.1796875" style="75" customWidth="1"/>
    <col min="72" max="72" width="11.26953125" style="75" bestFit="1" customWidth="1"/>
    <col min="73" max="73" width="8.1796875" style="75" customWidth="1"/>
    <col min="74" max="74" width="10.7265625" style="75" customWidth="1"/>
    <col min="75" max="75" width="8.1796875" style="75" customWidth="1"/>
    <col min="76" max="76" width="10.7265625" style="75" customWidth="1"/>
    <col min="77" max="77" width="8.1796875" style="75" customWidth="1"/>
    <col min="78" max="78" width="10.7265625" style="75" customWidth="1"/>
    <col min="79" max="79" width="8.1796875" style="75" customWidth="1"/>
    <col min="80" max="80" width="10.7265625" style="75" customWidth="1"/>
    <col min="81" max="81" width="8.1796875" style="75" customWidth="1"/>
    <col min="82" max="82" width="10.7265625" style="75" customWidth="1"/>
    <col min="83" max="83" width="8.1796875" style="75" customWidth="1"/>
    <col min="84" max="84" width="10.7265625" style="75" customWidth="1"/>
    <col min="85" max="85" width="8.1796875" style="75" customWidth="1"/>
    <col min="86" max="86" width="10.7265625" style="75" customWidth="1"/>
    <col min="87" max="87" width="8.1796875" style="75" customWidth="1"/>
    <col min="88" max="88" width="10.7265625" style="75" customWidth="1"/>
    <col min="89" max="89" width="8.1796875" style="75" customWidth="1"/>
    <col min="90" max="90" width="10.7265625" style="75" customWidth="1"/>
    <col min="91" max="91" width="8.1796875" style="75" customWidth="1"/>
    <col min="92" max="92" width="10.7265625" style="75" customWidth="1"/>
    <col min="93" max="93" width="8.1796875" style="75" customWidth="1"/>
    <col min="94" max="94" width="10.7265625" style="75" customWidth="1"/>
    <col min="95" max="95" width="8.1796875" style="75" customWidth="1"/>
    <col min="96" max="96" width="10.7265625" style="75" customWidth="1"/>
    <col min="97" max="97" width="8.1796875" style="75" customWidth="1"/>
    <col min="98" max="98" width="10.7265625" style="75" customWidth="1"/>
    <col min="99" max="99" width="8.1796875" style="75" customWidth="1"/>
    <col min="100" max="100" width="10.7265625" style="75" customWidth="1"/>
    <col min="101" max="101" width="8.1796875" style="75" customWidth="1"/>
    <col min="102" max="102" width="11.54296875" style="75" customWidth="1"/>
    <col min="103" max="103" width="9" style="75" customWidth="1"/>
    <col min="104" max="104" width="10" style="75" customWidth="1"/>
    <col min="105" max="105" width="9.26953125" style="75" customWidth="1"/>
    <col min="106" max="106" width="11.453125" style="75" customWidth="1"/>
    <col min="107" max="107" width="9" style="75" customWidth="1"/>
    <col min="108" max="108" width="10.7265625" style="80" customWidth="1"/>
    <col min="109" max="109" width="9.1796875" style="80" customWidth="1"/>
    <col min="110" max="110" width="11.54296875" style="80" customWidth="1"/>
    <col min="111" max="111" width="9" style="80" customWidth="1"/>
    <col min="112" max="112" width="12.7265625" style="80" customWidth="1"/>
    <col min="113" max="113" width="9" style="81" customWidth="1"/>
    <col min="114" max="114" width="12.7265625" style="80" customWidth="1"/>
    <col min="115" max="115" width="9" style="81" customWidth="1"/>
    <col min="116" max="116" width="12.7265625" style="80" customWidth="1"/>
    <col min="117" max="117" width="9" style="81" customWidth="1"/>
    <col min="118" max="118" width="12.7265625" style="80" customWidth="1"/>
    <col min="119" max="119" width="9" style="81" customWidth="1"/>
    <col min="120" max="120" width="12.7265625" style="80" customWidth="1"/>
    <col min="121" max="121" width="9" style="81" customWidth="1"/>
    <col min="122" max="122" width="12.7265625" style="80" customWidth="1"/>
    <col min="123" max="123" width="9" style="81" customWidth="1"/>
    <col min="124" max="124" width="12.7265625" style="80" customWidth="1"/>
    <col min="125" max="125" width="9" style="81" customWidth="1"/>
    <col min="126" max="126" width="12.7265625" style="80" customWidth="1"/>
    <col min="127" max="127" width="9.453125" style="81" bestFit="1" customWidth="1"/>
    <col min="128" max="128" width="12.7265625" style="80" customWidth="1"/>
    <col min="129" max="129" width="9" style="81" customWidth="1"/>
    <col min="130" max="130" width="12.7265625" style="80" customWidth="1"/>
    <col min="131" max="131" width="9.453125" style="81" bestFit="1" customWidth="1"/>
    <col min="132" max="132" width="12.7265625" style="80" customWidth="1"/>
    <col min="133" max="133" width="9" style="81" customWidth="1"/>
    <col min="134" max="134" width="12.7265625" style="80" customWidth="1"/>
    <col min="135" max="135" width="9" style="81" customWidth="1"/>
    <col min="136" max="136" width="12.7265625" style="80" customWidth="1"/>
    <col min="137" max="137" width="9" style="81" customWidth="1"/>
    <col min="138" max="138" width="12.7265625" style="80" customWidth="1"/>
    <col min="139" max="139" width="9" style="81" customWidth="1"/>
    <col min="140" max="140" width="12.7265625" style="80" customWidth="1"/>
    <col min="141" max="141" width="9" style="81" customWidth="1"/>
    <col min="142" max="142" width="12.7265625" style="80" customWidth="1"/>
    <col min="143" max="143" width="9" style="81" customWidth="1"/>
    <col min="144" max="144" width="12.7265625" style="80" customWidth="1"/>
    <col min="145" max="145" width="9" style="81" customWidth="1"/>
    <col min="146" max="146" width="12.7265625" style="80" customWidth="1"/>
    <col min="147" max="147" width="9" style="81" customWidth="1"/>
    <col min="148" max="148" width="12.7265625" style="80" customWidth="1"/>
    <col min="149" max="149" width="9" style="81" customWidth="1"/>
    <col min="150" max="150" width="12.7265625" style="80" customWidth="1"/>
    <col min="151" max="151" width="9.453125" style="81" bestFit="1" customWidth="1"/>
    <col min="152" max="152" width="12.7265625" style="80" customWidth="1"/>
    <col min="153" max="153" width="9" style="81" customWidth="1"/>
    <col min="154" max="154" width="12.7265625" style="80" customWidth="1"/>
    <col min="155" max="155" width="9" style="81" customWidth="1"/>
    <col min="156" max="156" width="12.7265625" style="80" customWidth="1"/>
    <col min="157" max="157" width="9" style="81" customWidth="1"/>
    <col min="158" max="158" width="12.7265625" style="80" customWidth="1"/>
    <col min="159" max="159" width="9" style="81" customWidth="1"/>
    <col min="160" max="160" width="12.7265625" style="80" customWidth="1"/>
    <col min="161" max="161" width="9.453125" style="81" bestFit="1" customWidth="1"/>
    <col min="162" max="162" width="12.7265625" style="80" customWidth="1"/>
    <col min="163" max="163" width="9" style="81" customWidth="1"/>
    <col min="164" max="164" width="12.7265625" style="80" customWidth="1"/>
    <col min="165" max="165" width="9" style="81" customWidth="1"/>
    <col min="166" max="166" width="12.7265625" style="80" customWidth="1"/>
    <col min="167" max="167" width="9.453125" style="81" bestFit="1" customWidth="1"/>
    <col min="168" max="168" width="12.7265625" style="80" customWidth="1"/>
    <col min="169" max="169" width="9" style="81" customWidth="1"/>
    <col min="170" max="170" width="12.7265625" style="80" customWidth="1"/>
    <col min="171" max="171" width="9.453125" style="81" bestFit="1" customWidth="1"/>
    <col min="172" max="172" width="12.7265625" style="80" customWidth="1"/>
    <col min="173" max="173" width="9" style="81" customWidth="1"/>
    <col min="174" max="174" width="12.7265625" style="80" customWidth="1"/>
    <col min="175" max="175" width="9" style="81" customWidth="1"/>
    <col min="176" max="176" width="12.7265625" style="80" customWidth="1"/>
    <col min="177" max="177" width="9" style="81" customWidth="1"/>
    <col min="178" max="16384" width="15.7265625" style="75"/>
  </cols>
  <sheetData>
    <row r="1" spans="1:179" ht="35.25" customHeight="1" thickBot="1" x14ac:dyDescent="0.75">
      <c r="A1" s="60"/>
      <c r="X1" s="240"/>
      <c r="Y1" s="60"/>
      <c r="Z1" s="240"/>
      <c r="AA1" s="241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174" t="s">
        <v>297</v>
      </c>
      <c r="AS1" s="60"/>
      <c r="AT1" s="60"/>
      <c r="AU1" s="60"/>
      <c r="AV1" s="174" t="s">
        <v>295</v>
      </c>
      <c r="AW1" s="60"/>
      <c r="AX1" s="60"/>
      <c r="AY1" s="60"/>
      <c r="AZ1" s="174" t="s">
        <v>294</v>
      </c>
      <c r="BA1" s="60"/>
      <c r="BB1" s="60"/>
      <c r="BC1" s="60"/>
      <c r="BD1" s="174" t="s">
        <v>292</v>
      </c>
      <c r="BE1" s="175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73"/>
      <c r="DE1" s="73"/>
      <c r="DF1" s="73"/>
      <c r="DG1" s="73"/>
      <c r="DH1" s="73"/>
      <c r="DI1" s="74"/>
      <c r="DJ1" s="73"/>
      <c r="DK1" s="74"/>
      <c r="DL1" s="73"/>
      <c r="DM1" s="74"/>
      <c r="DN1" s="73"/>
      <c r="DO1" s="74"/>
      <c r="DP1" s="73"/>
      <c r="DQ1" s="74"/>
      <c r="DR1" s="73"/>
      <c r="DS1" s="74"/>
      <c r="DT1" s="73"/>
      <c r="DU1" s="74"/>
      <c r="DV1" s="73"/>
      <c r="DW1" s="74"/>
      <c r="DX1" s="73"/>
      <c r="DY1" s="74"/>
      <c r="DZ1" s="73"/>
      <c r="EA1" s="74"/>
      <c r="EB1" s="73"/>
      <c r="EC1" s="74"/>
      <c r="ED1" s="73"/>
      <c r="EE1" s="74"/>
      <c r="EF1" s="73"/>
      <c r="EG1" s="74"/>
      <c r="EH1" s="73"/>
      <c r="EI1" s="74"/>
      <c r="EJ1" s="73"/>
      <c r="EK1" s="74"/>
      <c r="EL1" s="73"/>
      <c r="EM1" s="74"/>
      <c r="EN1" s="73"/>
      <c r="EO1" s="74"/>
      <c r="EP1" s="73"/>
      <c r="EQ1" s="74"/>
      <c r="ER1" s="73"/>
      <c r="ES1" s="74"/>
      <c r="ET1" s="73"/>
      <c r="EU1" s="74"/>
      <c r="EV1" s="73"/>
      <c r="EW1" s="74"/>
      <c r="EX1" s="73"/>
      <c r="EY1" s="74"/>
      <c r="EZ1" s="73"/>
      <c r="FA1" s="74"/>
      <c r="FB1" s="73"/>
      <c r="FC1" s="74"/>
      <c r="FD1" s="73"/>
      <c r="FE1" s="74"/>
      <c r="FF1" s="73"/>
      <c r="FG1" s="74"/>
      <c r="FH1" s="73"/>
      <c r="FI1" s="74"/>
      <c r="FJ1" s="73"/>
      <c r="FK1" s="74"/>
      <c r="FL1" s="73"/>
      <c r="FM1" s="74"/>
      <c r="FN1" s="73"/>
      <c r="FO1" s="74"/>
      <c r="FP1" s="73"/>
      <c r="FQ1" s="74"/>
      <c r="FR1" s="73"/>
      <c r="FS1" s="74"/>
      <c r="FT1" s="73"/>
      <c r="FU1" s="74"/>
    </row>
    <row r="2" spans="1:179" s="76" customFormat="1" ht="14" thickTop="1" thickBot="1" x14ac:dyDescent="0.3">
      <c r="A2" s="302" t="s">
        <v>154</v>
      </c>
      <c r="B2" s="297" t="s">
        <v>484</v>
      </c>
      <c r="C2" s="298"/>
      <c r="D2" s="297" t="s">
        <v>479</v>
      </c>
      <c r="E2" s="298"/>
      <c r="F2" s="297" t="s">
        <v>478</v>
      </c>
      <c r="G2" s="298"/>
      <c r="H2" s="297" t="s">
        <v>477</v>
      </c>
      <c r="I2" s="298"/>
      <c r="J2" s="297" t="s">
        <v>473</v>
      </c>
      <c r="K2" s="298"/>
      <c r="L2" s="297" t="s">
        <v>471</v>
      </c>
      <c r="M2" s="298"/>
      <c r="N2" s="297" t="s">
        <v>469</v>
      </c>
      <c r="O2" s="298"/>
      <c r="P2" s="297" t="s">
        <v>468</v>
      </c>
      <c r="Q2" s="298"/>
      <c r="R2" s="297" t="s">
        <v>464</v>
      </c>
      <c r="S2" s="298"/>
      <c r="T2" s="297" t="s">
        <v>463</v>
      </c>
      <c r="U2" s="298"/>
      <c r="V2" s="297" t="s">
        <v>462</v>
      </c>
      <c r="W2" s="298"/>
      <c r="X2" s="297" t="s">
        <v>439</v>
      </c>
      <c r="Y2" s="298"/>
      <c r="Z2" s="297" t="s">
        <v>438</v>
      </c>
      <c r="AA2" s="298"/>
      <c r="AB2" s="297" t="s">
        <v>430</v>
      </c>
      <c r="AC2" s="298"/>
      <c r="AD2" s="297" t="s">
        <v>396</v>
      </c>
      <c r="AE2" s="298"/>
      <c r="AF2" s="297" t="s">
        <v>385</v>
      </c>
      <c r="AG2" s="298"/>
      <c r="AH2" s="297" t="s">
        <v>374</v>
      </c>
      <c r="AI2" s="298"/>
      <c r="AJ2" s="297" t="s">
        <v>373</v>
      </c>
      <c r="AK2" s="298"/>
      <c r="AL2" s="297" t="s">
        <v>348</v>
      </c>
      <c r="AM2" s="298"/>
      <c r="AN2" s="297" t="s">
        <v>321</v>
      </c>
      <c r="AO2" s="298"/>
      <c r="AP2" s="297" t="s">
        <v>309</v>
      </c>
      <c r="AQ2" s="298"/>
      <c r="AR2" s="297" t="s">
        <v>317</v>
      </c>
      <c r="AS2" s="298"/>
      <c r="AT2" s="304" t="s">
        <v>296</v>
      </c>
      <c r="AU2" s="298"/>
      <c r="AV2" s="304" t="s">
        <v>318</v>
      </c>
      <c r="AW2" s="298"/>
      <c r="AX2" s="304" t="s">
        <v>293</v>
      </c>
      <c r="AY2" s="298"/>
      <c r="AZ2" s="297" t="s">
        <v>319</v>
      </c>
      <c r="BA2" s="298"/>
      <c r="BB2" s="304" t="s">
        <v>289</v>
      </c>
      <c r="BC2" s="298"/>
      <c r="BD2" s="297" t="s">
        <v>320</v>
      </c>
      <c r="BE2" s="298"/>
      <c r="BF2" s="304" t="s">
        <v>287</v>
      </c>
      <c r="BG2" s="298"/>
      <c r="BH2" s="297" t="s">
        <v>285</v>
      </c>
      <c r="BI2" s="298"/>
      <c r="BJ2" s="300" t="s">
        <v>282</v>
      </c>
      <c r="BK2" s="301"/>
      <c r="BL2" s="297" t="s">
        <v>281</v>
      </c>
      <c r="BM2" s="298"/>
      <c r="BN2" s="297" t="s">
        <v>279</v>
      </c>
      <c r="BO2" s="298"/>
      <c r="BP2" s="297" t="s">
        <v>248</v>
      </c>
      <c r="BQ2" s="298"/>
      <c r="BR2" s="297" t="s">
        <v>232</v>
      </c>
      <c r="BS2" s="298"/>
      <c r="BT2" s="297" t="s">
        <v>212</v>
      </c>
      <c r="BU2" s="299"/>
      <c r="BV2" s="297" t="s">
        <v>211</v>
      </c>
      <c r="BW2" s="299"/>
      <c r="BX2" s="297" t="s">
        <v>208</v>
      </c>
      <c r="BY2" s="299"/>
      <c r="BZ2" s="297" t="s">
        <v>203</v>
      </c>
      <c r="CA2" s="299"/>
      <c r="CB2" s="297" t="s">
        <v>197</v>
      </c>
      <c r="CC2" s="299"/>
      <c r="CD2" s="297" t="s">
        <v>193</v>
      </c>
      <c r="CE2" s="299"/>
      <c r="CF2" s="297" t="s">
        <v>192</v>
      </c>
      <c r="CG2" s="299"/>
      <c r="CH2" s="297" t="s">
        <v>185</v>
      </c>
      <c r="CI2" s="299"/>
      <c r="CJ2" s="297" t="s">
        <v>184</v>
      </c>
      <c r="CK2" s="299"/>
      <c r="CL2" s="297" t="s">
        <v>183</v>
      </c>
      <c r="CM2" s="299"/>
      <c r="CN2" s="297" t="s">
        <v>181</v>
      </c>
      <c r="CO2" s="299"/>
      <c r="CP2" s="297" t="s">
        <v>177</v>
      </c>
      <c r="CQ2" s="299"/>
      <c r="CR2" s="297" t="s">
        <v>176</v>
      </c>
      <c r="CS2" s="299"/>
      <c r="CT2" s="297" t="s">
        <v>1</v>
      </c>
      <c r="CU2" s="299"/>
      <c r="CV2" s="297" t="s">
        <v>2</v>
      </c>
      <c r="CW2" s="299"/>
      <c r="CX2" s="297" t="s">
        <v>155</v>
      </c>
      <c r="CY2" s="299"/>
      <c r="CZ2" s="305" t="s">
        <v>3</v>
      </c>
      <c r="DA2" s="299"/>
      <c r="DB2" s="305" t="s">
        <v>4</v>
      </c>
      <c r="DC2" s="299"/>
      <c r="DD2" s="305" t="s">
        <v>5</v>
      </c>
      <c r="DE2" s="299"/>
      <c r="DF2" s="305" t="s">
        <v>6</v>
      </c>
      <c r="DG2" s="299"/>
      <c r="DH2" s="297" t="s">
        <v>156</v>
      </c>
      <c r="DI2" s="299"/>
      <c r="DJ2" s="305" t="s">
        <v>7</v>
      </c>
      <c r="DK2" s="299"/>
      <c r="DL2" s="305" t="s">
        <v>8</v>
      </c>
      <c r="DM2" s="299"/>
      <c r="DN2" s="305" t="s">
        <v>9</v>
      </c>
      <c r="DO2" s="299"/>
      <c r="DP2" s="305" t="s">
        <v>10</v>
      </c>
      <c r="DQ2" s="299"/>
      <c r="DR2" s="297" t="s">
        <v>100</v>
      </c>
      <c r="DS2" s="299"/>
      <c r="DT2" s="297" t="s">
        <v>11</v>
      </c>
      <c r="DU2" s="299"/>
      <c r="DV2" s="297" t="s">
        <v>12</v>
      </c>
      <c r="DW2" s="299"/>
      <c r="DX2" s="297" t="s">
        <v>13</v>
      </c>
      <c r="DY2" s="299"/>
      <c r="DZ2" s="297" t="s">
        <v>14</v>
      </c>
      <c r="EA2" s="299"/>
      <c r="EB2" s="297" t="s">
        <v>157</v>
      </c>
      <c r="EC2" s="299"/>
      <c r="ED2" s="297" t="s">
        <v>15</v>
      </c>
      <c r="EE2" s="299"/>
      <c r="EF2" s="297" t="s">
        <v>16</v>
      </c>
      <c r="EG2" s="299"/>
      <c r="EH2" s="297" t="s">
        <v>17</v>
      </c>
      <c r="EI2" s="299"/>
      <c r="EJ2" s="297" t="s">
        <v>18</v>
      </c>
      <c r="EK2" s="299"/>
      <c r="EL2" s="297" t="s">
        <v>158</v>
      </c>
      <c r="EM2" s="299"/>
      <c r="EN2" s="297" t="s">
        <v>19</v>
      </c>
      <c r="EO2" s="299"/>
      <c r="EP2" s="297" t="s">
        <v>20</v>
      </c>
      <c r="EQ2" s="299"/>
      <c r="ER2" s="297" t="s">
        <v>21</v>
      </c>
      <c r="ES2" s="299"/>
      <c r="ET2" s="297" t="s">
        <v>22</v>
      </c>
      <c r="EU2" s="299"/>
      <c r="EV2" s="297" t="s">
        <v>159</v>
      </c>
      <c r="EW2" s="299"/>
      <c r="EX2" s="297" t="s">
        <v>23</v>
      </c>
      <c r="EY2" s="299"/>
      <c r="EZ2" s="297" t="s">
        <v>24</v>
      </c>
      <c r="FA2" s="299"/>
      <c r="FB2" s="297" t="s">
        <v>25</v>
      </c>
      <c r="FC2" s="299"/>
      <c r="FD2" s="297" t="s">
        <v>26</v>
      </c>
      <c r="FE2" s="299"/>
      <c r="FF2" s="297" t="s">
        <v>160</v>
      </c>
      <c r="FG2" s="299"/>
      <c r="FH2" s="297" t="s">
        <v>27</v>
      </c>
      <c r="FI2" s="299"/>
      <c r="FJ2" s="297" t="s">
        <v>28</v>
      </c>
      <c r="FK2" s="299"/>
      <c r="FL2" s="297" t="s">
        <v>29</v>
      </c>
      <c r="FM2" s="299"/>
      <c r="FN2" s="297" t="s">
        <v>30</v>
      </c>
      <c r="FO2" s="299"/>
      <c r="FP2" s="272">
        <v>2005</v>
      </c>
      <c r="FQ2" s="273"/>
      <c r="FR2" s="272">
        <v>2004</v>
      </c>
      <c r="FS2" s="274"/>
      <c r="FT2" s="272">
        <v>2003</v>
      </c>
      <c r="FU2" s="274"/>
    </row>
    <row r="3" spans="1:179" ht="15" customHeight="1" thickTop="1" thickBot="1" x14ac:dyDescent="0.35">
      <c r="A3" s="303"/>
      <c r="B3" s="275" t="s">
        <v>162</v>
      </c>
      <c r="C3" s="276" t="s">
        <v>163</v>
      </c>
      <c r="D3" s="275" t="s">
        <v>162</v>
      </c>
      <c r="E3" s="276" t="s">
        <v>163</v>
      </c>
      <c r="F3" s="275" t="s">
        <v>162</v>
      </c>
      <c r="G3" s="276" t="s">
        <v>163</v>
      </c>
      <c r="H3" s="275" t="s">
        <v>162</v>
      </c>
      <c r="I3" s="276" t="s">
        <v>163</v>
      </c>
      <c r="J3" s="275" t="s">
        <v>162</v>
      </c>
      <c r="K3" s="276" t="s">
        <v>163</v>
      </c>
      <c r="L3" s="275" t="s">
        <v>162</v>
      </c>
      <c r="M3" s="276" t="s">
        <v>163</v>
      </c>
      <c r="N3" s="275" t="s">
        <v>162</v>
      </c>
      <c r="O3" s="276" t="s">
        <v>163</v>
      </c>
      <c r="P3" s="275" t="s">
        <v>162</v>
      </c>
      <c r="Q3" s="276" t="s">
        <v>163</v>
      </c>
      <c r="R3" s="275" t="s">
        <v>162</v>
      </c>
      <c r="S3" s="276" t="s">
        <v>163</v>
      </c>
      <c r="T3" s="275" t="s">
        <v>162</v>
      </c>
      <c r="U3" s="276" t="s">
        <v>163</v>
      </c>
      <c r="V3" s="275" t="s">
        <v>162</v>
      </c>
      <c r="W3" s="276" t="s">
        <v>163</v>
      </c>
      <c r="X3" s="275" t="s">
        <v>162</v>
      </c>
      <c r="Y3" s="276" t="s">
        <v>163</v>
      </c>
      <c r="Z3" s="275" t="s">
        <v>162</v>
      </c>
      <c r="AA3" s="276" t="s">
        <v>163</v>
      </c>
      <c r="AB3" s="275" t="s">
        <v>162</v>
      </c>
      <c r="AC3" s="276" t="s">
        <v>163</v>
      </c>
      <c r="AD3" s="275" t="s">
        <v>162</v>
      </c>
      <c r="AE3" s="276" t="s">
        <v>163</v>
      </c>
      <c r="AF3" s="275" t="s">
        <v>162</v>
      </c>
      <c r="AG3" s="276" t="s">
        <v>163</v>
      </c>
      <c r="AH3" s="275" t="s">
        <v>162</v>
      </c>
      <c r="AI3" s="276" t="s">
        <v>163</v>
      </c>
      <c r="AJ3" s="275" t="s">
        <v>162</v>
      </c>
      <c r="AK3" s="276" t="s">
        <v>163</v>
      </c>
      <c r="AL3" s="275" t="s">
        <v>162</v>
      </c>
      <c r="AM3" s="276" t="s">
        <v>163</v>
      </c>
      <c r="AN3" s="275" t="s">
        <v>162</v>
      </c>
      <c r="AO3" s="276" t="s">
        <v>163</v>
      </c>
      <c r="AP3" s="275" t="s">
        <v>162</v>
      </c>
      <c r="AQ3" s="276" t="s">
        <v>163</v>
      </c>
      <c r="AR3" s="275" t="s">
        <v>162</v>
      </c>
      <c r="AS3" s="276" t="s">
        <v>163</v>
      </c>
      <c r="AT3" s="275" t="s">
        <v>162</v>
      </c>
      <c r="AU3" s="276" t="s">
        <v>163</v>
      </c>
      <c r="AV3" s="275" t="s">
        <v>162</v>
      </c>
      <c r="AW3" s="276" t="s">
        <v>163</v>
      </c>
      <c r="AX3" s="275" t="s">
        <v>162</v>
      </c>
      <c r="AY3" s="276" t="s">
        <v>163</v>
      </c>
      <c r="AZ3" s="275" t="s">
        <v>162</v>
      </c>
      <c r="BA3" s="276" t="s">
        <v>163</v>
      </c>
      <c r="BB3" s="275" t="s">
        <v>162</v>
      </c>
      <c r="BC3" s="276" t="s">
        <v>163</v>
      </c>
      <c r="BD3" s="275" t="s">
        <v>162</v>
      </c>
      <c r="BE3" s="276" t="s">
        <v>163</v>
      </c>
      <c r="BF3" s="275" t="s">
        <v>162</v>
      </c>
      <c r="BG3" s="276" t="s">
        <v>163</v>
      </c>
      <c r="BH3" s="275" t="s">
        <v>162</v>
      </c>
      <c r="BI3" s="276" t="s">
        <v>163</v>
      </c>
      <c r="BJ3" s="275" t="s">
        <v>162</v>
      </c>
      <c r="BK3" s="276" t="s">
        <v>163</v>
      </c>
      <c r="BL3" s="275" t="s">
        <v>162</v>
      </c>
      <c r="BM3" s="276" t="s">
        <v>163</v>
      </c>
      <c r="BN3" s="275" t="s">
        <v>162</v>
      </c>
      <c r="BO3" s="276" t="s">
        <v>163</v>
      </c>
      <c r="BP3" s="275" t="s">
        <v>162</v>
      </c>
      <c r="BQ3" s="276" t="s">
        <v>163</v>
      </c>
      <c r="BR3" s="275" t="s">
        <v>162</v>
      </c>
      <c r="BS3" s="276" t="s">
        <v>163</v>
      </c>
      <c r="BT3" s="275" t="s">
        <v>162</v>
      </c>
      <c r="BU3" s="276" t="s">
        <v>163</v>
      </c>
      <c r="BV3" s="275" t="s">
        <v>162</v>
      </c>
      <c r="BW3" s="276" t="s">
        <v>163</v>
      </c>
      <c r="BX3" s="275" t="s">
        <v>162</v>
      </c>
      <c r="BY3" s="276" t="s">
        <v>163</v>
      </c>
      <c r="BZ3" s="275" t="s">
        <v>162</v>
      </c>
      <c r="CA3" s="276" t="s">
        <v>163</v>
      </c>
      <c r="CB3" s="275" t="s">
        <v>162</v>
      </c>
      <c r="CC3" s="276" t="s">
        <v>163</v>
      </c>
      <c r="CD3" s="275" t="s">
        <v>162</v>
      </c>
      <c r="CE3" s="276" t="s">
        <v>163</v>
      </c>
      <c r="CF3" s="275" t="s">
        <v>162</v>
      </c>
      <c r="CG3" s="276" t="s">
        <v>163</v>
      </c>
      <c r="CH3" s="275" t="s">
        <v>162</v>
      </c>
      <c r="CI3" s="276" t="s">
        <v>163</v>
      </c>
      <c r="CJ3" s="275" t="s">
        <v>162</v>
      </c>
      <c r="CK3" s="276" t="s">
        <v>163</v>
      </c>
      <c r="CL3" s="275" t="s">
        <v>162</v>
      </c>
      <c r="CM3" s="276" t="s">
        <v>163</v>
      </c>
      <c r="CN3" s="275" t="s">
        <v>162</v>
      </c>
      <c r="CO3" s="276" t="s">
        <v>163</v>
      </c>
      <c r="CP3" s="275" t="s">
        <v>162</v>
      </c>
      <c r="CQ3" s="276" t="s">
        <v>163</v>
      </c>
      <c r="CR3" s="275" t="s">
        <v>162</v>
      </c>
      <c r="CS3" s="276" t="s">
        <v>163</v>
      </c>
      <c r="CT3" s="275" t="s">
        <v>162</v>
      </c>
      <c r="CU3" s="276" t="s">
        <v>163</v>
      </c>
      <c r="CV3" s="275" t="s">
        <v>162</v>
      </c>
      <c r="CW3" s="276" t="s">
        <v>163</v>
      </c>
      <c r="CX3" s="275" t="s">
        <v>162</v>
      </c>
      <c r="CY3" s="276" t="s">
        <v>163</v>
      </c>
      <c r="CZ3" s="275" t="s">
        <v>162</v>
      </c>
      <c r="DA3" s="276" t="s">
        <v>163</v>
      </c>
      <c r="DB3" s="275" t="s">
        <v>162</v>
      </c>
      <c r="DC3" s="276" t="s">
        <v>163</v>
      </c>
      <c r="DD3" s="275" t="s">
        <v>162</v>
      </c>
      <c r="DE3" s="276" t="s">
        <v>163</v>
      </c>
      <c r="DF3" s="275" t="s">
        <v>162</v>
      </c>
      <c r="DG3" s="276" t="s">
        <v>163</v>
      </c>
      <c r="DH3" s="275" t="s">
        <v>162</v>
      </c>
      <c r="DI3" s="276" t="s">
        <v>163</v>
      </c>
      <c r="DJ3" s="275" t="s">
        <v>162</v>
      </c>
      <c r="DK3" s="276" t="s">
        <v>163</v>
      </c>
      <c r="DL3" s="275" t="s">
        <v>162</v>
      </c>
      <c r="DM3" s="276" t="s">
        <v>163</v>
      </c>
      <c r="DN3" s="275" t="s">
        <v>162</v>
      </c>
      <c r="DO3" s="276" t="s">
        <v>163</v>
      </c>
      <c r="DP3" s="275" t="s">
        <v>162</v>
      </c>
      <c r="DQ3" s="276" t="s">
        <v>163</v>
      </c>
      <c r="DR3" s="275" t="s">
        <v>162</v>
      </c>
      <c r="DS3" s="276" t="s">
        <v>163</v>
      </c>
      <c r="DT3" s="275" t="s">
        <v>162</v>
      </c>
      <c r="DU3" s="276" t="s">
        <v>163</v>
      </c>
      <c r="DV3" s="275" t="s">
        <v>162</v>
      </c>
      <c r="DW3" s="276" t="s">
        <v>163</v>
      </c>
      <c r="DX3" s="275" t="s">
        <v>162</v>
      </c>
      <c r="DY3" s="276" t="s">
        <v>163</v>
      </c>
      <c r="DZ3" s="275" t="s">
        <v>162</v>
      </c>
      <c r="EA3" s="276" t="s">
        <v>163</v>
      </c>
      <c r="EB3" s="275" t="s">
        <v>162</v>
      </c>
      <c r="EC3" s="276" t="s">
        <v>163</v>
      </c>
      <c r="ED3" s="275" t="s">
        <v>162</v>
      </c>
      <c r="EE3" s="276" t="s">
        <v>163</v>
      </c>
      <c r="EF3" s="275" t="s">
        <v>162</v>
      </c>
      <c r="EG3" s="276" t="s">
        <v>163</v>
      </c>
      <c r="EH3" s="275" t="s">
        <v>162</v>
      </c>
      <c r="EI3" s="276" t="s">
        <v>163</v>
      </c>
      <c r="EJ3" s="275" t="s">
        <v>162</v>
      </c>
      <c r="EK3" s="276" t="s">
        <v>163</v>
      </c>
      <c r="EL3" s="275" t="s">
        <v>162</v>
      </c>
      <c r="EM3" s="276" t="s">
        <v>163</v>
      </c>
      <c r="EN3" s="275" t="s">
        <v>162</v>
      </c>
      <c r="EO3" s="276" t="s">
        <v>163</v>
      </c>
      <c r="EP3" s="275" t="s">
        <v>162</v>
      </c>
      <c r="EQ3" s="276" t="s">
        <v>163</v>
      </c>
      <c r="ER3" s="275" t="s">
        <v>162</v>
      </c>
      <c r="ES3" s="276" t="s">
        <v>163</v>
      </c>
      <c r="ET3" s="275" t="s">
        <v>162</v>
      </c>
      <c r="EU3" s="276" t="s">
        <v>163</v>
      </c>
      <c r="EV3" s="275" t="s">
        <v>162</v>
      </c>
      <c r="EW3" s="276" t="s">
        <v>163</v>
      </c>
      <c r="EX3" s="275" t="s">
        <v>162</v>
      </c>
      <c r="EY3" s="276" t="s">
        <v>163</v>
      </c>
      <c r="EZ3" s="275" t="s">
        <v>162</v>
      </c>
      <c r="FA3" s="276" t="s">
        <v>163</v>
      </c>
      <c r="FB3" s="275" t="s">
        <v>162</v>
      </c>
      <c r="FC3" s="276" t="s">
        <v>163</v>
      </c>
      <c r="FD3" s="275" t="s">
        <v>162</v>
      </c>
      <c r="FE3" s="276" t="s">
        <v>163</v>
      </c>
      <c r="FF3" s="275" t="s">
        <v>162</v>
      </c>
      <c r="FG3" s="276" t="s">
        <v>163</v>
      </c>
      <c r="FH3" s="275" t="s">
        <v>162</v>
      </c>
      <c r="FI3" s="276" t="s">
        <v>163</v>
      </c>
      <c r="FJ3" s="275" t="s">
        <v>162</v>
      </c>
      <c r="FK3" s="276" t="s">
        <v>163</v>
      </c>
      <c r="FL3" s="275" t="s">
        <v>162</v>
      </c>
      <c r="FM3" s="276" t="s">
        <v>163</v>
      </c>
      <c r="FN3" s="275" t="s">
        <v>162</v>
      </c>
      <c r="FO3" s="276" t="s">
        <v>163</v>
      </c>
      <c r="FP3" s="275" t="s">
        <v>162</v>
      </c>
      <c r="FQ3" s="276" t="s">
        <v>163</v>
      </c>
      <c r="FR3" s="275" t="s">
        <v>162</v>
      </c>
      <c r="FS3" s="276" t="s">
        <v>163</v>
      </c>
      <c r="FT3" s="275" t="s">
        <v>162</v>
      </c>
      <c r="FU3" s="276" t="s">
        <v>163</v>
      </c>
    </row>
    <row r="4" spans="1:179" s="77" customFormat="1" ht="18" customHeight="1" thickTop="1" thickBot="1" x14ac:dyDescent="0.35">
      <c r="A4" s="125" t="s">
        <v>260</v>
      </c>
      <c r="B4" s="126">
        <v>161458.55829337807</v>
      </c>
      <c r="C4" s="129"/>
      <c r="D4" s="126">
        <v>380358.81506313308</v>
      </c>
      <c r="E4" s="129">
        <v>20.644361240701059</v>
      </c>
      <c r="F4" s="126">
        <v>87178.679331258681</v>
      </c>
      <c r="G4" s="129">
        <v>18.573918258706339</v>
      </c>
      <c r="H4" s="126">
        <v>97803.356620000006</v>
      </c>
      <c r="I4" s="129">
        <v>20.939893475319018</v>
      </c>
      <c r="J4" s="126">
        <v>86642.943236062085</v>
      </c>
      <c r="K4" s="129">
        <v>19.059076508967816</v>
      </c>
      <c r="L4" s="126">
        <v>108733.60778365651</v>
      </c>
      <c r="M4" s="127">
        <v>24.087786416814343</v>
      </c>
      <c r="N4" s="126">
        <v>361128.01909860619</v>
      </c>
      <c r="O4" s="127">
        <v>20.456598619359394</v>
      </c>
      <c r="P4" s="126">
        <v>83585.138509975281</v>
      </c>
      <c r="Q4" s="127">
        <v>18.700491106780937</v>
      </c>
      <c r="R4" s="126">
        <v>85866</v>
      </c>
      <c r="S4" s="127">
        <v>19.952596723597072</v>
      </c>
      <c r="T4" s="126">
        <v>116454.97374088275</v>
      </c>
      <c r="U4" s="127">
        <v>26.897517125548344</v>
      </c>
      <c r="V4" s="126">
        <v>75221.812012934795</v>
      </c>
      <c r="W4" s="127">
        <v>16.530018698470901</v>
      </c>
      <c r="X4" s="126">
        <v>284763</v>
      </c>
      <c r="Y4" s="127">
        <v>15.863120526642685</v>
      </c>
      <c r="Z4" s="126">
        <v>71683.45</v>
      </c>
      <c r="AA4" s="127">
        <v>16.020867695636042</v>
      </c>
      <c r="AB4" s="126">
        <v>53375.635649999953</v>
      </c>
      <c r="AC4" s="127">
        <v>11.79254347114944</v>
      </c>
      <c r="AD4" s="126">
        <v>62273.529514648028</v>
      </c>
      <c r="AE4" s="127">
        <v>13.917800793550844</v>
      </c>
      <c r="AF4" s="126">
        <v>97430.052976999985</v>
      </c>
      <c r="AG4" s="127">
        <v>22.149838810052103</v>
      </c>
      <c r="AH4" s="126">
        <v>284792.62493958627</v>
      </c>
      <c r="AI4" s="127">
        <v>17.890772713356682</v>
      </c>
      <c r="AJ4" s="126">
        <v>77446.18530000007</v>
      </c>
      <c r="AK4" s="127">
        <v>17.874686345253835</v>
      </c>
      <c r="AL4" s="126">
        <v>65036.416156237006</v>
      </c>
      <c r="AM4" s="127">
        <v>15.750331667308238</v>
      </c>
      <c r="AN4" s="126">
        <v>60343.621000000014</v>
      </c>
      <c r="AO4" s="127">
        <v>16.080584133498917</v>
      </c>
      <c r="AP4" s="126">
        <v>81966.402483348866</v>
      </c>
      <c r="AQ4" s="127">
        <v>22.129798723069914</v>
      </c>
      <c r="AR4" s="126">
        <v>244571.46245999972</v>
      </c>
      <c r="AS4" s="127">
        <v>17.016229803325988</v>
      </c>
      <c r="AT4" s="126">
        <v>502918.99402999977</v>
      </c>
      <c r="AU4" s="127">
        <v>34.990939207683134</v>
      </c>
      <c r="AV4" s="126">
        <v>63975.189000000129</v>
      </c>
      <c r="AW4" s="127">
        <v>17.209780538890669</v>
      </c>
      <c r="AX4" s="126">
        <v>116279.18900000007</v>
      </c>
      <c r="AY4" s="127">
        <v>31.279928284857235</v>
      </c>
      <c r="AZ4" s="126">
        <v>60003.042060000051</v>
      </c>
      <c r="BA4" s="127">
        <v>16.677311208396226</v>
      </c>
      <c r="BB4" s="126">
        <v>65220.042060000051</v>
      </c>
      <c r="BC4" s="127">
        <v>18.127329900568565</v>
      </c>
      <c r="BD4" s="126">
        <v>51628.706699999995</v>
      </c>
      <c r="BE4" s="127">
        <v>14.57215055290523</v>
      </c>
      <c r="BF4" s="126">
        <v>252455.97083000006</v>
      </c>
      <c r="BG4" s="127">
        <v>71.255443919818589</v>
      </c>
      <c r="BH4" s="126">
        <v>68963.792139999889</v>
      </c>
      <c r="BI4" s="127">
        <v>19.464960987747169</v>
      </c>
      <c r="BJ4" s="126">
        <v>215990.04988292811</v>
      </c>
      <c r="BK4" s="127">
        <v>15.822999884035358</v>
      </c>
      <c r="BL4" s="126">
        <v>59073.942210000037</v>
      </c>
      <c r="BM4" s="127">
        <v>16.784453417391358</v>
      </c>
      <c r="BN4" s="126">
        <v>44168.335052927956</v>
      </c>
      <c r="BO4" s="127">
        <v>12.817973824743634</v>
      </c>
      <c r="BP4" s="126">
        <v>43975.772620000003</v>
      </c>
      <c r="BQ4" s="127">
        <v>12.981088125206632</v>
      </c>
      <c r="BR4" s="126">
        <v>68772</v>
      </c>
      <c r="BS4" s="127">
        <v>20.856875108041962</v>
      </c>
      <c r="BT4" s="126">
        <v>220946.13445000001</v>
      </c>
      <c r="BU4" s="127">
        <v>17.680061267145238</v>
      </c>
      <c r="BV4" s="126">
        <v>60027</v>
      </c>
      <c r="BW4" s="127">
        <v>18.296173247786395</v>
      </c>
      <c r="BX4" s="126">
        <v>43482.134449999998</v>
      </c>
      <c r="BY4" s="127">
        <v>13.688564077782988</v>
      </c>
      <c r="BZ4" s="126">
        <v>49620</v>
      </c>
      <c r="CA4" s="127">
        <v>16.441896683124028</v>
      </c>
      <c r="CB4" s="126">
        <v>67817</v>
      </c>
      <c r="CC4" s="127">
        <v>22.443846533162564</v>
      </c>
      <c r="CD4" s="126">
        <v>194708.76474999997</v>
      </c>
      <c r="CE4" s="127">
        <v>16.841552688840785</v>
      </c>
      <c r="CF4" s="126">
        <v>43415</v>
      </c>
      <c r="CG4" s="127">
        <v>14.351212159276471</v>
      </c>
      <c r="CH4" s="126">
        <v>45164.850000000006</v>
      </c>
      <c r="CI4" s="127">
        <v>15.680758622796736</v>
      </c>
      <c r="CJ4" s="126">
        <v>47775.902219999989</v>
      </c>
      <c r="CK4" s="127">
        <v>16.867699088049314</v>
      </c>
      <c r="CL4" s="126">
        <v>58353.012529999993</v>
      </c>
      <c r="CM4" s="127">
        <v>20.66785720010888</v>
      </c>
      <c r="CN4" s="126">
        <v>188091.3</v>
      </c>
      <c r="CO4" s="127">
        <v>17.585096497655258</v>
      </c>
      <c r="CP4" s="126">
        <v>47132.299999999988</v>
      </c>
      <c r="CQ4" s="127">
        <v>16.727800190445564</v>
      </c>
      <c r="CR4" s="126">
        <v>43023</v>
      </c>
      <c r="CS4" s="127">
        <v>15.944365382904918</v>
      </c>
      <c r="CT4" s="126">
        <v>39352</v>
      </c>
      <c r="CU4" s="127">
        <v>14.96507060035975</v>
      </c>
      <c r="CV4" s="126">
        <v>58584</v>
      </c>
      <c r="CW4" s="127">
        <v>22.969163513751937</v>
      </c>
      <c r="CX4" s="126">
        <v>145566</v>
      </c>
      <c r="CY4" s="127">
        <v>15.234807945300963</v>
      </c>
      <c r="CZ4" s="126">
        <v>27055</v>
      </c>
      <c r="DA4" s="127">
        <v>10.898112417121174</v>
      </c>
      <c r="DB4" s="126">
        <v>34174</v>
      </c>
      <c r="DC4" s="127">
        <v>14.057126873652862</v>
      </c>
      <c r="DD4" s="126">
        <v>41951</v>
      </c>
      <c r="DE4" s="128">
        <v>17.809655617443283</v>
      </c>
      <c r="DF4" s="126">
        <v>42386</v>
      </c>
      <c r="DG4" s="128">
        <v>18.544072030765328</v>
      </c>
      <c r="DH4" s="126">
        <v>145311</v>
      </c>
      <c r="DI4" s="129">
        <v>17.397035424770401</v>
      </c>
      <c r="DJ4" s="126">
        <v>35491</v>
      </c>
      <c r="DK4" s="129">
        <v>15.835783668497537</v>
      </c>
      <c r="DL4" s="126">
        <v>39091</v>
      </c>
      <c r="DM4" s="129">
        <v>18.208198836456454</v>
      </c>
      <c r="DN4" s="126">
        <v>34842</v>
      </c>
      <c r="DO4" s="129">
        <v>17.227194066749075</v>
      </c>
      <c r="DP4" s="126">
        <v>35887</v>
      </c>
      <c r="DQ4" s="129">
        <v>18.478926907134213</v>
      </c>
      <c r="DR4" s="126">
        <v>219005</v>
      </c>
      <c r="DS4" s="129">
        <v>31.385652068611197</v>
      </c>
      <c r="DT4" s="126">
        <v>31349</v>
      </c>
      <c r="DU4" s="129">
        <v>16.781401224786947</v>
      </c>
      <c r="DV4" s="126">
        <v>150123</v>
      </c>
      <c r="DW4" s="129">
        <v>85.836563861538991</v>
      </c>
      <c r="DX4" s="126">
        <v>21133</v>
      </c>
      <c r="DY4" s="129">
        <v>12.777599748474827</v>
      </c>
      <c r="DZ4" s="126">
        <v>16400</v>
      </c>
      <c r="EA4" s="129">
        <v>9.6078362449763901</v>
      </c>
      <c r="EB4" s="126">
        <v>83740</v>
      </c>
      <c r="EC4" s="129">
        <v>21.892867693771748</v>
      </c>
      <c r="ED4" s="126">
        <v>24325</v>
      </c>
      <c r="EE4" s="129">
        <v>24.040362112586973</v>
      </c>
      <c r="EF4" s="126">
        <v>16405</v>
      </c>
      <c r="EG4" s="129">
        <v>16.498546760129937</v>
      </c>
      <c r="EH4" s="126">
        <v>13302</v>
      </c>
      <c r="EI4" s="129">
        <v>14.097224430102056</v>
      </c>
      <c r="EJ4" s="126">
        <v>29708</v>
      </c>
      <c r="EK4" s="129">
        <v>33.943077819544577</v>
      </c>
      <c r="EL4" s="126">
        <v>55153</v>
      </c>
      <c r="EM4" s="129">
        <v>17.332537200861083</v>
      </c>
      <c r="EN4" s="126">
        <v>11763</v>
      </c>
      <c r="EO4" s="129">
        <v>13.544509309475284</v>
      </c>
      <c r="EP4" s="126">
        <v>14328</v>
      </c>
      <c r="EQ4" s="129">
        <v>17.334704494585928</v>
      </c>
      <c r="ER4" s="126">
        <v>13307</v>
      </c>
      <c r="ES4" s="129">
        <v>17.433969185619954</v>
      </c>
      <c r="ET4" s="126">
        <v>15755</v>
      </c>
      <c r="EU4" s="129">
        <v>21.768566493955095</v>
      </c>
      <c r="EV4" s="126">
        <v>47578</v>
      </c>
      <c r="EW4" s="129">
        <v>18.362227333775877</v>
      </c>
      <c r="EX4" s="126">
        <v>12991</v>
      </c>
      <c r="EY4" s="129">
        <v>18.324799345492504</v>
      </c>
      <c r="EZ4" s="126">
        <v>11374</v>
      </c>
      <c r="FA4" s="129">
        <v>17.234638987802107</v>
      </c>
      <c r="FB4" s="126">
        <v>11338</v>
      </c>
      <c r="FC4" s="129">
        <v>17.788725544032509</v>
      </c>
      <c r="FD4" s="126">
        <v>11875</v>
      </c>
      <c r="FE4" s="129">
        <v>20.305045910777491</v>
      </c>
      <c r="FF4" s="126">
        <v>16911</v>
      </c>
      <c r="FG4" s="129">
        <v>9.2714832399478055</v>
      </c>
      <c r="FH4" s="126">
        <v>-330</v>
      </c>
      <c r="FI4" s="129">
        <v>-0.63286284136238102</v>
      </c>
      <c r="FJ4" s="126">
        <v>4112</v>
      </c>
      <c r="FK4" s="129">
        <v>8.9552888908247485</v>
      </c>
      <c r="FL4" s="126">
        <v>4957</v>
      </c>
      <c r="FM4" s="129">
        <v>11.513180815236327</v>
      </c>
      <c r="FN4" s="126">
        <v>8172</v>
      </c>
      <c r="FO4" s="129">
        <v>19.79555254105906</v>
      </c>
      <c r="FP4" s="126">
        <v>17755</v>
      </c>
      <c r="FQ4" s="129">
        <v>12.416431228845562</v>
      </c>
      <c r="FR4" s="126">
        <v>12023</v>
      </c>
      <c r="FS4" s="129">
        <v>10.381838905775076</v>
      </c>
      <c r="FT4" s="126">
        <v>6471</v>
      </c>
      <c r="FU4" s="129">
        <v>7.1570774437587099</v>
      </c>
      <c r="FW4" s="135"/>
    </row>
    <row r="5" spans="1:179" s="78" customFormat="1" ht="18" customHeight="1" thickTop="1" thickBot="1" x14ac:dyDescent="0.35">
      <c r="A5" s="51" t="s">
        <v>335</v>
      </c>
      <c r="B5" s="55">
        <v>60083.19154</v>
      </c>
      <c r="C5" s="53"/>
      <c r="D5" s="55">
        <v>158274</v>
      </c>
      <c r="E5" s="53">
        <v>8.5904822015716285</v>
      </c>
      <c r="F5" s="55">
        <v>29101.7068</v>
      </c>
      <c r="G5" s="53">
        <v>6.200285751498253</v>
      </c>
      <c r="H5" s="55">
        <v>45154.581539999999</v>
      </c>
      <c r="I5" s="53">
        <v>9.6676858550359075</v>
      </c>
      <c r="J5" s="55">
        <v>33615.658309999999</v>
      </c>
      <c r="K5" s="53">
        <v>7.3945249284069554</v>
      </c>
      <c r="L5" s="55">
        <v>50401</v>
      </c>
      <c r="M5" s="109">
        <v>11.165660929864666</v>
      </c>
      <c r="N5" s="55">
        <v>154441.43124999999</v>
      </c>
      <c r="O5" s="109">
        <v>8.7485495508394155</v>
      </c>
      <c r="P5" s="55">
        <v>36000.607120000001</v>
      </c>
      <c r="Q5" s="109">
        <v>8.0544106917514942</v>
      </c>
      <c r="R5" s="55">
        <v>32504</v>
      </c>
      <c r="S5" s="109">
        <v>7.5529220401998369</v>
      </c>
      <c r="T5" s="55">
        <v>-50774.698689999997</v>
      </c>
      <c r="U5" s="109">
        <v>-11.727393718688237</v>
      </c>
      <c r="V5" s="55">
        <v>-35162.125440000003</v>
      </c>
      <c r="W5" s="109">
        <v>-7.7268889893430588</v>
      </c>
      <c r="X5" s="55">
        <v>-117669.43971000001</v>
      </c>
      <c r="Y5" s="109">
        <v>-6.5549404396717454</v>
      </c>
      <c r="Z5" s="55">
        <v>-28552</v>
      </c>
      <c r="AA5" s="109">
        <v>-6.3812192974222119</v>
      </c>
      <c r="AB5" s="55">
        <v>-23005.356000000003</v>
      </c>
      <c r="AC5" s="109">
        <v>-5.0826872110378121</v>
      </c>
      <c r="AD5" s="55">
        <v>-26734.487109999998</v>
      </c>
      <c r="AE5" s="109">
        <v>-5.9750148869787543</v>
      </c>
      <c r="AF5" s="55">
        <v>-39377.596600000004</v>
      </c>
      <c r="AG5" s="109">
        <v>-8.95213941455164</v>
      </c>
      <c r="AH5" s="55">
        <v>-127838.40198000001</v>
      </c>
      <c r="AI5" s="109">
        <v>-8.0308533072023227</v>
      </c>
      <c r="AJ5" s="55">
        <v>-36531.300000000003</v>
      </c>
      <c r="AK5" s="109">
        <v>-8.4314744070986656</v>
      </c>
      <c r="AL5" s="55">
        <v>-29317.741979999999</v>
      </c>
      <c r="AM5" s="109">
        <v>-7.100086185749686</v>
      </c>
      <c r="AN5" s="55">
        <v>-27890.899000000001</v>
      </c>
      <c r="AO5" s="109">
        <v>-7.4324666053503936</v>
      </c>
      <c r="AP5" s="55">
        <v>-34098.460999999996</v>
      </c>
      <c r="AQ5" s="109">
        <v>-9.2061144058352617</v>
      </c>
      <c r="AR5" s="55">
        <v>-129527</v>
      </c>
      <c r="AS5" s="109">
        <v>-9.0119312186550999</v>
      </c>
      <c r="AT5" s="55">
        <v>-143884.88203000001</v>
      </c>
      <c r="AU5" s="109">
        <v>-10.010890858729557</v>
      </c>
      <c r="AV5" s="55">
        <v>-30850</v>
      </c>
      <c r="AW5" s="109">
        <v>-8.2988692635949253</v>
      </c>
      <c r="AX5" s="55">
        <v>-57794</v>
      </c>
      <c r="AY5" s="109">
        <v>-15.546996765646842</v>
      </c>
      <c r="AZ5" s="55">
        <v>-34944</v>
      </c>
      <c r="BA5" s="109">
        <v>-9.7123736207150113</v>
      </c>
      <c r="BB5" s="55">
        <v>-37631</v>
      </c>
      <c r="BC5" s="109">
        <v>-10.459201342752019</v>
      </c>
      <c r="BD5" s="55">
        <v>-26318</v>
      </c>
      <c r="BE5" s="109">
        <v>-7.428229036993482</v>
      </c>
      <c r="BF5" s="55">
        <v>-11044.832000000002</v>
      </c>
      <c r="BG5" s="109">
        <v>-3.1173927263133523</v>
      </c>
      <c r="BH5" s="55">
        <v>-37415.050029999999</v>
      </c>
      <c r="BI5" s="109">
        <v>-10.560360249768593</v>
      </c>
      <c r="BJ5" s="55">
        <v>-120862.00227</v>
      </c>
      <c r="BK5" s="109">
        <v>-8.8541090153877846</v>
      </c>
      <c r="BL5" s="55">
        <v>-33413</v>
      </c>
      <c r="BM5" s="109">
        <v>-9.4935079843099075</v>
      </c>
      <c r="BN5" s="55">
        <v>-26093.002270000001</v>
      </c>
      <c r="BO5" s="109">
        <v>-7.5723800705878004</v>
      </c>
      <c r="BP5" s="55">
        <v>-22625</v>
      </c>
      <c r="BQ5" s="109">
        <v>-6.6786119113965894</v>
      </c>
      <c r="BR5" s="55">
        <v>-38731</v>
      </c>
      <c r="BS5" s="109">
        <v>-11.746170386342889</v>
      </c>
      <c r="BT5" s="55">
        <v>-107627</v>
      </c>
      <c r="BU5" s="109">
        <v>-8.6122889578303763</v>
      </c>
      <c r="BV5" s="55">
        <v>-28495</v>
      </c>
      <c r="BW5" s="109">
        <v>-8.6852492494323119</v>
      </c>
      <c r="BX5" s="55">
        <v>-28470</v>
      </c>
      <c r="BY5" s="109">
        <v>-8.9626101437732366</v>
      </c>
      <c r="BZ5" s="55">
        <v>-19826</v>
      </c>
      <c r="CA5" s="109">
        <v>-6.5694688359455249</v>
      </c>
      <c r="CB5" s="55">
        <v>-30836</v>
      </c>
      <c r="CC5" s="109">
        <v>-10.205087982314181</v>
      </c>
      <c r="CD5" s="55">
        <v>-83339</v>
      </c>
      <c r="CE5" s="109">
        <v>-7.2085001480926021</v>
      </c>
      <c r="CF5" s="55">
        <v>-17775</v>
      </c>
      <c r="CG5" s="109">
        <v>-5.875683430407447</v>
      </c>
      <c r="CH5" s="55">
        <v>-20684</v>
      </c>
      <c r="CI5" s="109">
        <v>-7.1812662137464791</v>
      </c>
      <c r="CJ5" s="55">
        <v>-19363</v>
      </c>
      <c r="CK5" s="109">
        <v>-6.8362760778000204</v>
      </c>
      <c r="CL5" s="55">
        <v>-25517</v>
      </c>
      <c r="CM5" s="109">
        <v>-9.0377803871573033</v>
      </c>
      <c r="CN5" s="55">
        <v>-77814</v>
      </c>
      <c r="CO5" s="109">
        <v>-7.2750132455278171</v>
      </c>
      <c r="CP5" s="55">
        <v>-16234</v>
      </c>
      <c r="CQ5" s="109">
        <v>-5.7616349783841097</v>
      </c>
      <c r="CR5" s="55">
        <v>-22436</v>
      </c>
      <c r="CS5" s="109">
        <v>-8.3148032850069686</v>
      </c>
      <c r="CT5" s="55">
        <v>-15410</v>
      </c>
      <c r="CU5" s="109">
        <v>-5.860229161200035</v>
      </c>
      <c r="CV5" s="55">
        <v>-23734</v>
      </c>
      <c r="CW5" s="109">
        <v>-9.3054439238595599</v>
      </c>
      <c r="CX5" s="55">
        <v>-47062</v>
      </c>
      <c r="CY5" s="109">
        <v>-4.9254670151117281</v>
      </c>
      <c r="CZ5" s="55">
        <v>-6485</v>
      </c>
      <c r="DA5" s="109">
        <v>-2.6122439114777607</v>
      </c>
      <c r="DB5" s="55">
        <v>-11106</v>
      </c>
      <c r="DC5" s="109">
        <v>-4.5683399970383531</v>
      </c>
      <c r="DD5" s="55">
        <v>-6777</v>
      </c>
      <c r="DE5" s="108">
        <v>-2.8770717293845944</v>
      </c>
      <c r="DF5" s="55">
        <v>-22694</v>
      </c>
      <c r="DG5" s="53">
        <v>-9.9287304927614848</v>
      </c>
      <c r="DH5" s="55">
        <v>-37142</v>
      </c>
      <c r="DI5" s="53">
        <v>-4.4467431216275592</v>
      </c>
      <c r="DJ5" s="55">
        <v>-8995</v>
      </c>
      <c r="DK5" s="53">
        <v>-4.0134928319330356</v>
      </c>
      <c r="DL5" s="55">
        <v>-2343</v>
      </c>
      <c r="DM5" s="53">
        <v>-1.0913460866648965</v>
      </c>
      <c r="DN5" s="55">
        <v>-11500</v>
      </c>
      <c r="DO5" s="53">
        <v>-5.6860321384425223</v>
      </c>
      <c r="DP5" s="55">
        <v>-14304</v>
      </c>
      <c r="DQ5" s="53">
        <v>-7.3654128369506449</v>
      </c>
      <c r="DR5" s="55">
        <v>-41048</v>
      </c>
      <c r="DS5" s="53">
        <v>-5.8825974115310258</v>
      </c>
      <c r="DT5" s="55">
        <v>-4365</v>
      </c>
      <c r="DU5" s="53">
        <v>-2.336623699199178</v>
      </c>
      <c r="DV5" s="55">
        <v>-5650</v>
      </c>
      <c r="DW5" s="53">
        <v>-3.2305282056559976</v>
      </c>
      <c r="DX5" s="55">
        <v>-15331</v>
      </c>
      <c r="DY5" s="53">
        <v>-9.2695491290336225</v>
      </c>
      <c r="DZ5" s="55">
        <v>-15702</v>
      </c>
      <c r="EA5" s="53">
        <v>-9.1989173608914196</v>
      </c>
      <c r="EB5" s="55">
        <v>-26381</v>
      </c>
      <c r="EC5" s="53">
        <v>-6.8970114954548896</v>
      </c>
      <c r="ED5" s="55">
        <v>-8438</v>
      </c>
      <c r="EE5" s="53">
        <v>-8.3392631246046811</v>
      </c>
      <c r="EF5" s="55">
        <v>-2620</v>
      </c>
      <c r="EG5" s="53">
        <v>-2.6349401104261161</v>
      </c>
      <c r="EH5" s="55">
        <v>-6442</v>
      </c>
      <c r="EI5" s="53">
        <v>-6.8271177100223612</v>
      </c>
      <c r="EJ5" s="55">
        <v>-8881</v>
      </c>
      <c r="EK5" s="53">
        <v>-10.147047061915154</v>
      </c>
      <c r="EL5" s="55">
        <v>-24064</v>
      </c>
      <c r="EM5" s="53">
        <v>-7.5624204522241945</v>
      </c>
      <c r="EN5" s="55">
        <v>-4691</v>
      </c>
      <c r="EO5" s="53">
        <v>-5.4014531302175088</v>
      </c>
      <c r="EP5" s="55">
        <v>-3660</v>
      </c>
      <c r="EQ5" s="53">
        <v>-4.428044280442804</v>
      </c>
      <c r="ER5" s="55">
        <v>-7467</v>
      </c>
      <c r="ES5" s="53">
        <v>-9.7827795828529496</v>
      </c>
      <c r="ET5" s="55">
        <v>-8246</v>
      </c>
      <c r="EU5" s="53">
        <v>-11.39343696027634</v>
      </c>
      <c r="EV5" s="55">
        <v>-21517</v>
      </c>
      <c r="EW5" s="53">
        <v>-8.3042592278123415</v>
      </c>
      <c r="EX5" s="55">
        <v>-4347</v>
      </c>
      <c r="EY5" s="53">
        <v>-6.131776056874445</v>
      </c>
      <c r="EZ5" s="55">
        <v>-4788</v>
      </c>
      <c r="FA5" s="53">
        <v>-7.2550950829608301</v>
      </c>
      <c r="FB5" s="55">
        <v>-5932</v>
      </c>
      <c r="FC5" s="53">
        <v>-9.3069959364262509</v>
      </c>
      <c r="FD5" s="55">
        <v>-6450</v>
      </c>
      <c r="FE5" s="53">
        <v>-11.028845989432828</v>
      </c>
      <c r="FF5" s="55">
        <v>-10599</v>
      </c>
      <c r="FG5" s="53">
        <v>-5.8109189793747742</v>
      </c>
      <c r="FH5" s="55">
        <v>-624</v>
      </c>
      <c r="FI5" s="53">
        <v>-1.1966861000306841</v>
      </c>
      <c r="FJ5" s="55">
        <v>-2318</v>
      </c>
      <c r="FK5" s="53">
        <v>-5.0482392142343802</v>
      </c>
      <c r="FL5" s="55">
        <v>-3044</v>
      </c>
      <c r="FM5" s="53">
        <v>-7.0700267100220646</v>
      </c>
      <c r="FN5" s="55">
        <v>-4613</v>
      </c>
      <c r="FO5" s="53">
        <v>-11.174361707281625</v>
      </c>
      <c r="FP5" s="55">
        <v>-11161</v>
      </c>
      <c r="FQ5" s="53">
        <v>-7.805113429746287</v>
      </c>
      <c r="FR5" s="55">
        <v>-7653</v>
      </c>
      <c r="FS5" s="53">
        <v>-6.6083517546283499</v>
      </c>
      <c r="FT5" s="55">
        <v>-3384</v>
      </c>
      <c r="FU5" s="53">
        <v>-3.742783197292455</v>
      </c>
      <c r="FW5" s="135"/>
    </row>
    <row r="6" spans="1:179" s="78" customFormat="1" ht="18" customHeight="1" thickTop="1" thickBot="1" x14ac:dyDescent="0.35">
      <c r="A6" s="51" t="s">
        <v>336</v>
      </c>
      <c r="B6" s="55">
        <v>13051.597310000001</v>
      </c>
      <c r="C6" s="53"/>
      <c r="D6" s="55">
        <v>7564</v>
      </c>
      <c r="E6" s="53">
        <v>0.41054378718354118</v>
      </c>
      <c r="F6" s="55">
        <v>1653.1884161019998</v>
      </c>
      <c r="G6" s="53">
        <v>0.35222128555357429</v>
      </c>
      <c r="H6" s="55">
        <v>-1302.6935600000002</v>
      </c>
      <c r="I6" s="53">
        <v>-0.2789092861441313</v>
      </c>
      <c r="J6" s="55">
        <v>7926.4122900000002</v>
      </c>
      <c r="K6" s="53">
        <v>1.7435937958055789</v>
      </c>
      <c r="L6" s="55">
        <v>-712</v>
      </c>
      <c r="M6" s="109">
        <v>-0.15799577765835127</v>
      </c>
      <c r="N6" s="55">
        <v>5848.5077099999999</v>
      </c>
      <c r="O6" s="109">
        <v>0.33129684881369137</v>
      </c>
      <c r="P6" s="55">
        <v>-1416.5372899999995</v>
      </c>
      <c r="Q6" s="109">
        <v>-0.31692168567630208</v>
      </c>
      <c r="R6" s="55">
        <v>4284</v>
      </c>
      <c r="S6" s="109">
        <v>0.99546880446148478</v>
      </c>
      <c r="T6" s="55">
        <v>-5146.1372499999998</v>
      </c>
      <c r="U6" s="109">
        <v>-1.1885994248754361</v>
      </c>
      <c r="V6" s="55">
        <v>2165.1722500000005</v>
      </c>
      <c r="W6" s="109">
        <v>0.4757973361736616</v>
      </c>
      <c r="X6" s="55">
        <v>-3233.6237999999998</v>
      </c>
      <c r="Y6" s="109">
        <v>-0.1801335288545925</v>
      </c>
      <c r="Z6" s="55">
        <v>-267.39999999999998</v>
      </c>
      <c r="AA6" s="109">
        <v>-5.976246988409567E-2</v>
      </c>
      <c r="AB6" s="55">
        <v>522.59899999999993</v>
      </c>
      <c r="AC6" s="109">
        <v>0.11546038469481404</v>
      </c>
      <c r="AD6" s="55">
        <v>317.44140000000004</v>
      </c>
      <c r="AE6" s="109">
        <v>7.0946455151328233E-2</v>
      </c>
      <c r="AF6" s="55">
        <v>-3806.2642000000001</v>
      </c>
      <c r="AG6" s="109">
        <v>-0.8653196413469495</v>
      </c>
      <c r="AH6" s="55">
        <v>6071.3049200000005</v>
      </c>
      <c r="AI6" s="109">
        <v>0.38140150722037153</v>
      </c>
      <c r="AJ6" s="55">
        <v>4361.348</v>
      </c>
      <c r="AK6" s="109">
        <v>1.0066051315570743</v>
      </c>
      <c r="AL6" s="55">
        <v>2427.5091300000004</v>
      </c>
      <c r="AM6" s="109">
        <v>0.58788715895828492</v>
      </c>
      <c r="AN6" s="55">
        <v>2257.5309999999999</v>
      </c>
      <c r="AO6" s="109">
        <v>0.60159494206491082</v>
      </c>
      <c r="AP6" s="55">
        <v>-2975.0832099999998</v>
      </c>
      <c r="AQ6" s="109">
        <v>-0.80323145370518689</v>
      </c>
      <c r="AR6" s="55">
        <v>20048</v>
      </c>
      <c r="AS6" s="109">
        <v>1.3948535600422882</v>
      </c>
      <c r="AT6" s="55">
        <v>-98682.14</v>
      </c>
      <c r="AU6" s="109">
        <v>-6.8658786059253529</v>
      </c>
      <c r="AV6" s="55">
        <v>1877</v>
      </c>
      <c r="AW6" s="109">
        <v>0.5049263406083524</v>
      </c>
      <c r="AX6" s="55">
        <v>1877</v>
      </c>
      <c r="AY6" s="109">
        <v>0.5049263406083524</v>
      </c>
      <c r="AZ6" s="55">
        <v>8755</v>
      </c>
      <c r="BA6" s="109">
        <v>2.4333742859821403</v>
      </c>
      <c r="BB6" s="55">
        <v>8755</v>
      </c>
      <c r="BC6" s="109">
        <v>2.4333742859821403</v>
      </c>
      <c r="BD6" s="55">
        <v>2265</v>
      </c>
      <c r="BE6" s="109">
        <v>0.63929397252033726</v>
      </c>
      <c r="BF6" s="55">
        <v>-116465.178</v>
      </c>
      <c r="BG6" s="109">
        <v>-32.872179383623923</v>
      </c>
      <c r="BH6" s="55">
        <v>7151.0380000000005</v>
      </c>
      <c r="BI6" s="109">
        <v>2.018373285061319</v>
      </c>
      <c r="BJ6" s="55">
        <v>31445.001349999999</v>
      </c>
      <c r="BK6" s="109">
        <v>2.3035980267805307</v>
      </c>
      <c r="BL6" s="55">
        <v>11784</v>
      </c>
      <c r="BM6" s="109">
        <v>3.3481428811273437</v>
      </c>
      <c r="BN6" s="55">
        <v>7876.0013500000005</v>
      </c>
      <c r="BO6" s="109">
        <v>2.2856731870687343</v>
      </c>
      <c r="BP6" s="55">
        <v>3114</v>
      </c>
      <c r="BQ6" s="109">
        <v>0.91921314882161242</v>
      </c>
      <c r="BR6" s="55">
        <v>8671</v>
      </c>
      <c r="BS6" s="109">
        <v>2.6297034267119153</v>
      </c>
      <c r="BT6" s="55">
        <v>1872</v>
      </c>
      <c r="BU6" s="109">
        <v>0.14979702982577292</v>
      </c>
      <c r="BV6" s="55">
        <v>7411</v>
      </c>
      <c r="BW6" s="109">
        <v>2.2588658426932047</v>
      </c>
      <c r="BX6" s="55">
        <v>740</v>
      </c>
      <c r="BY6" s="109">
        <v>0.23295860577422534</v>
      </c>
      <c r="BZ6" s="55">
        <v>-4041</v>
      </c>
      <c r="CA6" s="109">
        <v>-1.3390105702640911</v>
      </c>
      <c r="CB6" s="55">
        <v>-2238</v>
      </c>
      <c r="CC6" s="109">
        <v>-0.74065984253532036</v>
      </c>
      <c r="CD6" s="55">
        <v>-9820</v>
      </c>
      <c r="CE6" s="109">
        <v>-0.84939189880211363</v>
      </c>
      <c r="CF6" s="55">
        <v>-1634</v>
      </c>
      <c r="CG6" s="109">
        <v>-0.54013314910187171</v>
      </c>
      <c r="CH6" s="55">
        <v>-2517</v>
      </c>
      <c r="CI6" s="109">
        <v>-0.87387580061883041</v>
      </c>
      <c r="CJ6" s="55">
        <v>-3808</v>
      </c>
      <c r="CK6" s="109">
        <v>-1.3444476219729626</v>
      </c>
      <c r="CL6" s="55">
        <v>-1861</v>
      </c>
      <c r="CM6" s="109">
        <v>-0.65914132932945646</v>
      </c>
      <c r="CN6" s="55">
        <v>-8749</v>
      </c>
      <c r="CO6" s="109">
        <v>-0.81796451647676349</v>
      </c>
      <c r="CP6" s="55">
        <v>-1109</v>
      </c>
      <c r="CQ6" s="109">
        <v>-0.39359696877097305</v>
      </c>
      <c r="CR6" s="55">
        <v>-1738</v>
      </c>
      <c r="CS6" s="109">
        <v>-0.64410447982448338</v>
      </c>
      <c r="CT6" s="55">
        <v>-1927</v>
      </c>
      <c r="CU6" s="109">
        <v>-0.73281386071592913</v>
      </c>
      <c r="CV6" s="55">
        <v>-3975</v>
      </c>
      <c r="CW6" s="109">
        <v>-1.5584873850738077</v>
      </c>
      <c r="CX6" s="55">
        <v>-20336</v>
      </c>
      <c r="CY6" s="109">
        <v>-2.1283476524438427</v>
      </c>
      <c r="CZ6" s="55">
        <v>-5520</v>
      </c>
      <c r="DA6" s="109">
        <v>-2.2235291274259428</v>
      </c>
      <c r="DB6" s="55">
        <v>-3557</v>
      </c>
      <c r="DC6" s="109">
        <v>-1.4631357256857036</v>
      </c>
      <c r="DD6" s="55">
        <v>-9116</v>
      </c>
      <c r="DE6" s="108">
        <v>-3.8700584159760902</v>
      </c>
      <c r="DF6" s="55">
        <v>-2143</v>
      </c>
      <c r="DG6" s="53">
        <v>-0.93757246170740571</v>
      </c>
      <c r="DH6" s="55">
        <v>-14151</v>
      </c>
      <c r="DI6" s="53">
        <v>-1.6941969176175649</v>
      </c>
      <c r="DJ6" s="55">
        <v>-1288</v>
      </c>
      <c r="DK6" s="53">
        <v>-0.57469469344410784</v>
      </c>
      <c r="DL6" s="55">
        <v>-4080</v>
      </c>
      <c r="DM6" s="53">
        <v>-1.9004234031552616</v>
      </c>
      <c r="DN6" s="55">
        <v>-7835</v>
      </c>
      <c r="DO6" s="53">
        <v>-3.8739184177997528</v>
      </c>
      <c r="DP6" s="55">
        <v>-948</v>
      </c>
      <c r="DQ6" s="53">
        <v>-0.48814397157642697</v>
      </c>
      <c r="DR6" s="55">
        <v>119666</v>
      </c>
      <c r="DS6" s="53">
        <v>17.149359331715839</v>
      </c>
      <c r="DT6" s="55">
        <v>194</v>
      </c>
      <c r="DU6" s="53">
        <v>0.10384994218663013</v>
      </c>
      <c r="DV6" s="55">
        <v>118232</v>
      </c>
      <c r="DW6" s="53">
        <v>67.602090409047761</v>
      </c>
      <c r="DX6" s="55">
        <v>-1619</v>
      </c>
      <c r="DY6" s="53">
        <v>-0.97889244275686105</v>
      </c>
      <c r="DZ6" s="55">
        <v>2859</v>
      </c>
      <c r="EA6" s="53">
        <v>1.6749270624626524</v>
      </c>
      <c r="EB6" s="55">
        <v>26832</v>
      </c>
      <c r="EC6" s="53">
        <v>7.0149203004452296</v>
      </c>
      <c r="ED6" s="55">
        <v>12632</v>
      </c>
      <c r="EE6" s="53">
        <v>12.484187223276408</v>
      </c>
      <c r="EF6" s="55">
        <v>0</v>
      </c>
      <c r="EG6" s="53">
        <v>0</v>
      </c>
      <c r="EH6" s="55">
        <v>0</v>
      </c>
      <c r="EI6" s="53">
        <v>0</v>
      </c>
      <c r="EJ6" s="55">
        <v>14200</v>
      </c>
      <c r="EK6" s="53">
        <v>16.224306753653327</v>
      </c>
      <c r="EL6" s="55">
        <v>0</v>
      </c>
      <c r="EM6" s="53">
        <v>0</v>
      </c>
      <c r="EN6" s="55">
        <v>0</v>
      </c>
      <c r="EO6" s="53">
        <v>0</v>
      </c>
      <c r="EP6" s="55">
        <v>0</v>
      </c>
      <c r="EQ6" s="53">
        <v>0</v>
      </c>
      <c r="ER6" s="55">
        <v>0</v>
      </c>
      <c r="ES6" s="53">
        <v>0</v>
      </c>
      <c r="ET6" s="55">
        <v>0</v>
      </c>
      <c r="EU6" s="53">
        <v>0</v>
      </c>
      <c r="EV6" s="55">
        <v>0</v>
      </c>
      <c r="EW6" s="53">
        <v>0</v>
      </c>
      <c r="EX6" s="55">
        <v>0</v>
      </c>
      <c r="EY6" s="53">
        <v>0</v>
      </c>
      <c r="EZ6" s="55">
        <v>0</v>
      </c>
      <c r="FA6" s="53">
        <v>0</v>
      </c>
      <c r="FB6" s="55">
        <v>0</v>
      </c>
      <c r="FC6" s="53">
        <v>0</v>
      </c>
      <c r="FD6" s="55">
        <v>0</v>
      </c>
      <c r="FE6" s="53">
        <v>0</v>
      </c>
      <c r="FF6" s="55">
        <v>0</v>
      </c>
      <c r="FG6" s="53">
        <v>0</v>
      </c>
      <c r="FH6" s="55">
        <v>0</v>
      </c>
      <c r="FI6" s="53">
        <v>0</v>
      </c>
      <c r="FJ6" s="55">
        <v>0</v>
      </c>
      <c r="FK6" s="53">
        <v>0</v>
      </c>
      <c r="FL6" s="55">
        <v>0</v>
      </c>
      <c r="FM6" s="53">
        <v>0</v>
      </c>
      <c r="FN6" s="55">
        <v>0</v>
      </c>
      <c r="FO6" s="53">
        <v>0</v>
      </c>
      <c r="FP6" s="55">
        <v>0</v>
      </c>
      <c r="FQ6" s="53">
        <v>0</v>
      </c>
      <c r="FR6" s="55">
        <v>0</v>
      </c>
      <c r="FS6" s="53">
        <v>0</v>
      </c>
      <c r="FT6" s="55">
        <v>0</v>
      </c>
      <c r="FU6" s="53">
        <v>0</v>
      </c>
      <c r="FW6" s="135"/>
    </row>
    <row r="7" spans="1:179" s="78" customFormat="1" ht="18" customHeight="1" thickTop="1" thickBot="1" x14ac:dyDescent="0.35">
      <c r="A7" s="51" t="s">
        <v>337</v>
      </c>
      <c r="B7" s="55">
        <v>23123.113415421998</v>
      </c>
      <c r="C7" s="109"/>
      <c r="D7" s="55">
        <v>54283</v>
      </c>
      <c r="E7" s="109">
        <v>2.9462649920259341</v>
      </c>
      <c r="F7" s="55">
        <v>20296.815930427001</v>
      </c>
      <c r="G7" s="109">
        <v>4.3243531892847358</v>
      </c>
      <c r="H7" s="55">
        <v>0</v>
      </c>
      <c r="I7" s="109">
        <v>0</v>
      </c>
      <c r="J7" s="55">
        <v>0</v>
      </c>
      <c r="K7" s="109">
        <v>0</v>
      </c>
      <c r="L7" s="55">
        <v>0</v>
      </c>
      <c r="M7" s="109">
        <v>0</v>
      </c>
      <c r="N7" s="55">
        <v>0</v>
      </c>
      <c r="O7" s="109">
        <v>0</v>
      </c>
      <c r="P7" s="55">
        <v>0</v>
      </c>
      <c r="Q7" s="109">
        <v>0</v>
      </c>
      <c r="R7" s="55">
        <v>0</v>
      </c>
      <c r="S7" s="109">
        <v>0</v>
      </c>
      <c r="T7" s="55">
        <v>0</v>
      </c>
      <c r="U7" s="109">
        <v>0</v>
      </c>
      <c r="V7" s="55">
        <v>0</v>
      </c>
      <c r="W7" s="109">
        <v>0</v>
      </c>
      <c r="X7" s="55">
        <v>0</v>
      </c>
      <c r="Y7" s="55">
        <v>0</v>
      </c>
      <c r="Z7" s="55">
        <v>0</v>
      </c>
      <c r="AA7" s="109">
        <v>0</v>
      </c>
      <c r="AB7" s="55">
        <v>0</v>
      </c>
      <c r="AC7" s="109">
        <v>0</v>
      </c>
      <c r="AD7" s="55">
        <v>0</v>
      </c>
      <c r="AE7" s="109">
        <v>0</v>
      </c>
      <c r="AF7" s="55">
        <v>0</v>
      </c>
      <c r="AG7" s="109">
        <v>0</v>
      </c>
      <c r="AH7" s="55">
        <v>0</v>
      </c>
      <c r="AI7" s="109">
        <v>0</v>
      </c>
      <c r="AJ7" s="55">
        <v>0</v>
      </c>
      <c r="AK7" s="109">
        <v>0</v>
      </c>
      <c r="AL7" s="55">
        <v>0</v>
      </c>
      <c r="AM7" s="109">
        <v>0</v>
      </c>
      <c r="AN7" s="55">
        <v>0</v>
      </c>
      <c r="AO7" s="109">
        <v>0</v>
      </c>
      <c r="AP7" s="55">
        <v>0</v>
      </c>
      <c r="AQ7" s="109">
        <v>0</v>
      </c>
      <c r="AR7" s="55">
        <v>0</v>
      </c>
      <c r="AS7" s="109">
        <v>0</v>
      </c>
      <c r="AT7" s="55">
        <v>0</v>
      </c>
      <c r="AU7" s="109">
        <v>0</v>
      </c>
      <c r="AV7" s="55">
        <v>0</v>
      </c>
      <c r="AW7" s="109">
        <v>0</v>
      </c>
      <c r="AX7" s="55">
        <v>0</v>
      </c>
      <c r="AY7" s="109">
        <v>0</v>
      </c>
      <c r="AZ7" s="55">
        <v>0</v>
      </c>
      <c r="BA7" s="109">
        <v>0</v>
      </c>
      <c r="BB7" s="55">
        <v>0</v>
      </c>
      <c r="BC7" s="109">
        <v>0</v>
      </c>
      <c r="BD7" s="55">
        <v>0</v>
      </c>
      <c r="BE7" s="109">
        <v>0</v>
      </c>
      <c r="BF7" s="55">
        <v>0</v>
      </c>
      <c r="BG7" s="109">
        <v>0</v>
      </c>
      <c r="BH7" s="55">
        <v>0</v>
      </c>
      <c r="BI7" s="109">
        <v>0</v>
      </c>
      <c r="BJ7" s="55">
        <v>0</v>
      </c>
      <c r="BK7" s="109">
        <v>0</v>
      </c>
      <c r="BL7" s="55">
        <v>0</v>
      </c>
      <c r="BM7" s="109">
        <v>0</v>
      </c>
      <c r="BN7" s="55">
        <v>0</v>
      </c>
      <c r="BO7" s="109">
        <v>0</v>
      </c>
      <c r="BP7" s="55">
        <v>0</v>
      </c>
      <c r="BQ7" s="109">
        <v>0</v>
      </c>
      <c r="BR7" s="55">
        <v>0</v>
      </c>
      <c r="BS7" s="109">
        <v>0</v>
      </c>
      <c r="BT7" s="55">
        <v>0</v>
      </c>
      <c r="BU7" s="109">
        <v>0</v>
      </c>
      <c r="BV7" s="55">
        <v>0</v>
      </c>
      <c r="BW7" s="109">
        <v>0</v>
      </c>
      <c r="BX7" s="55">
        <v>0</v>
      </c>
      <c r="BY7" s="109">
        <v>0</v>
      </c>
      <c r="BZ7" s="55">
        <v>0</v>
      </c>
      <c r="CA7" s="109">
        <v>0</v>
      </c>
      <c r="CB7" s="55">
        <v>0</v>
      </c>
      <c r="CC7" s="109">
        <v>0</v>
      </c>
      <c r="CD7" s="55">
        <v>0</v>
      </c>
      <c r="CE7" s="109">
        <v>0</v>
      </c>
      <c r="CF7" s="55">
        <v>0</v>
      </c>
      <c r="CG7" s="109">
        <v>0</v>
      </c>
      <c r="CH7" s="55">
        <v>0</v>
      </c>
      <c r="CI7" s="109">
        <v>0</v>
      </c>
      <c r="CJ7" s="55">
        <v>0</v>
      </c>
      <c r="CK7" s="109">
        <v>0</v>
      </c>
      <c r="CL7" s="55">
        <v>0</v>
      </c>
      <c r="CM7" s="109">
        <v>0</v>
      </c>
      <c r="CN7" s="55">
        <v>0</v>
      </c>
      <c r="CO7" s="109">
        <v>0</v>
      </c>
      <c r="CP7" s="55">
        <v>0</v>
      </c>
      <c r="CQ7" s="109">
        <v>0</v>
      </c>
      <c r="CR7" s="55">
        <v>0</v>
      </c>
      <c r="CS7" s="109">
        <v>0</v>
      </c>
      <c r="CT7" s="55">
        <v>0</v>
      </c>
      <c r="CU7" s="109">
        <v>0</v>
      </c>
      <c r="CV7" s="55">
        <v>0</v>
      </c>
      <c r="CW7" s="109">
        <v>0</v>
      </c>
      <c r="CX7" s="55">
        <v>0</v>
      </c>
      <c r="CY7" s="109">
        <v>0</v>
      </c>
      <c r="CZ7" s="55">
        <v>0</v>
      </c>
      <c r="DA7" s="109">
        <v>0</v>
      </c>
      <c r="DB7" s="55">
        <v>0</v>
      </c>
      <c r="DC7" s="109">
        <v>0</v>
      </c>
      <c r="DD7" s="55">
        <v>0</v>
      </c>
      <c r="DE7" s="108">
        <v>0</v>
      </c>
      <c r="DF7" s="55">
        <v>0</v>
      </c>
      <c r="DG7" s="53">
        <v>0</v>
      </c>
      <c r="DH7" s="55">
        <v>-15</v>
      </c>
      <c r="DI7" s="53">
        <v>-1.7958415493084213E-3</v>
      </c>
      <c r="DJ7" s="55">
        <v>16</v>
      </c>
      <c r="DK7" s="53">
        <v>7.1390645148336372E-3</v>
      </c>
      <c r="DL7" s="55">
        <v>-9</v>
      </c>
      <c r="DM7" s="53">
        <v>-4.1921104481366074E-3</v>
      </c>
      <c r="DN7" s="55">
        <v>-14</v>
      </c>
      <c r="DO7" s="53">
        <v>-6.9221260815822E-3</v>
      </c>
      <c r="DP7" s="55">
        <v>-8</v>
      </c>
      <c r="DQ7" s="53">
        <v>-4.1193584099276535E-3</v>
      </c>
      <c r="DR7" s="55">
        <v>2</v>
      </c>
      <c r="DS7" s="53">
        <v>2.8662041568558889E-4</v>
      </c>
      <c r="DT7" s="55">
        <v>7</v>
      </c>
      <c r="DU7" s="53">
        <v>3.7471628624041798E-3</v>
      </c>
      <c r="DV7" s="55">
        <v>-3</v>
      </c>
      <c r="DW7" s="59">
        <v>-1.7153247109677864E-3</v>
      </c>
      <c r="DX7" s="55">
        <v>-2</v>
      </c>
      <c r="DY7" s="53">
        <v>-1.2092556426891428E-3</v>
      </c>
      <c r="DZ7" s="55">
        <v>0</v>
      </c>
      <c r="EA7" s="53">
        <v>0</v>
      </c>
      <c r="EB7" s="55">
        <v>-95</v>
      </c>
      <c r="EC7" s="53">
        <v>-2.4836666239650303E-2</v>
      </c>
      <c r="ED7" s="55">
        <v>-285</v>
      </c>
      <c r="EE7" s="53">
        <v>-0.28166508538899432</v>
      </c>
      <c r="EF7" s="55">
        <v>202</v>
      </c>
      <c r="EG7" s="53">
        <v>0.20315187110918911</v>
      </c>
      <c r="EH7" s="55">
        <v>-10</v>
      </c>
      <c r="EI7" s="53">
        <v>-1.059782320711326E-2</v>
      </c>
      <c r="EJ7" s="55">
        <v>-2</v>
      </c>
      <c r="EK7" s="53">
        <v>-2.285113627275116E-3</v>
      </c>
      <c r="EL7" s="55">
        <v>-576</v>
      </c>
      <c r="EM7" s="53">
        <v>-0.18101538316494084</v>
      </c>
      <c r="EN7" s="55">
        <v>-532</v>
      </c>
      <c r="EO7" s="53">
        <v>-0.61257153384688012</v>
      </c>
      <c r="EP7" s="55">
        <v>-83</v>
      </c>
      <c r="EQ7" s="53">
        <v>-0.10041739761659912</v>
      </c>
      <c r="ER7" s="55">
        <v>3</v>
      </c>
      <c r="ES7" s="53">
        <v>3.930405617859763E-3</v>
      </c>
      <c r="ET7" s="55">
        <v>36</v>
      </c>
      <c r="EU7" s="53">
        <v>4.9740932642487051E-2</v>
      </c>
      <c r="EV7" s="55">
        <v>-866</v>
      </c>
      <c r="EW7" s="53">
        <v>-0.334223567006808</v>
      </c>
      <c r="EX7" s="55">
        <v>-660</v>
      </c>
      <c r="EY7" s="53">
        <v>-0.93098049172696884</v>
      </c>
      <c r="EZ7" s="55">
        <v>159</v>
      </c>
      <c r="FA7" s="53">
        <v>0.24092734298052881</v>
      </c>
      <c r="FB7" s="55">
        <v>1</v>
      </c>
      <c r="FC7" s="53">
        <v>1.568947393193906E-3</v>
      </c>
      <c r="FD7" s="55">
        <v>-366</v>
      </c>
      <c r="FE7" s="53">
        <v>-0.62582288870269986</v>
      </c>
      <c r="FF7" s="55">
        <v>-158</v>
      </c>
      <c r="FG7" s="53">
        <v>-8.6623756839439028E-2</v>
      </c>
      <c r="FH7" s="55">
        <v>-173</v>
      </c>
      <c r="FI7" s="53">
        <v>-0.33177355016876342</v>
      </c>
      <c r="FJ7" s="55">
        <v>15</v>
      </c>
      <c r="FK7" s="52">
        <v>3.2667639436374331E-2</v>
      </c>
      <c r="FL7" s="55">
        <v>0</v>
      </c>
      <c r="FM7" s="53">
        <v>0</v>
      </c>
      <c r="FN7" s="55">
        <v>0</v>
      </c>
      <c r="FO7" s="53">
        <v>0</v>
      </c>
      <c r="FP7" s="55">
        <v>1</v>
      </c>
      <c r="FQ7" s="58">
        <v>6.9932026070659327E-4</v>
      </c>
      <c r="FR7" s="55">
        <v>-61</v>
      </c>
      <c r="FS7" s="53">
        <v>-5.2673390439347885E-2</v>
      </c>
      <c r="FT7" s="55">
        <v>-10</v>
      </c>
      <c r="FU7" s="53">
        <v>-1.1060234034552171E-2</v>
      </c>
      <c r="FW7" s="135"/>
    </row>
    <row r="8" spans="1:179" s="78" customFormat="1" ht="18" customHeight="1" thickTop="1" thickBot="1" x14ac:dyDescent="0.35">
      <c r="A8" s="51" t="s">
        <v>347</v>
      </c>
      <c r="B8" s="55">
        <v>-251.87987857900043</v>
      </c>
      <c r="C8" s="109"/>
      <c r="D8" s="55">
        <v>15057</v>
      </c>
      <c r="E8" s="109">
        <v>0.81723397721081159</v>
      </c>
      <c r="F8" s="55">
        <v>4340.8912387230012</v>
      </c>
      <c r="G8" s="109">
        <v>0.92485180615790641</v>
      </c>
      <c r="H8" s="55">
        <v>16236.192287925998</v>
      </c>
      <c r="I8" s="109">
        <v>3.4762011111226268</v>
      </c>
      <c r="J8" s="55">
        <v>12186.724132899999</v>
      </c>
      <c r="K8" s="53">
        <v>2.6807458168843956</v>
      </c>
      <c r="L8" s="55">
        <v>5563.3591413675003</v>
      </c>
      <c r="M8" s="109">
        <v>1.2446895465101757</v>
      </c>
      <c r="N8" s="55">
        <v>21079.261956353999</v>
      </c>
      <c r="O8" s="109">
        <v>1.1940640942505327</v>
      </c>
      <c r="P8" s="55">
        <v>5127.9828743335001</v>
      </c>
      <c r="Q8" s="109">
        <v>1.1472828764380656</v>
      </c>
      <c r="R8" s="55">
        <v>4482</v>
      </c>
      <c r="S8" s="109">
        <v>1.0414778668525617</v>
      </c>
      <c r="T8" s="55">
        <v>5556.2375239974999</v>
      </c>
      <c r="U8" s="109">
        <v>1.2833199747042785</v>
      </c>
      <c r="V8" s="55">
        <v>5913.0415580230001</v>
      </c>
      <c r="W8" s="109">
        <v>1.299392887559639</v>
      </c>
      <c r="X8" s="55">
        <v>33128.870260000003</v>
      </c>
      <c r="Y8" s="109">
        <v>1.8454899753334826</v>
      </c>
      <c r="Z8" s="55">
        <v>7461.6</v>
      </c>
      <c r="AA8" s="109">
        <v>1.6676276936692904</v>
      </c>
      <c r="AB8" s="55">
        <v>8811.2829999999994</v>
      </c>
      <c r="AC8" s="109">
        <v>1.9467203818508554</v>
      </c>
      <c r="AD8" s="55">
        <v>8843.6015000000007</v>
      </c>
      <c r="AE8" s="109">
        <v>1.9764976376615309</v>
      </c>
      <c r="AF8" s="55">
        <v>8012.385760000001</v>
      </c>
      <c r="AG8" s="109">
        <v>1.8215432266043452</v>
      </c>
      <c r="AH8" s="55">
        <v>33709.00722</v>
      </c>
      <c r="AI8" s="109">
        <v>2.1176116716289695</v>
      </c>
      <c r="AJ8" s="55">
        <v>7852.9179999999997</v>
      </c>
      <c r="AK8" s="109">
        <v>1.8124643015179978</v>
      </c>
      <c r="AL8" s="55">
        <v>8244.0062199999993</v>
      </c>
      <c r="AM8" s="109">
        <v>1.9965096465405379</v>
      </c>
      <c r="AN8" s="55">
        <v>8586.3060000000005</v>
      </c>
      <c r="AO8" s="109">
        <v>2.2881095589037743</v>
      </c>
      <c r="AP8" s="55">
        <v>9025.777</v>
      </c>
      <c r="AQ8" s="109">
        <v>2.4368353651960009</v>
      </c>
      <c r="AR8" s="55">
        <v>97135.752000000008</v>
      </c>
      <c r="AS8" s="109">
        <v>6.7582875840275749</v>
      </c>
      <c r="AT8" s="55">
        <v>174438.50839</v>
      </c>
      <c r="AU8" s="109">
        <v>12.136680688161315</v>
      </c>
      <c r="AV8" s="55">
        <v>51473.9</v>
      </c>
      <c r="AW8" s="109">
        <v>13.846844946105636</v>
      </c>
      <c r="AX8" s="55">
        <v>51473.9</v>
      </c>
      <c r="AY8" s="109">
        <v>13.846844946105636</v>
      </c>
      <c r="AZ8" s="55">
        <v>15949.852000000001</v>
      </c>
      <c r="BA8" s="109">
        <v>4.4331193286145991</v>
      </c>
      <c r="BB8" s="55">
        <v>15949.852000000001</v>
      </c>
      <c r="BC8" s="109">
        <v>4.4331193286145991</v>
      </c>
      <c r="BD8" s="55">
        <v>14040</v>
      </c>
      <c r="BE8" s="109">
        <v>3.9627758826426205</v>
      </c>
      <c r="BF8" s="55">
        <v>91342.592700000008</v>
      </c>
      <c r="BG8" s="109">
        <v>25.781354943704265</v>
      </c>
      <c r="BH8" s="55">
        <v>15672.163690000001</v>
      </c>
      <c r="BI8" s="109">
        <v>4.4234524429885598</v>
      </c>
      <c r="BJ8" s="55">
        <v>56000.199866168499</v>
      </c>
      <c r="BK8" s="109">
        <v>4.1024628517314756</v>
      </c>
      <c r="BL8" s="55">
        <v>15237.196889999999</v>
      </c>
      <c r="BM8" s="109">
        <v>4.3292865152400886</v>
      </c>
      <c r="BN8" s="55">
        <v>14535.0029761685</v>
      </c>
      <c r="BO8" s="109">
        <v>4.2181641546560416</v>
      </c>
      <c r="BP8" s="55">
        <v>13723</v>
      </c>
      <c r="BQ8" s="109">
        <v>4.0508548623246581</v>
      </c>
      <c r="BR8" s="55">
        <v>12505</v>
      </c>
      <c r="BS8" s="109">
        <v>3.7924623862337103</v>
      </c>
      <c r="BT8" s="55">
        <v>43522</v>
      </c>
      <c r="BU8" s="109">
        <v>3.4826209038874407</v>
      </c>
      <c r="BV8" s="55">
        <v>12199</v>
      </c>
      <c r="BW8" s="109">
        <v>3.7182437478092565</v>
      </c>
      <c r="BX8" s="55">
        <v>11477</v>
      </c>
      <c r="BY8" s="109">
        <v>3.6130620519875465</v>
      </c>
      <c r="BZ8" s="55">
        <v>10098</v>
      </c>
      <c r="CA8" s="109">
        <v>3.3460353225753003</v>
      </c>
      <c r="CB8" s="55">
        <v>9748</v>
      </c>
      <c r="CC8" s="109">
        <v>3.2260733445193486</v>
      </c>
      <c r="CD8" s="55">
        <v>33842</v>
      </c>
      <c r="CE8" s="109">
        <v>2.927201694425777</v>
      </c>
      <c r="CF8" s="55">
        <v>8331</v>
      </c>
      <c r="CG8" s="109">
        <v>2.7538857191968744</v>
      </c>
      <c r="CH8" s="55">
        <v>8621</v>
      </c>
      <c r="CI8" s="109">
        <v>2.993120094213324</v>
      </c>
      <c r="CJ8" s="55">
        <v>8918</v>
      </c>
      <c r="CK8" s="109">
        <v>3.1485777029293285</v>
      </c>
      <c r="CL8" s="55">
        <v>7972</v>
      </c>
      <c r="CM8" s="109">
        <v>2.8235758610502026</v>
      </c>
      <c r="CN8" s="55">
        <v>23533</v>
      </c>
      <c r="CO8" s="109">
        <v>2.2001553281800974</v>
      </c>
      <c r="CP8" s="55">
        <v>6926</v>
      </c>
      <c r="CQ8" s="109">
        <v>2.4581177688978895</v>
      </c>
      <c r="CR8" s="55">
        <v>6246</v>
      </c>
      <c r="CS8" s="109">
        <v>2.3147736369296448</v>
      </c>
      <c r="CT8" s="55">
        <v>5433</v>
      </c>
      <c r="CU8" s="109">
        <v>2.0661015595587142</v>
      </c>
      <c r="CV8" s="55">
        <v>4928</v>
      </c>
      <c r="CW8" s="109">
        <v>1.9321322851933898</v>
      </c>
      <c r="CX8" s="55">
        <v>22674</v>
      </c>
      <c r="CY8" s="109">
        <v>2.3730406506447523</v>
      </c>
      <c r="CZ8" s="55">
        <v>4709</v>
      </c>
      <c r="DA8" s="109">
        <v>1.8968475835233269</v>
      </c>
      <c r="DB8" s="55">
        <v>5139</v>
      </c>
      <c r="DC8" s="109">
        <v>2.1138753146749591</v>
      </c>
      <c r="DD8" s="55">
        <v>5267</v>
      </c>
      <c r="DE8" s="108">
        <v>2.2360243173481864</v>
      </c>
      <c r="DF8" s="55">
        <v>7559</v>
      </c>
      <c r="DG8" s="53">
        <v>3.3070976379124026</v>
      </c>
      <c r="DH8" s="55">
        <v>26156</v>
      </c>
      <c r="DI8" s="53">
        <v>3.1314687709140712</v>
      </c>
      <c r="DJ8" s="55">
        <v>6370</v>
      </c>
      <c r="DK8" s="53">
        <v>2.8422400599681419</v>
      </c>
      <c r="DL8" s="55">
        <v>8613</v>
      </c>
      <c r="DM8" s="53">
        <v>4.0118496988667323</v>
      </c>
      <c r="DN8" s="55">
        <v>5969</v>
      </c>
      <c r="DO8" s="53">
        <v>2.9512978986402967</v>
      </c>
      <c r="DP8" s="55">
        <v>5204</v>
      </c>
      <c r="DQ8" s="53">
        <v>2.6796426456579385</v>
      </c>
      <c r="DR8" s="55">
        <v>30361</v>
      </c>
      <c r="DS8" s="53">
        <v>4.3510412203150821</v>
      </c>
      <c r="DT8" s="55">
        <v>5180</v>
      </c>
      <c r="DU8" s="53">
        <v>2.7729005181790929</v>
      </c>
      <c r="DV8" s="55">
        <v>5286</v>
      </c>
      <c r="DW8" s="59">
        <v>3.0224021407252391</v>
      </c>
      <c r="DX8" s="55">
        <v>8163</v>
      </c>
      <c r="DY8" s="53">
        <v>4.9355769056357355</v>
      </c>
      <c r="DZ8" s="55">
        <v>11732</v>
      </c>
      <c r="EA8" s="53">
        <v>6.8731179771989641</v>
      </c>
      <c r="EB8" s="55">
        <v>19545</v>
      </c>
      <c r="EC8" s="53">
        <v>5.1098172805680537</v>
      </c>
      <c r="ED8" s="55">
        <v>4339</v>
      </c>
      <c r="EE8" s="53">
        <v>4.2882273877292851</v>
      </c>
      <c r="EF8" s="55">
        <v>4250</v>
      </c>
      <c r="EG8" s="53">
        <v>4.274234911950761</v>
      </c>
      <c r="EH8" s="55">
        <v>4641</v>
      </c>
      <c r="EI8" s="53">
        <v>4.9184497504212636</v>
      </c>
      <c r="EJ8" s="55">
        <v>6315</v>
      </c>
      <c r="EK8" s="53">
        <v>7.215246278121179</v>
      </c>
      <c r="EL8" s="55">
        <v>27116</v>
      </c>
      <c r="EM8" s="53">
        <v>8.5215505727439851</v>
      </c>
      <c r="EN8" s="55">
        <v>7807</v>
      </c>
      <c r="EO8" s="53">
        <v>8.989372114177808</v>
      </c>
      <c r="EP8" s="55">
        <v>6764</v>
      </c>
      <c r="EQ8" s="53">
        <v>8.1834129816708003</v>
      </c>
      <c r="ER8" s="55">
        <v>7086</v>
      </c>
      <c r="ES8" s="53">
        <v>9.2836180693847616</v>
      </c>
      <c r="ET8" s="55">
        <v>5459</v>
      </c>
      <c r="EU8" s="53">
        <v>7.5426597582037997</v>
      </c>
      <c r="EV8" s="55">
        <v>26193</v>
      </c>
      <c r="EW8" s="53">
        <v>10.108912113867577</v>
      </c>
      <c r="EX8" s="55">
        <v>6068</v>
      </c>
      <c r="EY8" s="53">
        <v>8.5593782178776454</v>
      </c>
      <c r="EZ8" s="55">
        <v>7060</v>
      </c>
      <c r="FA8" s="53">
        <v>10.697780134858702</v>
      </c>
      <c r="FB8" s="55">
        <v>6755</v>
      </c>
      <c r="FC8" s="53">
        <v>10.598239641024836</v>
      </c>
      <c r="FD8" s="55">
        <v>6310</v>
      </c>
      <c r="FE8" s="53">
        <v>10.789460185011029</v>
      </c>
      <c r="FF8" s="55">
        <v>6381</v>
      </c>
      <c r="FG8" s="53">
        <v>3.4983936227370913</v>
      </c>
      <c r="FH8" s="55">
        <v>2507</v>
      </c>
      <c r="FI8" s="53">
        <v>4.8078398281681496</v>
      </c>
      <c r="FJ8" s="55">
        <v>997</v>
      </c>
      <c r="FK8" s="52">
        <v>2.1713091012043471</v>
      </c>
      <c r="FL8" s="55">
        <v>1337</v>
      </c>
      <c r="FM8" s="53">
        <v>3.1053303913598884</v>
      </c>
      <c r="FN8" s="55">
        <v>1540</v>
      </c>
      <c r="FO8" s="53">
        <v>3.730439416694928</v>
      </c>
      <c r="FP8" s="55">
        <v>5006</v>
      </c>
      <c r="FQ8" s="58">
        <v>3.5007972250972053</v>
      </c>
      <c r="FR8" s="55">
        <v>4332</v>
      </c>
      <c r="FS8" s="53">
        <v>3.7406742193976239</v>
      </c>
      <c r="FT8" s="55">
        <v>3706</v>
      </c>
      <c r="FU8" s="53">
        <v>4.0989227332050344</v>
      </c>
      <c r="FW8" s="135"/>
    </row>
    <row r="9" spans="1:179" s="78" customFormat="1" ht="18" customHeight="1" thickTop="1" thickBot="1" x14ac:dyDescent="0.35">
      <c r="A9" s="51" t="s">
        <v>338</v>
      </c>
      <c r="B9" s="55">
        <v>0</v>
      </c>
      <c r="C9" s="53"/>
      <c r="D9" s="55">
        <v>0</v>
      </c>
      <c r="E9" s="53">
        <v>0</v>
      </c>
      <c r="F9" s="55">
        <v>0</v>
      </c>
      <c r="G9" s="53">
        <v>0</v>
      </c>
      <c r="H9" s="55">
        <v>3759.9251502434981</v>
      </c>
      <c r="I9" s="53">
        <v>0.8050074643876951</v>
      </c>
      <c r="J9" s="55">
        <v>3928.069834584001</v>
      </c>
      <c r="K9" s="53">
        <v>0.86406787112403793</v>
      </c>
      <c r="L9" s="55">
        <v>3027.3312837760022</v>
      </c>
      <c r="M9" s="109">
        <v>0.67730439595762038</v>
      </c>
      <c r="N9" s="55">
        <v>15930.523316621999</v>
      </c>
      <c r="O9" s="109">
        <v>0.90240663711972835</v>
      </c>
      <c r="P9" s="55">
        <v>3498.2298370000008</v>
      </c>
      <c r="Q9" s="109">
        <v>0.78265846204809475</v>
      </c>
      <c r="R9" s="55">
        <v>4123</v>
      </c>
      <c r="S9" s="109">
        <v>0.95805739514348787</v>
      </c>
      <c r="T9" s="55">
        <v>-4377.1397096219989</v>
      </c>
      <c r="U9" s="109">
        <v>-1.0109846451250677</v>
      </c>
      <c r="V9" s="55">
        <v>-3932.7537700000012</v>
      </c>
      <c r="W9" s="109">
        <v>-0.86422397460198619</v>
      </c>
      <c r="X9" s="55">
        <v>-13728.651309999997</v>
      </c>
      <c r="Y9" s="109">
        <v>-0.76477369039791321</v>
      </c>
      <c r="Z9" s="55">
        <v>-2697.3</v>
      </c>
      <c r="AA9" s="109">
        <v>-0.60283212422726729</v>
      </c>
      <c r="AB9" s="55">
        <v>-4620.3979999999992</v>
      </c>
      <c r="AC9" s="109">
        <v>-1.0208074078273197</v>
      </c>
      <c r="AD9" s="55">
        <v>-3254.97048</v>
      </c>
      <c r="AE9" s="109">
        <v>-0.72746849395893953</v>
      </c>
      <c r="AF9" s="55">
        <v>-3155.9828300000045</v>
      </c>
      <c r="AG9" s="109">
        <v>-0.7174840702210673</v>
      </c>
      <c r="AH9" s="55">
        <v>-8230.0578999999998</v>
      </c>
      <c r="AI9" s="109">
        <v>-0.51701512754377121</v>
      </c>
      <c r="AJ9" s="55">
        <v>-2391.7530000000024</v>
      </c>
      <c r="AK9" s="109">
        <v>-0.55201989000121743</v>
      </c>
      <c r="AL9" s="55">
        <v>-2153.4609</v>
      </c>
      <c r="AM9" s="109">
        <v>-0.52151894910844321</v>
      </c>
      <c r="AN9" s="55">
        <v>-1791.3369999999995</v>
      </c>
      <c r="AO9" s="109">
        <v>-0.47736189613065372</v>
      </c>
      <c r="AP9" s="55">
        <v>-1893.5069999999996</v>
      </c>
      <c r="AQ9" s="109">
        <v>-0.51122078706865715</v>
      </c>
      <c r="AR9" s="55">
        <v>-61342.869399999996</v>
      </c>
      <c r="AS9" s="109">
        <v>-4.2679728534416963</v>
      </c>
      <c r="AT9" s="55">
        <v>-4942.0018900000068</v>
      </c>
      <c r="AU9" s="109">
        <v>-0.34384322276547413</v>
      </c>
      <c r="AV9" s="55">
        <v>-42104.95</v>
      </c>
      <c r="AW9" s="109">
        <v>-11.3265308071378</v>
      </c>
      <c r="AX9" s="55">
        <v>-1575.9500000000007</v>
      </c>
      <c r="AY9" s="109">
        <v>-0.42394175092260705</v>
      </c>
      <c r="AZ9" s="55">
        <v>-3790.9194000000007</v>
      </c>
      <c r="BA9" s="109">
        <v>-1.0536522887710846</v>
      </c>
      <c r="BB9" s="55">
        <v>-1209.9194000000007</v>
      </c>
      <c r="BC9" s="109">
        <v>-0.3362863227950818</v>
      </c>
      <c r="BD9" s="55">
        <v>-7276</v>
      </c>
      <c r="BE9" s="109">
        <v>-2.0536436839108054</v>
      </c>
      <c r="BF9" s="55">
        <v>6015.3175099999999</v>
      </c>
      <c r="BG9" s="109">
        <v>1.6978173187368846</v>
      </c>
      <c r="BH9" s="55">
        <v>-8171.4500000000007</v>
      </c>
      <c r="BI9" s="109">
        <v>-2.3063835460270687</v>
      </c>
      <c r="BJ9" s="55">
        <v>-32272.168059999996</v>
      </c>
      <c r="BK9" s="109">
        <v>-2.3641946087226251</v>
      </c>
      <c r="BL9" s="55">
        <v>-8277.1681300000018</v>
      </c>
      <c r="BM9" s="109">
        <v>-2.351760145142026</v>
      </c>
      <c r="BN9" s="55">
        <v>-8295.9999299999981</v>
      </c>
      <c r="BO9" s="109">
        <v>-2.4075598463330747</v>
      </c>
      <c r="BP9" s="55">
        <v>-8244</v>
      </c>
      <c r="BQ9" s="109">
        <v>-2.4335238275161766</v>
      </c>
      <c r="BR9" s="55">
        <v>-7455</v>
      </c>
      <c r="BS9" s="109">
        <v>-2.2609201990701568</v>
      </c>
      <c r="BT9" s="55">
        <v>-25265</v>
      </c>
      <c r="BU9" s="109">
        <v>-2.0216997641817058</v>
      </c>
      <c r="BV9" s="55">
        <v>-7382</v>
      </c>
      <c r="BW9" s="109">
        <v>-2.2500266699178568</v>
      </c>
      <c r="BX9" s="55">
        <v>-7254</v>
      </c>
      <c r="BY9" s="109">
        <v>-2.2836239544408521</v>
      </c>
      <c r="BZ9" s="55">
        <v>-6000</v>
      </c>
      <c r="CA9" s="109">
        <v>-1.9881374465688062</v>
      </c>
      <c r="CB9" s="55">
        <v>-4629</v>
      </c>
      <c r="CC9" s="109">
        <v>-1.5319546072815005</v>
      </c>
      <c r="CD9" s="55">
        <v>-19146</v>
      </c>
      <c r="CE9" s="109">
        <v>-1.6560547143039988</v>
      </c>
      <c r="CF9" s="55">
        <v>-5380</v>
      </c>
      <c r="CG9" s="109">
        <v>-1.7784065741542652</v>
      </c>
      <c r="CH9" s="55">
        <v>-5704</v>
      </c>
      <c r="CI9" s="109">
        <v>-1.9803685207508179</v>
      </c>
      <c r="CJ9" s="55">
        <v>-4229</v>
      </c>
      <c r="CK9" s="109">
        <v>-1.4930853448854147</v>
      </c>
      <c r="CL9" s="55">
        <v>-3833</v>
      </c>
      <c r="CM9" s="109">
        <v>-1.3575973752390149</v>
      </c>
      <c r="CN9" s="55">
        <v>-11619</v>
      </c>
      <c r="CO9" s="109">
        <v>-1.0862875433699297</v>
      </c>
      <c r="CP9" s="55">
        <v>-3515</v>
      </c>
      <c r="CQ9" s="109">
        <v>-1.2475142878538956</v>
      </c>
      <c r="CR9" s="55">
        <v>-3012</v>
      </c>
      <c r="CS9" s="109">
        <v>-1.11625011118029</v>
      </c>
      <c r="CT9" s="55">
        <v>-2741</v>
      </c>
      <c r="CU9" s="109">
        <v>-1.0423678215995649</v>
      </c>
      <c r="CV9" s="55">
        <v>-2351</v>
      </c>
      <c r="CW9" s="109">
        <v>-0.92176197290780426</v>
      </c>
      <c r="CX9" s="55">
        <v>-9441</v>
      </c>
      <c r="CY9" s="109">
        <v>-0.98808665355636893</v>
      </c>
      <c r="CZ9" s="55">
        <v>-2215</v>
      </c>
      <c r="DA9" s="109">
        <v>-0.89223134370443169</v>
      </c>
      <c r="DB9" s="55">
        <v>-2329</v>
      </c>
      <c r="DC9" s="109">
        <v>-0.95801043157773491</v>
      </c>
      <c r="DD9" s="55">
        <v>-2538</v>
      </c>
      <c r="DE9" s="108">
        <v>-1.0774690938731151</v>
      </c>
      <c r="DF9" s="55">
        <v>-2359</v>
      </c>
      <c r="DG9" s="53">
        <v>-1.0320734657805739</v>
      </c>
      <c r="DH9" s="55">
        <v>-8348</v>
      </c>
      <c r="DI9" s="53">
        <v>-0.99944568357511354</v>
      </c>
      <c r="DJ9" s="55">
        <v>-2344</v>
      </c>
      <c r="DK9" s="53">
        <v>-1.045872951423128</v>
      </c>
      <c r="DL9" s="55">
        <v>-2281</v>
      </c>
      <c r="DM9" s="53">
        <v>-1.0624671035777333</v>
      </c>
      <c r="DN9" s="55">
        <v>-1783</v>
      </c>
      <c r="DO9" s="53">
        <v>-0.88158220024721878</v>
      </c>
      <c r="DP9" s="55">
        <v>-1940</v>
      </c>
      <c r="DQ9" s="53">
        <v>-0.99894441440745596</v>
      </c>
      <c r="DR9" s="55">
        <v>-5355</v>
      </c>
      <c r="DS9" s="53">
        <v>-0.76742616299816424</v>
      </c>
      <c r="DT9" s="55">
        <v>-1288</v>
      </c>
      <c r="DU9" s="53">
        <v>-0.68947796668236905</v>
      </c>
      <c r="DV9" s="55">
        <v>-1190</v>
      </c>
      <c r="DW9" s="53">
        <v>-0.68041213535055522</v>
      </c>
      <c r="DX9" s="55">
        <v>-1383</v>
      </c>
      <c r="DY9" s="53">
        <v>-0.83620027691954213</v>
      </c>
      <c r="DZ9" s="55">
        <v>-1494</v>
      </c>
      <c r="EA9" s="53">
        <v>-0.8752504481704102</v>
      </c>
      <c r="EB9" s="55">
        <v>-3228</v>
      </c>
      <c r="EC9" s="53">
        <v>-0.84392377496411763</v>
      </c>
      <c r="ED9" s="55">
        <v>-816</v>
      </c>
      <c r="EE9" s="53">
        <v>-0.80645161290322576</v>
      </c>
      <c r="EF9" s="55">
        <v>-585</v>
      </c>
      <c r="EG9" s="53">
        <v>-0.58833586435086938</v>
      </c>
      <c r="EH9" s="55">
        <v>-1419</v>
      </c>
      <c r="EI9" s="53">
        <v>-1.5038311130893716</v>
      </c>
      <c r="EJ9" s="55">
        <v>-408</v>
      </c>
      <c r="EK9" s="53">
        <v>-0.46616317996412371</v>
      </c>
      <c r="EL9" s="55">
        <v>-2993</v>
      </c>
      <c r="EM9" s="53">
        <v>-0.94058861425810414</v>
      </c>
      <c r="EN9" s="55">
        <v>-348</v>
      </c>
      <c r="EO9" s="53">
        <v>-0.40070468755397426</v>
      </c>
      <c r="EP9" s="55">
        <v>-1537</v>
      </c>
      <c r="EQ9" s="53">
        <v>-1.8595366281531669</v>
      </c>
      <c r="ER9" s="55">
        <v>-621</v>
      </c>
      <c r="ES9" s="53">
        <v>-0.81359396289697095</v>
      </c>
      <c r="ET9" s="55">
        <v>-487</v>
      </c>
      <c r="EU9" s="53">
        <v>-0.67288428324697758</v>
      </c>
      <c r="EV9" s="55">
        <v>-2130</v>
      </c>
      <c r="EW9" s="53">
        <v>-0.82205103663337298</v>
      </c>
      <c r="EX9" s="55">
        <v>-1056</v>
      </c>
      <c r="EY9" s="53">
        <v>-1.4895687867631502</v>
      </c>
      <c r="EZ9" s="55">
        <v>-410</v>
      </c>
      <c r="FA9" s="53">
        <v>-0.62125918630199251</v>
      </c>
      <c r="FB9" s="55">
        <v>-397</v>
      </c>
      <c r="FC9" s="53">
        <v>-0.62287211509798079</v>
      </c>
      <c r="FD9" s="55">
        <v>-267</v>
      </c>
      <c r="FE9" s="53">
        <v>-0.45654292700442867</v>
      </c>
      <c r="FF9" s="55">
        <v>-775</v>
      </c>
      <c r="FG9" s="53">
        <v>-0.42489500981370404</v>
      </c>
      <c r="FH9" s="55">
        <v>-232</v>
      </c>
      <c r="FI9" s="53">
        <v>-0.44492175513961335</v>
      </c>
      <c r="FJ9" s="55">
        <v>-269</v>
      </c>
      <c r="FK9" s="53">
        <v>-0.58583966722564629</v>
      </c>
      <c r="FL9" s="55">
        <v>-142</v>
      </c>
      <c r="FM9" s="53">
        <v>-0.32981070723493205</v>
      </c>
      <c r="FN9" s="55">
        <v>-132</v>
      </c>
      <c r="FO9" s="53">
        <v>-0.31975195000242235</v>
      </c>
      <c r="FP9" s="55">
        <v>-555</v>
      </c>
      <c r="FQ9" s="53">
        <v>-0.38812274469215924</v>
      </c>
      <c r="FR9" s="55">
        <v>-1485</v>
      </c>
      <c r="FS9" s="53">
        <v>-1.2822948328267476</v>
      </c>
      <c r="FT9" s="55">
        <v>-1198</v>
      </c>
      <c r="FU9" s="53">
        <v>-1.32501603733935</v>
      </c>
      <c r="FW9" s="135"/>
    </row>
    <row r="10" spans="1:179" s="78" customFormat="1" ht="18" customHeight="1" thickTop="1" thickBot="1" x14ac:dyDescent="0.35">
      <c r="A10" s="51" t="s">
        <v>339</v>
      </c>
      <c r="B10" s="55">
        <v>511.77189887680004</v>
      </c>
      <c r="C10" s="53"/>
      <c r="D10" s="55">
        <v>-981.17243633859994</v>
      </c>
      <c r="E10" s="53">
        <v>-5.3254131133600044E-2</v>
      </c>
      <c r="F10" s="55">
        <v>445.76817816800008</v>
      </c>
      <c r="G10" s="53">
        <v>9.4973470200943183E-2</v>
      </c>
      <c r="H10" s="55">
        <v>0</v>
      </c>
      <c r="I10" s="53">
        <v>0</v>
      </c>
      <c r="J10" s="55">
        <v>0</v>
      </c>
      <c r="K10" s="53">
        <v>0</v>
      </c>
      <c r="L10" s="55">
        <v>0</v>
      </c>
      <c r="M10" s="109">
        <v>0</v>
      </c>
      <c r="N10" s="55">
        <v>0</v>
      </c>
      <c r="O10" s="109">
        <v>0</v>
      </c>
      <c r="P10" s="55">
        <v>0</v>
      </c>
      <c r="Q10" s="109">
        <v>0</v>
      </c>
      <c r="R10" s="55">
        <v>0</v>
      </c>
      <c r="S10" s="109">
        <v>0</v>
      </c>
      <c r="T10" s="55">
        <v>0</v>
      </c>
      <c r="U10" s="109">
        <v>0</v>
      </c>
      <c r="V10" s="55">
        <v>0</v>
      </c>
      <c r="W10" s="109">
        <v>0</v>
      </c>
      <c r="X10" s="55">
        <v>-2755.1981300000002</v>
      </c>
      <c r="Y10" s="109">
        <v>-0.15348215888640923</v>
      </c>
      <c r="Z10" s="55">
        <v>-271.3</v>
      </c>
      <c r="AA10" s="109">
        <v>-6.0634099026010309E-2</v>
      </c>
      <c r="AB10" s="55">
        <v>-787.28699999999992</v>
      </c>
      <c r="AC10" s="109">
        <v>-0.17393921512522234</v>
      </c>
      <c r="AD10" s="55">
        <v>-712.03879000000006</v>
      </c>
      <c r="AE10" s="109">
        <v>-0.15913686141990624</v>
      </c>
      <c r="AF10" s="55">
        <v>-984.57234000000005</v>
      </c>
      <c r="AG10" s="109">
        <v>-0.22383359098638683</v>
      </c>
      <c r="AH10" s="55">
        <v>-8561.7495900000013</v>
      </c>
      <c r="AI10" s="109">
        <v>-0.53785211599443072</v>
      </c>
      <c r="AJ10" s="55">
        <v>-1678.74</v>
      </c>
      <c r="AK10" s="109">
        <v>-0.3874555065429594</v>
      </c>
      <c r="AL10" s="55">
        <v>-1767.2405900000001</v>
      </c>
      <c r="AM10" s="109">
        <v>-0.42798522848433668</v>
      </c>
      <c r="AN10" s="55">
        <v>-2522.9319999999998</v>
      </c>
      <c r="AO10" s="109">
        <v>-0.67231995058925409</v>
      </c>
      <c r="AP10" s="55">
        <v>-2592.837</v>
      </c>
      <c r="AQ10" s="109">
        <v>-0.70003024645841605</v>
      </c>
      <c r="AR10" s="55">
        <v>-10412.600999999999</v>
      </c>
      <c r="AS10" s="109">
        <v>-0.72446396519103584</v>
      </c>
      <c r="AT10" s="55">
        <v>-10412.58044</v>
      </c>
      <c r="AU10" s="109">
        <v>-0.72446253471471944</v>
      </c>
      <c r="AV10" s="55">
        <v>-2592.837</v>
      </c>
      <c r="AW10" s="109">
        <v>-0.69749158135532174</v>
      </c>
      <c r="AX10" s="55">
        <v>-2592.837</v>
      </c>
      <c r="AY10" s="109">
        <v>-0.69749158135532174</v>
      </c>
      <c r="AZ10" s="55">
        <v>-2592.837</v>
      </c>
      <c r="BA10" s="109">
        <v>-0.72065595471651345</v>
      </c>
      <c r="BB10" s="55">
        <v>-2592.837</v>
      </c>
      <c r="BC10" s="109">
        <v>-0.72065595471651345</v>
      </c>
      <c r="BD10" s="55">
        <v>-2592.8580000000002</v>
      </c>
      <c r="BE10" s="109">
        <v>-0.73183156335591026</v>
      </c>
      <c r="BF10" s="55">
        <v>-2592.8374400000002</v>
      </c>
      <c r="BG10" s="109">
        <v>-0.73182576031658353</v>
      </c>
      <c r="BH10" s="55">
        <v>-2634.069</v>
      </c>
      <c r="BI10" s="109">
        <v>-0.74346332666784642</v>
      </c>
      <c r="BJ10" s="55">
        <v>-9289.2616300000009</v>
      </c>
      <c r="BK10" s="109">
        <v>-0.68051276331448141</v>
      </c>
      <c r="BL10" s="55">
        <v>-2392.2577799999999</v>
      </c>
      <c r="BM10" s="109">
        <v>-0.67970305973595579</v>
      </c>
      <c r="BN10" s="55">
        <v>-2091.0038500000001</v>
      </c>
      <c r="BO10" s="109">
        <v>-0.60682460827695173</v>
      </c>
      <c r="BP10" s="55">
        <v>-2403</v>
      </c>
      <c r="BQ10" s="109">
        <v>-0.70933500212534839</v>
      </c>
      <c r="BR10" s="55">
        <v>-2403</v>
      </c>
      <c r="BS10" s="109">
        <v>-0.72877146054535036</v>
      </c>
      <c r="BT10" s="55">
        <v>-7351</v>
      </c>
      <c r="BU10" s="109">
        <v>-0.58822540932118417</v>
      </c>
      <c r="BV10" s="55">
        <v>-1881</v>
      </c>
      <c r="BW10" s="109">
        <v>-0.57332703415273489</v>
      </c>
      <c r="BX10" s="55">
        <v>-2651</v>
      </c>
      <c r="BY10" s="109">
        <v>-0.83455846473982609</v>
      </c>
      <c r="BZ10" s="55">
        <v>-1549</v>
      </c>
      <c r="CA10" s="109">
        <v>-0.5132708174558468</v>
      </c>
      <c r="CB10" s="55">
        <v>-1270</v>
      </c>
      <c r="CC10" s="109">
        <v>-0.42030294907053473</v>
      </c>
      <c r="CD10" s="55">
        <v>-7738</v>
      </c>
      <c r="CE10" s="109">
        <v>-0.66930697687685903</v>
      </c>
      <c r="CF10" s="55">
        <v>-1270</v>
      </c>
      <c r="CG10" s="109">
        <v>-0.41980973033009605</v>
      </c>
      <c r="CH10" s="55">
        <v>-3070</v>
      </c>
      <c r="CI10" s="109">
        <v>-1.0658715565752124</v>
      </c>
      <c r="CJ10" s="55">
        <v>-1740</v>
      </c>
      <c r="CK10" s="109">
        <v>-0.61432218020823404</v>
      </c>
      <c r="CL10" s="55">
        <v>-1658</v>
      </c>
      <c r="CM10" s="109">
        <v>-0.58724144225053143</v>
      </c>
      <c r="CN10" s="55">
        <v>-6350</v>
      </c>
      <c r="CO10" s="109">
        <v>-0.59367638354411334</v>
      </c>
      <c r="CP10" s="55">
        <v>-1658</v>
      </c>
      <c r="CQ10" s="109">
        <v>-0.58844343933478216</v>
      </c>
      <c r="CR10" s="55">
        <v>-2271</v>
      </c>
      <c r="CS10" s="109">
        <v>-0.84163479498354532</v>
      </c>
      <c r="CT10" s="55">
        <v>-1211</v>
      </c>
      <c r="CU10" s="109">
        <v>-0.46052806711312405</v>
      </c>
      <c r="CV10" s="55">
        <v>-1210</v>
      </c>
      <c r="CW10" s="109">
        <v>-0.47440748073944838</v>
      </c>
      <c r="CX10" s="55">
        <v>-3624</v>
      </c>
      <c r="CY10" s="109">
        <v>-0.37928461312236844</v>
      </c>
      <c r="CZ10" s="55">
        <v>-1210</v>
      </c>
      <c r="DA10" s="109">
        <v>-0.4874040297437302</v>
      </c>
      <c r="DB10" s="55">
        <v>-735</v>
      </c>
      <c r="DC10" s="109">
        <v>-0.30233476479589316</v>
      </c>
      <c r="DD10" s="55">
        <v>-733</v>
      </c>
      <c r="DE10" s="108">
        <v>-0.31118394239913055</v>
      </c>
      <c r="DF10" s="55">
        <v>-946</v>
      </c>
      <c r="DG10" s="53">
        <v>-0.41387939746859814</v>
      </c>
      <c r="DH10" s="55">
        <v>-2863</v>
      </c>
      <c r="DI10" s="53">
        <v>-0.34276629037800072</v>
      </c>
      <c r="DJ10" s="55">
        <v>-946</v>
      </c>
      <c r="DK10" s="53">
        <v>-0.42209718943953878</v>
      </c>
      <c r="DL10" s="55">
        <v>-495</v>
      </c>
      <c r="DM10" s="53">
        <v>-0.23056607464751336</v>
      </c>
      <c r="DN10" s="55">
        <v>-628</v>
      </c>
      <c r="DO10" s="53">
        <v>-0.31050679851668728</v>
      </c>
      <c r="DP10" s="55">
        <v>-794</v>
      </c>
      <c r="DQ10" s="53">
        <v>-0.40884632218531958</v>
      </c>
      <c r="DR10" s="55">
        <v>-5739</v>
      </c>
      <c r="DS10" s="53">
        <v>-0.82245728280979735</v>
      </c>
      <c r="DT10" s="55">
        <v>-2558</v>
      </c>
      <c r="DU10" s="53">
        <v>-1.369320371718556</v>
      </c>
      <c r="DV10" s="55">
        <v>-1195</v>
      </c>
      <c r="DW10" s="53">
        <v>-0.68327100986883482</v>
      </c>
      <c r="DX10" s="55">
        <v>-993</v>
      </c>
      <c r="DY10" s="53">
        <v>-0.60039542659515943</v>
      </c>
      <c r="DZ10" s="55">
        <v>-993</v>
      </c>
      <c r="EA10" s="53">
        <v>-0.5817427677598509</v>
      </c>
      <c r="EB10" s="55">
        <v>-2030</v>
      </c>
      <c r="EC10" s="53">
        <v>-0.53072034175252747</v>
      </c>
      <c r="ED10" s="55">
        <v>-418</v>
      </c>
      <c r="EE10" s="53">
        <v>-0.41310879190385835</v>
      </c>
      <c r="EF10" s="55">
        <v>-502</v>
      </c>
      <c r="EG10" s="53">
        <v>-0.50486257077630159</v>
      </c>
      <c r="EH10" s="55">
        <v>-630</v>
      </c>
      <c r="EI10" s="53">
        <v>-0.6676628620481353</v>
      </c>
      <c r="EJ10" s="55">
        <v>-480</v>
      </c>
      <c r="EK10" s="53">
        <v>-0.54842727054602791</v>
      </c>
      <c r="EL10" s="55">
        <v>-1720</v>
      </c>
      <c r="EM10" s="53">
        <v>-0.54053204695086499</v>
      </c>
      <c r="EN10" s="55">
        <v>-1720</v>
      </c>
      <c r="EO10" s="53">
        <v>-1.9804944327380336</v>
      </c>
      <c r="EP10" s="55">
        <v>0</v>
      </c>
      <c r="EQ10" s="53">
        <v>0</v>
      </c>
      <c r="ER10" s="55">
        <v>0</v>
      </c>
      <c r="ES10" s="53">
        <v>0</v>
      </c>
      <c r="ET10" s="55">
        <v>0</v>
      </c>
      <c r="EU10" s="53">
        <v>0</v>
      </c>
      <c r="EV10" s="55">
        <v>0</v>
      </c>
      <c r="EW10" s="53">
        <v>0</v>
      </c>
      <c r="EX10" s="55">
        <v>0</v>
      </c>
      <c r="EY10" s="53">
        <v>0</v>
      </c>
      <c r="EZ10" s="55">
        <v>0</v>
      </c>
      <c r="FA10" s="53">
        <v>0</v>
      </c>
      <c r="FB10" s="55">
        <v>0</v>
      </c>
      <c r="FC10" s="53">
        <v>0</v>
      </c>
      <c r="FD10" s="55">
        <v>0</v>
      </c>
      <c r="FE10" s="53">
        <v>0</v>
      </c>
      <c r="FF10" s="55">
        <v>0</v>
      </c>
      <c r="FG10" s="53">
        <v>0</v>
      </c>
      <c r="FH10" s="55">
        <v>0</v>
      </c>
      <c r="FI10" s="53">
        <v>0</v>
      </c>
      <c r="FJ10" s="55">
        <v>0</v>
      </c>
      <c r="FK10" s="53">
        <v>0</v>
      </c>
      <c r="FL10" s="55">
        <v>0</v>
      </c>
      <c r="FM10" s="53">
        <v>0</v>
      </c>
      <c r="FN10" s="55">
        <v>0</v>
      </c>
      <c r="FO10" s="53">
        <v>0</v>
      </c>
      <c r="FP10" s="55">
        <v>0</v>
      </c>
      <c r="FQ10" s="53">
        <v>0</v>
      </c>
      <c r="FR10" s="55">
        <v>0</v>
      </c>
      <c r="FS10" s="53">
        <v>0</v>
      </c>
      <c r="FT10" s="55">
        <v>0</v>
      </c>
      <c r="FU10" s="53">
        <v>0</v>
      </c>
      <c r="FW10" s="135"/>
    </row>
    <row r="11" spans="1:179" s="78" customFormat="1" ht="18" customHeight="1" thickTop="1" thickBot="1" x14ac:dyDescent="0.35">
      <c r="A11" s="51" t="s">
        <v>164</v>
      </c>
      <c r="B11" s="55">
        <v>0</v>
      </c>
      <c r="C11" s="53"/>
      <c r="D11" s="55">
        <v>0</v>
      </c>
      <c r="E11" s="53">
        <v>0</v>
      </c>
      <c r="F11" s="55">
        <v>0</v>
      </c>
      <c r="G11" s="53">
        <v>0</v>
      </c>
      <c r="H11" s="55">
        <v>-122.01067771300004</v>
      </c>
      <c r="I11" s="53">
        <v>-2.6122729141989858E-2</v>
      </c>
      <c r="J11" s="55">
        <v>-913.33275178459996</v>
      </c>
      <c r="K11" s="53">
        <v>-0.20090821184342725</v>
      </c>
      <c r="L11" s="55">
        <v>-392.07500224839993</v>
      </c>
      <c r="M11" s="109">
        <v>-8.7718884283027154E-2</v>
      </c>
      <c r="N11" s="55">
        <v>1406.7514194384</v>
      </c>
      <c r="O11" s="109">
        <v>7.968738957584949E-2</v>
      </c>
      <c r="P11" s="55">
        <v>-21.971006165199981</v>
      </c>
      <c r="Q11" s="109">
        <v>-4.9155700729061683E-3</v>
      </c>
      <c r="R11" s="55">
        <v>396</v>
      </c>
      <c r="S11" s="109">
        <v>9.2018124782154057E-2</v>
      </c>
      <c r="T11" s="55">
        <v>627.62194395500001</v>
      </c>
      <c r="U11" s="109">
        <v>0.14496136526947784</v>
      </c>
      <c r="V11" s="55">
        <v>405.10048164859995</v>
      </c>
      <c r="W11" s="109">
        <v>8.9020968216764793E-2</v>
      </c>
      <c r="X11" s="55">
        <v>-57.670995351999863</v>
      </c>
      <c r="Y11" s="109">
        <v>-3.2126433214997169E-3</v>
      </c>
      <c r="Z11" s="55">
        <v>1051.5</v>
      </c>
      <c r="AA11" s="109">
        <v>0.2350046263392917</v>
      </c>
      <c r="AB11" s="55">
        <v>-263.83199999999999</v>
      </c>
      <c r="AC11" s="109">
        <v>-5.8289710111963822E-2</v>
      </c>
      <c r="AD11" s="55">
        <v>-592.30355535199999</v>
      </c>
      <c r="AE11" s="109">
        <v>-0.13237667684729504</v>
      </c>
      <c r="AF11" s="55">
        <v>-253.03543999999999</v>
      </c>
      <c r="AG11" s="109">
        <v>-5.7525312139096278E-2</v>
      </c>
      <c r="AH11" s="55">
        <v>-483.93358000000001</v>
      </c>
      <c r="AI11" s="109">
        <v>-3.0400877445396081E-2</v>
      </c>
      <c r="AJ11" s="55">
        <v>-297.07399999999996</v>
      </c>
      <c r="AK11" s="109">
        <v>-6.856508878727087E-2</v>
      </c>
      <c r="AL11" s="55">
        <v>-170.93958000000001</v>
      </c>
      <c r="AM11" s="109">
        <v>-4.1397654409531491E-2</v>
      </c>
      <c r="AN11" s="55">
        <v>-146.99200000000002</v>
      </c>
      <c r="AO11" s="109">
        <v>-3.9170954340828706E-2</v>
      </c>
      <c r="AP11" s="55">
        <v>131.072</v>
      </c>
      <c r="AQ11" s="109">
        <v>3.538763310759508E-2</v>
      </c>
      <c r="AR11" s="55">
        <v>89</v>
      </c>
      <c r="AS11" s="109">
        <v>6.1922369734518966E-3</v>
      </c>
      <c r="AT11" s="55">
        <v>89.260539999999992</v>
      </c>
      <c r="AU11" s="109">
        <v>6.2103642253739542E-3</v>
      </c>
      <c r="AV11" s="55">
        <v>188</v>
      </c>
      <c r="AW11" s="109">
        <v>5.0573336193058212E-2</v>
      </c>
      <c r="AX11" s="55">
        <v>188</v>
      </c>
      <c r="AY11" s="109">
        <v>5.0573336193058212E-2</v>
      </c>
      <c r="AZ11" s="55">
        <v>18</v>
      </c>
      <c r="BA11" s="109">
        <v>5.0029397084727046E-3</v>
      </c>
      <c r="BB11" s="55">
        <v>18</v>
      </c>
      <c r="BC11" s="109">
        <v>5.0029397084727046E-3</v>
      </c>
      <c r="BD11" s="55">
        <v>-49</v>
      </c>
      <c r="BE11" s="109">
        <v>-1.3830200730020541E-2</v>
      </c>
      <c r="BF11" s="55">
        <v>-48.96866</v>
      </c>
      <c r="BG11" s="109">
        <v>-1.3821355046533219E-2</v>
      </c>
      <c r="BH11" s="55">
        <v>-67.770800000000008</v>
      </c>
      <c r="BI11" s="109">
        <v>-1.9128240155797473E-2</v>
      </c>
      <c r="BJ11" s="55">
        <v>-59.983447142399996</v>
      </c>
      <c r="BK11" s="109">
        <v>-4.3942675956261928E-3</v>
      </c>
      <c r="BL11" s="55">
        <v>207.5</v>
      </c>
      <c r="BM11" s="109">
        <v>5.8956181927522402E-2</v>
      </c>
      <c r="BN11" s="55">
        <v>-239.4834471424</v>
      </c>
      <c r="BO11" s="109">
        <v>-6.949984764542684E-2</v>
      </c>
      <c r="BP11" s="55">
        <v>107</v>
      </c>
      <c r="BQ11" s="109">
        <v>3.1585037547820341E-2</v>
      </c>
      <c r="BR11" s="55">
        <v>-135</v>
      </c>
      <c r="BS11" s="109">
        <v>-4.0942216884570247E-2</v>
      </c>
      <c r="BT11" s="55">
        <v>-216</v>
      </c>
      <c r="BU11" s="109">
        <v>-1.728427267220457E-2</v>
      </c>
      <c r="BV11" s="55">
        <v>3</v>
      </c>
      <c r="BW11" s="109">
        <v>9.1439718365667435E-4</v>
      </c>
      <c r="BX11" s="55">
        <v>-110</v>
      </c>
      <c r="BY11" s="109">
        <v>-3.4628981939411878E-2</v>
      </c>
      <c r="BZ11" s="55">
        <v>-51</v>
      </c>
      <c r="CA11" s="109">
        <v>-1.6899168295834852E-2</v>
      </c>
      <c r="CB11" s="55">
        <v>-58</v>
      </c>
      <c r="CC11" s="109">
        <v>-1.919493783156773E-2</v>
      </c>
      <c r="CD11" s="55">
        <v>-283</v>
      </c>
      <c r="CE11" s="109">
        <v>-2.4478401971588411E-2</v>
      </c>
      <c r="CF11" s="55">
        <v>59</v>
      </c>
      <c r="CG11" s="109">
        <v>1.9502971723996589E-2</v>
      </c>
      <c r="CH11" s="55">
        <v>-160</v>
      </c>
      <c r="CI11" s="109">
        <v>-5.555030913747034E-2</v>
      </c>
      <c r="CJ11" s="55">
        <v>-78</v>
      </c>
      <c r="CK11" s="109">
        <v>-2.7538580492093248E-2</v>
      </c>
      <c r="CL11" s="55">
        <v>-104</v>
      </c>
      <c r="CM11" s="109">
        <v>-3.6835410129104497E-2</v>
      </c>
      <c r="CN11" s="55">
        <v>-345</v>
      </c>
      <c r="CO11" s="109">
        <v>-3.225485863349907E-2</v>
      </c>
      <c r="CP11" s="55">
        <v>13</v>
      </c>
      <c r="CQ11" s="109">
        <v>4.6138508512377366E-3</v>
      </c>
      <c r="CR11" s="55">
        <v>-242</v>
      </c>
      <c r="CS11" s="109">
        <v>-8.9685433899611616E-2</v>
      </c>
      <c r="CT11" s="55">
        <v>-101</v>
      </c>
      <c r="CU11" s="109">
        <v>-3.8409029544529752E-2</v>
      </c>
      <c r="CV11" s="55">
        <v>-15</v>
      </c>
      <c r="CW11" s="109">
        <v>-5.8810844719766322E-3</v>
      </c>
      <c r="CX11" s="55">
        <v>-197</v>
      </c>
      <c r="CY11" s="109">
        <v>-2.0617844587501818E-2</v>
      </c>
      <c r="CZ11" s="55">
        <v>-22</v>
      </c>
      <c r="DA11" s="109">
        <v>-8.8618914498860037E-3</v>
      </c>
      <c r="DB11" s="55">
        <v>-71</v>
      </c>
      <c r="DC11" s="109">
        <v>-2.9205126939467231E-2</v>
      </c>
      <c r="DD11" s="55">
        <v>-62</v>
      </c>
      <c r="DE11" s="108">
        <v>-2.6321152017388945E-2</v>
      </c>
      <c r="DF11" s="55">
        <v>-42</v>
      </c>
      <c r="DG11" s="53">
        <v>-1.8375195236449385E-2</v>
      </c>
      <c r="DH11" s="55">
        <v>-359</v>
      </c>
      <c r="DI11" s="53">
        <v>-4.2980474413448225E-2</v>
      </c>
      <c r="DJ11" s="55">
        <v>-89</v>
      </c>
      <c r="DK11" s="53">
        <v>-3.9711046363762111E-2</v>
      </c>
      <c r="DL11" s="55">
        <v>-66</v>
      </c>
      <c r="DM11" s="53">
        <v>-3.0742143286335118E-2</v>
      </c>
      <c r="DN11" s="55">
        <v>-61</v>
      </c>
      <c r="DO11" s="53">
        <v>-3.016069221260816E-2</v>
      </c>
      <c r="DP11" s="55">
        <v>-143</v>
      </c>
      <c r="DQ11" s="53">
        <v>-7.3633531577456807E-2</v>
      </c>
      <c r="DR11" s="55">
        <v>-422</v>
      </c>
      <c r="DS11" s="53">
        <v>-6.0476907709659244E-2</v>
      </c>
      <c r="DT11" s="55">
        <v>-104</v>
      </c>
      <c r="DU11" s="53">
        <v>-5.5672133955719239E-2</v>
      </c>
      <c r="DV11" s="55">
        <v>-57</v>
      </c>
      <c r="DW11" s="59">
        <v>-3.2591169508387939E-2</v>
      </c>
      <c r="DX11" s="55">
        <v>-148</v>
      </c>
      <c r="DY11" s="53">
        <v>-8.9484917558996555E-2</v>
      </c>
      <c r="DZ11" s="55">
        <v>-113</v>
      </c>
      <c r="EA11" s="53">
        <v>-6.620033510258122E-2</v>
      </c>
      <c r="EB11" s="55">
        <v>-152</v>
      </c>
      <c r="EC11" s="53">
        <v>-3.9738665983440481E-2</v>
      </c>
      <c r="ED11" s="55">
        <v>-33</v>
      </c>
      <c r="EE11" s="53">
        <v>-3.2613851992409869E-2</v>
      </c>
      <c r="EF11" s="55">
        <v>-51</v>
      </c>
      <c r="EG11" s="53">
        <v>-5.1290818943409131E-2</v>
      </c>
      <c r="EH11" s="55">
        <v>-93</v>
      </c>
      <c r="EI11" s="53">
        <v>-9.8559755826153311E-2</v>
      </c>
      <c r="EJ11" s="55">
        <v>25</v>
      </c>
      <c r="EK11" s="53">
        <v>2.856392034093895E-2</v>
      </c>
      <c r="EL11" s="55">
        <v>2</v>
      </c>
      <c r="EM11" s="53">
        <v>6.2852563598937792E-4</v>
      </c>
      <c r="EN11" s="55">
        <v>-23</v>
      </c>
      <c r="EO11" s="53">
        <v>-2.6483355786613236E-2</v>
      </c>
      <c r="EP11" s="55">
        <v>25</v>
      </c>
      <c r="EQ11" s="53">
        <v>3.0246204101385277E-2</v>
      </c>
      <c r="ER11" s="55">
        <v>0</v>
      </c>
      <c r="ES11" s="53">
        <v>0</v>
      </c>
      <c r="ET11" s="55">
        <v>0</v>
      </c>
      <c r="EU11" s="53">
        <v>0</v>
      </c>
      <c r="EV11" s="55">
        <v>0</v>
      </c>
      <c r="EW11" s="53">
        <v>0</v>
      </c>
      <c r="EX11" s="55">
        <v>0</v>
      </c>
      <c r="EY11" s="53">
        <v>0</v>
      </c>
      <c r="EZ11" s="55">
        <v>0</v>
      </c>
      <c r="FA11" s="53">
        <v>0</v>
      </c>
      <c r="FB11" s="55">
        <v>0</v>
      </c>
      <c r="FC11" s="53">
        <v>0</v>
      </c>
      <c r="FD11" s="55">
        <v>0</v>
      </c>
      <c r="FE11" s="53">
        <v>0</v>
      </c>
      <c r="FF11" s="55">
        <v>0</v>
      </c>
      <c r="FG11" s="53">
        <v>0</v>
      </c>
      <c r="FH11" s="55">
        <v>0</v>
      </c>
      <c r="FI11" s="53">
        <v>0</v>
      </c>
      <c r="FJ11" s="55">
        <v>0</v>
      </c>
      <c r="FK11" s="53">
        <v>0</v>
      </c>
      <c r="FL11" s="55">
        <v>0</v>
      </c>
      <c r="FM11" s="53">
        <v>0</v>
      </c>
      <c r="FN11" s="55">
        <v>0</v>
      </c>
      <c r="FO11" s="53">
        <v>0</v>
      </c>
      <c r="FP11" s="55">
        <v>0</v>
      </c>
      <c r="FQ11" s="53">
        <v>0</v>
      </c>
      <c r="FR11" s="55">
        <v>0</v>
      </c>
      <c r="FS11" s="53">
        <v>0</v>
      </c>
      <c r="FT11" s="55">
        <v>0</v>
      </c>
      <c r="FU11" s="53">
        <v>0</v>
      </c>
      <c r="FW11" s="135"/>
    </row>
    <row r="12" spans="1:179" s="78" customFormat="1" ht="18" customHeight="1" thickTop="1" thickBot="1" x14ac:dyDescent="0.35">
      <c r="A12" s="51" t="s">
        <v>340</v>
      </c>
      <c r="B12" s="55">
        <v>0</v>
      </c>
      <c r="C12" s="53"/>
      <c r="D12" s="55">
        <v>0</v>
      </c>
      <c r="E12" s="53">
        <v>0</v>
      </c>
      <c r="F12" s="55">
        <v>0</v>
      </c>
      <c r="G12" s="53">
        <v>0</v>
      </c>
      <c r="H12" s="55">
        <v>0</v>
      </c>
      <c r="I12" s="53">
        <v>0</v>
      </c>
      <c r="J12" s="55">
        <v>0</v>
      </c>
      <c r="K12" s="53">
        <v>0</v>
      </c>
      <c r="L12" s="55">
        <v>0</v>
      </c>
      <c r="M12" s="109">
        <v>0</v>
      </c>
      <c r="N12" s="55">
        <v>0</v>
      </c>
      <c r="O12" s="109">
        <v>0</v>
      </c>
      <c r="P12" s="55">
        <v>0</v>
      </c>
      <c r="Q12" s="109">
        <v>0</v>
      </c>
      <c r="R12" s="55">
        <v>0</v>
      </c>
      <c r="S12" s="109">
        <v>0</v>
      </c>
      <c r="T12" s="55">
        <v>0</v>
      </c>
      <c r="U12" s="109">
        <v>0</v>
      </c>
      <c r="V12" s="55">
        <v>0</v>
      </c>
      <c r="W12" s="109">
        <v>0</v>
      </c>
      <c r="X12" s="55">
        <v>0</v>
      </c>
      <c r="Y12" s="55">
        <v>0</v>
      </c>
      <c r="Z12" s="55">
        <v>0</v>
      </c>
      <c r="AA12" s="109">
        <v>0</v>
      </c>
      <c r="AB12" s="55">
        <v>0</v>
      </c>
      <c r="AC12" s="109">
        <v>0</v>
      </c>
      <c r="AD12" s="55">
        <v>0</v>
      </c>
      <c r="AE12" s="109">
        <v>0</v>
      </c>
      <c r="AF12" s="55">
        <v>0</v>
      </c>
      <c r="AG12" s="109">
        <v>0</v>
      </c>
      <c r="AH12" s="55">
        <v>0</v>
      </c>
      <c r="AI12" s="109">
        <v>0</v>
      </c>
      <c r="AJ12" s="55">
        <v>0</v>
      </c>
      <c r="AK12" s="109">
        <v>0</v>
      </c>
      <c r="AL12" s="55">
        <v>0</v>
      </c>
      <c r="AM12" s="109">
        <v>0</v>
      </c>
      <c r="AN12" s="55">
        <v>0</v>
      </c>
      <c r="AO12" s="109">
        <v>0</v>
      </c>
      <c r="AP12" s="55">
        <v>0</v>
      </c>
      <c r="AQ12" s="109">
        <v>0</v>
      </c>
      <c r="AR12" s="55">
        <v>0</v>
      </c>
      <c r="AS12" s="109">
        <v>0</v>
      </c>
      <c r="AT12" s="55">
        <v>0</v>
      </c>
      <c r="AU12" s="109">
        <v>0</v>
      </c>
      <c r="AV12" s="55">
        <v>0</v>
      </c>
      <c r="AW12" s="109">
        <v>0</v>
      </c>
      <c r="AX12" s="55">
        <v>0</v>
      </c>
      <c r="AY12" s="109">
        <v>0</v>
      </c>
      <c r="AZ12" s="55">
        <v>0</v>
      </c>
      <c r="BA12" s="109">
        <v>0</v>
      </c>
      <c r="BB12" s="55">
        <v>0</v>
      </c>
      <c r="BC12" s="109">
        <v>0</v>
      </c>
      <c r="BD12" s="55">
        <v>0</v>
      </c>
      <c r="BE12" s="109">
        <v>0</v>
      </c>
      <c r="BF12" s="55">
        <v>0</v>
      </c>
      <c r="BG12" s="109">
        <v>0</v>
      </c>
      <c r="BH12" s="55">
        <v>0</v>
      </c>
      <c r="BI12" s="109">
        <v>0</v>
      </c>
      <c r="BJ12" s="55">
        <v>0</v>
      </c>
      <c r="BK12" s="109">
        <v>0</v>
      </c>
      <c r="BL12" s="55">
        <v>0</v>
      </c>
      <c r="BM12" s="109">
        <v>0</v>
      </c>
      <c r="BN12" s="55">
        <v>0</v>
      </c>
      <c r="BO12" s="109">
        <v>0</v>
      </c>
      <c r="BP12" s="55">
        <v>0</v>
      </c>
      <c r="BQ12" s="109">
        <v>0</v>
      </c>
      <c r="BR12" s="55">
        <v>0</v>
      </c>
      <c r="BS12" s="109">
        <v>0</v>
      </c>
      <c r="BT12" s="55">
        <v>0</v>
      </c>
      <c r="BU12" s="109">
        <v>0</v>
      </c>
      <c r="BV12" s="55">
        <v>0</v>
      </c>
      <c r="BW12" s="109">
        <v>0</v>
      </c>
      <c r="BX12" s="55">
        <v>0</v>
      </c>
      <c r="BY12" s="109">
        <v>0</v>
      </c>
      <c r="BZ12" s="55">
        <v>0</v>
      </c>
      <c r="CA12" s="109">
        <v>0</v>
      </c>
      <c r="CB12" s="55">
        <v>0</v>
      </c>
      <c r="CC12" s="109">
        <v>0</v>
      </c>
      <c r="CD12" s="55">
        <v>0</v>
      </c>
      <c r="CE12" s="109">
        <v>0</v>
      </c>
      <c r="CF12" s="55">
        <v>0</v>
      </c>
      <c r="CG12" s="109">
        <v>0</v>
      </c>
      <c r="CH12" s="55">
        <v>0</v>
      </c>
      <c r="CI12" s="109">
        <v>0</v>
      </c>
      <c r="CJ12" s="55">
        <v>0</v>
      </c>
      <c r="CK12" s="109">
        <v>0</v>
      </c>
      <c r="CL12" s="55">
        <v>0</v>
      </c>
      <c r="CM12" s="109">
        <v>0</v>
      </c>
      <c r="CN12" s="55">
        <v>0</v>
      </c>
      <c r="CO12" s="109">
        <v>0</v>
      </c>
      <c r="CP12" s="55">
        <v>0</v>
      </c>
      <c r="CQ12" s="109">
        <v>0</v>
      </c>
      <c r="CR12" s="55">
        <v>0</v>
      </c>
      <c r="CS12" s="109">
        <v>0</v>
      </c>
      <c r="CT12" s="55">
        <v>0</v>
      </c>
      <c r="CU12" s="109">
        <v>0</v>
      </c>
      <c r="CV12" s="55">
        <v>0</v>
      </c>
      <c r="CW12" s="109">
        <v>0</v>
      </c>
      <c r="CX12" s="55">
        <v>0</v>
      </c>
      <c r="CY12" s="109">
        <v>0</v>
      </c>
      <c r="CZ12" s="55">
        <v>0</v>
      </c>
      <c r="DA12" s="109">
        <v>0</v>
      </c>
      <c r="DB12" s="55">
        <v>0</v>
      </c>
      <c r="DC12" s="109">
        <v>0</v>
      </c>
      <c r="DD12" s="55">
        <v>0</v>
      </c>
      <c r="DE12" s="108">
        <v>0</v>
      </c>
      <c r="DF12" s="55">
        <v>0</v>
      </c>
      <c r="DG12" s="53">
        <v>0</v>
      </c>
      <c r="DH12" s="55">
        <v>0</v>
      </c>
      <c r="DI12" s="53">
        <v>0</v>
      </c>
      <c r="DJ12" s="55">
        <v>0</v>
      </c>
      <c r="DK12" s="53">
        <v>0</v>
      </c>
      <c r="DL12" s="55">
        <v>0</v>
      </c>
      <c r="DM12" s="53">
        <v>0</v>
      </c>
      <c r="DN12" s="55">
        <v>0</v>
      </c>
      <c r="DO12" s="53">
        <v>0</v>
      </c>
      <c r="DP12" s="55">
        <v>0</v>
      </c>
      <c r="DQ12" s="53">
        <v>0</v>
      </c>
      <c r="DR12" s="55">
        <v>0</v>
      </c>
      <c r="DS12" s="53">
        <v>0</v>
      </c>
      <c r="DT12" s="55">
        <v>0</v>
      </c>
      <c r="DU12" s="53">
        <v>0</v>
      </c>
      <c r="DV12" s="55">
        <v>0</v>
      </c>
      <c r="DW12" s="53">
        <v>0</v>
      </c>
      <c r="DX12" s="55">
        <v>0</v>
      </c>
      <c r="DY12" s="53">
        <v>0</v>
      </c>
      <c r="DZ12" s="55">
        <v>0</v>
      </c>
      <c r="EA12" s="53">
        <v>0</v>
      </c>
      <c r="EB12" s="55">
        <v>0</v>
      </c>
      <c r="EC12" s="53">
        <v>0</v>
      </c>
      <c r="ED12" s="55">
        <v>0</v>
      </c>
      <c r="EE12" s="53">
        <v>0</v>
      </c>
      <c r="EF12" s="55">
        <v>0</v>
      </c>
      <c r="EG12" s="53">
        <v>0</v>
      </c>
      <c r="EH12" s="55">
        <v>0</v>
      </c>
      <c r="EI12" s="53">
        <v>0</v>
      </c>
      <c r="EJ12" s="55">
        <v>0</v>
      </c>
      <c r="EK12" s="53">
        <v>0</v>
      </c>
      <c r="EL12" s="55">
        <v>-21</v>
      </c>
      <c r="EM12" s="53">
        <v>-6.5995191778884677E-3</v>
      </c>
      <c r="EN12" s="55">
        <v>0</v>
      </c>
      <c r="EO12" s="53">
        <v>0</v>
      </c>
      <c r="EP12" s="55">
        <v>0</v>
      </c>
      <c r="EQ12" s="53">
        <v>0</v>
      </c>
      <c r="ER12" s="55">
        <v>-17</v>
      </c>
      <c r="ES12" s="53">
        <v>-2.2272298501205323E-2</v>
      </c>
      <c r="ET12" s="55">
        <v>-4</v>
      </c>
      <c r="EU12" s="53">
        <v>-5.5267702936096716E-3</v>
      </c>
      <c r="EV12" s="55">
        <v>-1356</v>
      </c>
      <c r="EW12" s="53">
        <v>-0.52333389937786567</v>
      </c>
      <c r="EX12" s="55">
        <v>-316</v>
      </c>
      <c r="EY12" s="53">
        <v>-0.44574217482685169</v>
      </c>
      <c r="EZ12" s="55">
        <v>-318</v>
      </c>
      <c r="FA12" s="53">
        <v>-0.48185468596105763</v>
      </c>
      <c r="FB12" s="55">
        <v>-382</v>
      </c>
      <c r="FC12" s="53">
        <v>-0.59933790420007216</v>
      </c>
      <c r="FD12" s="55">
        <v>-340</v>
      </c>
      <c r="FE12" s="53">
        <v>-0.58136552502436611</v>
      </c>
      <c r="FF12" s="55">
        <v>-1933</v>
      </c>
      <c r="FG12" s="53">
        <v>-1.059770392219213</v>
      </c>
      <c r="FH12" s="55">
        <v>-1279</v>
      </c>
      <c r="FI12" s="53">
        <v>-2.4528229518257132</v>
      </c>
      <c r="FJ12" s="55">
        <v>-227</v>
      </c>
      <c r="FK12" s="53">
        <v>-0.49437027680379819</v>
      </c>
      <c r="FL12" s="55">
        <v>-230</v>
      </c>
      <c r="FM12" s="53">
        <v>-0.53420044129601674</v>
      </c>
      <c r="FN12" s="55">
        <v>-197</v>
      </c>
      <c r="FO12" s="53">
        <v>-0.47720556174603945</v>
      </c>
      <c r="FP12" s="55">
        <v>-811</v>
      </c>
      <c r="FQ12" s="53">
        <v>-0.56714873143304712</v>
      </c>
      <c r="FR12" s="55">
        <v>-580</v>
      </c>
      <c r="FS12" s="53">
        <v>-0.50082895827576679</v>
      </c>
      <c r="FT12" s="55">
        <v>-442</v>
      </c>
      <c r="FU12" s="53">
        <v>-0.48886234432720599</v>
      </c>
      <c r="FW12" s="135"/>
    </row>
    <row r="13" spans="1:179" s="78" customFormat="1" ht="18" customHeight="1" thickTop="1" thickBot="1" x14ac:dyDescent="0.35">
      <c r="A13" s="51" t="s">
        <v>341</v>
      </c>
      <c r="B13" s="55">
        <v>0</v>
      </c>
      <c r="C13" s="53"/>
      <c r="D13" s="55">
        <v>0</v>
      </c>
      <c r="E13" s="53">
        <v>0</v>
      </c>
      <c r="F13" s="55">
        <v>0</v>
      </c>
      <c r="G13" s="53">
        <v>0</v>
      </c>
      <c r="H13" s="55">
        <v>0</v>
      </c>
      <c r="I13" s="53">
        <v>0</v>
      </c>
      <c r="J13" s="55">
        <v>0</v>
      </c>
      <c r="K13" s="53">
        <v>0</v>
      </c>
      <c r="L13" s="55">
        <v>0</v>
      </c>
      <c r="M13" s="109">
        <v>0</v>
      </c>
      <c r="N13" s="55">
        <v>0</v>
      </c>
      <c r="O13" s="109">
        <v>0</v>
      </c>
      <c r="P13" s="55">
        <v>0</v>
      </c>
      <c r="Q13" s="109">
        <v>0</v>
      </c>
      <c r="R13" s="55">
        <v>0</v>
      </c>
      <c r="S13" s="109">
        <v>0</v>
      </c>
      <c r="T13" s="55">
        <v>0</v>
      </c>
      <c r="U13" s="109">
        <v>0</v>
      </c>
      <c r="V13" s="55">
        <v>0</v>
      </c>
      <c r="W13" s="109">
        <v>0</v>
      </c>
      <c r="X13" s="55">
        <v>0</v>
      </c>
      <c r="Y13" s="55">
        <v>0</v>
      </c>
      <c r="Z13" s="55">
        <v>0</v>
      </c>
      <c r="AA13" s="109">
        <v>0</v>
      </c>
      <c r="AB13" s="55">
        <v>0</v>
      </c>
      <c r="AC13" s="109">
        <v>0</v>
      </c>
      <c r="AD13" s="55">
        <v>0</v>
      </c>
      <c r="AE13" s="109">
        <v>0</v>
      </c>
      <c r="AF13" s="55">
        <v>0</v>
      </c>
      <c r="AG13" s="109">
        <v>0</v>
      </c>
      <c r="AH13" s="55">
        <v>0</v>
      </c>
      <c r="AI13" s="109">
        <v>0</v>
      </c>
      <c r="AJ13" s="55">
        <v>0</v>
      </c>
      <c r="AK13" s="109">
        <v>0</v>
      </c>
      <c r="AL13" s="55">
        <v>0</v>
      </c>
      <c r="AM13" s="109">
        <v>0</v>
      </c>
      <c r="AN13" s="55">
        <v>0</v>
      </c>
      <c r="AO13" s="109">
        <v>0</v>
      </c>
      <c r="AP13" s="55">
        <v>0</v>
      </c>
      <c r="AQ13" s="109">
        <v>0</v>
      </c>
      <c r="AR13" s="55">
        <v>0</v>
      </c>
      <c r="AS13" s="109">
        <v>0</v>
      </c>
      <c r="AT13" s="55">
        <v>0</v>
      </c>
      <c r="AU13" s="109">
        <v>0</v>
      </c>
      <c r="AV13" s="55">
        <v>0</v>
      </c>
      <c r="AW13" s="109">
        <v>0</v>
      </c>
      <c r="AX13" s="55">
        <v>0</v>
      </c>
      <c r="AY13" s="109">
        <v>0</v>
      </c>
      <c r="AZ13" s="55">
        <v>0</v>
      </c>
      <c r="BA13" s="109">
        <v>0</v>
      </c>
      <c r="BB13" s="55">
        <v>0</v>
      </c>
      <c r="BC13" s="109">
        <v>0</v>
      </c>
      <c r="BD13" s="55">
        <v>0</v>
      </c>
      <c r="BE13" s="109">
        <v>0</v>
      </c>
      <c r="BF13" s="55">
        <v>0</v>
      </c>
      <c r="BG13" s="109">
        <v>0</v>
      </c>
      <c r="BH13" s="55">
        <v>0</v>
      </c>
      <c r="BI13" s="109">
        <v>0</v>
      </c>
      <c r="BJ13" s="55">
        <v>0</v>
      </c>
      <c r="BK13" s="109">
        <v>0</v>
      </c>
      <c r="BL13" s="55">
        <v>0</v>
      </c>
      <c r="BM13" s="109">
        <v>0</v>
      </c>
      <c r="BN13" s="55">
        <v>0</v>
      </c>
      <c r="BO13" s="109">
        <v>0</v>
      </c>
      <c r="BP13" s="55">
        <v>0</v>
      </c>
      <c r="BQ13" s="109">
        <v>0</v>
      </c>
      <c r="BR13" s="55">
        <v>0</v>
      </c>
      <c r="BS13" s="109">
        <v>0</v>
      </c>
      <c r="BT13" s="55">
        <v>0</v>
      </c>
      <c r="BU13" s="109">
        <v>0</v>
      </c>
      <c r="BV13" s="55">
        <v>0</v>
      </c>
      <c r="BW13" s="109">
        <v>0</v>
      </c>
      <c r="BX13" s="55">
        <v>0</v>
      </c>
      <c r="BY13" s="109">
        <v>0</v>
      </c>
      <c r="BZ13" s="55">
        <v>0</v>
      </c>
      <c r="CA13" s="109">
        <v>0</v>
      </c>
      <c r="CB13" s="55">
        <v>0</v>
      </c>
      <c r="CC13" s="109">
        <v>0</v>
      </c>
      <c r="CD13" s="55">
        <v>0</v>
      </c>
      <c r="CE13" s="109">
        <v>0</v>
      </c>
      <c r="CF13" s="55">
        <v>0</v>
      </c>
      <c r="CG13" s="109">
        <v>0</v>
      </c>
      <c r="CH13" s="55">
        <v>0</v>
      </c>
      <c r="CI13" s="109">
        <v>0</v>
      </c>
      <c r="CJ13" s="55">
        <v>0</v>
      </c>
      <c r="CK13" s="109">
        <v>0</v>
      </c>
      <c r="CL13" s="55">
        <v>0</v>
      </c>
      <c r="CM13" s="109">
        <v>0</v>
      </c>
      <c r="CN13" s="55">
        <v>0</v>
      </c>
      <c r="CO13" s="109">
        <v>0</v>
      </c>
      <c r="CP13" s="55">
        <v>0</v>
      </c>
      <c r="CQ13" s="109">
        <v>0</v>
      </c>
      <c r="CR13" s="55">
        <v>0</v>
      </c>
      <c r="CS13" s="109">
        <v>0</v>
      </c>
      <c r="CT13" s="55">
        <v>0</v>
      </c>
      <c r="CU13" s="109">
        <v>0</v>
      </c>
      <c r="CV13" s="55">
        <v>0</v>
      </c>
      <c r="CW13" s="109">
        <v>0</v>
      </c>
      <c r="CX13" s="55">
        <v>0</v>
      </c>
      <c r="CY13" s="109">
        <v>0</v>
      </c>
      <c r="CZ13" s="55">
        <v>0</v>
      </c>
      <c r="DA13" s="109">
        <v>0</v>
      </c>
      <c r="DB13" s="55">
        <v>0</v>
      </c>
      <c r="DC13" s="109">
        <v>0</v>
      </c>
      <c r="DD13" s="55">
        <v>0</v>
      </c>
      <c r="DE13" s="108">
        <v>0</v>
      </c>
      <c r="DF13" s="55">
        <v>0</v>
      </c>
      <c r="DG13" s="53">
        <v>0</v>
      </c>
      <c r="DH13" s="55">
        <v>0</v>
      </c>
      <c r="DI13" s="53">
        <v>0</v>
      </c>
      <c r="DJ13" s="55">
        <v>0</v>
      </c>
      <c r="DK13" s="53">
        <v>0</v>
      </c>
      <c r="DL13" s="55">
        <v>0</v>
      </c>
      <c r="DM13" s="53">
        <v>0</v>
      </c>
      <c r="DN13" s="55">
        <v>0</v>
      </c>
      <c r="DO13" s="53">
        <v>0</v>
      </c>
      <c r="DP13" s="55">
        <v>0</v>
      </c>
      <c r="DQ13" s="53">
        <v>0</v>
      </c>
      <c r="DR13" s="55">
        <v>-1</v>
      </c>
      <c r="DS13" s="53">
        <v>-1.4331020784279444E-4</v>
      </c>
      <c r="DT13" s="55">
        <v>0</v>
      </c>
      <c r="DU13" s="53">
        <v>0</v>
      </c>
      <c r="DV13" s="55">
        <v>0</v>
      </c>
      <c r="DW13" s="53">
        <v>0</v>
      </c>
      <c r="DX13" s="55">
        <v>6</v>
      </c>
      <c r="DY13" s="53">
        <v>3.6277669280674282E-3</v>
      </c>
      <c r="DZ13" s="55">
        <v>-7</v>
      </c>
      <c r="EA13" s="53">
        <v>-4.1009057143191908E-3</v>
      </c>
      <c r="EB13" s="55">
        <v>-459</v>
      </c>
      <c r="EC13" s="53">
        <v>-0.1200003137263104</v>
      </c>
      <c r="ED13" s="55">
        <v>-228</v>
      </c>
      <c r="EE13" s="53">
        <v>-0.22533206831119545</v>
      </c>
      <c r="EF13" s="55">
        <v>-4</v>
      </c>
      <c r="EG13" s="53">
        <v>-4.0228093288948337E-3</v>
      </c>
      <c r="EH13" s="55">
        <v>-226</v>
      </c>
      <c r="EI13" s="53">
        <v>-0.23951080448075965</v>
      </c>
      <c r="EJ13" s="55">
        <v>-1</v>
      </c>
      <c r="EK13" s="53">
        <v>-1.142556813637558E-3</v>
      </c>
      <c r="EL13" s="55">
        <v>-328</v>
      </c>
      <c r="EM13" s="53">
        <v>-0.10307820430225798</v>
      </c>
      <c r="EN13" s="55">
        <v>-3</v>
      </c>
      <c r="EO13" s="53">
        <v>-3.4543507547756397E-3</v>
      </c>
      <c r="EP13" s="55">
        <v>-81</v>
      </c>
      <c r="EQ13" s="53">
        <v>-9.7997701288488295E-2</v>
      </c>
      <c r="ER13" s="55">
        <v>-112</v>
      </c>
      <c r="ES13" s="53">
        <v>-0.1467351430667645</v>
      </c>
      <c r="ET13" s="55">
        <v>-132</v>
      </c>
      <c r="EU13" s="53">
        <v>-0.18238341968911917</v>
      </c>
      <c r="EV13" s="55">
        <v>-483</v>
      </c>
      <c r="EW13" s="53">
        <v>-0.18640875619432826</v>
      </c>
      <c r="EX13" s="55">
        <v>-123</v>
      </c>
      <c r="EY13" s="53">
        <v>-0.17350090982184418</v>
      </c>
      <c r="EZ13" s="55">
        <v>-130</v>
      </c>
      <c r="FA13" s="53">
        <v>-0.19698462004697329</v>
      </c>
      <c r="FB13" s="55">
        <v>-115</v>
      </c>
      <c r="FC13" s="53">
        <v>-0.18042895021729921</v>
      </c>
      <c r="FD13" s="55">
        <v>-115</v>
      </c>
      <c r="FE13" s="53">
        <v>-0.19663833934647676</v>
      </c>
      <c r="FF13" s="55">
        <v>-230</v>
      </c>
      <c r="FG13" s="53">
        <v>-0.12609787388019605</v>
      </c>
      <c r="FH13" s="55">
        <v>-86</v>
      </c>
      <c r="FI13" s="53">
        <v>-0.16492789199140839</v>
      </c>
      <c r="FJ13" s="55">
        <v>-35</v>
      </c>
      <c r="FK13" s="53">
        <v>-7.622449201820676E-2</v>
      </c>
      <c r="FL13" s="55">
        <v>-52</v>
      </c>
      <c r="FM13" s="53">
        <v>-0.1207757519451864</v>
      </c>
      <c r="FN13" s="55">
        <v>-57</v>
      </c>
      <c r="FO13" s="53">
        <v>-0.1380747056828642</v>
      </c>
      <c r="FP13" s="55">
        <v>-201</v>
      </c>
      <c r="FQ13" s="53">
        <v>-0.14056337240202524</v>
      </c>
      <c r="FR13" s="55">
        <v>-165</v>
      </c>
      <c r="FS13" s="53">
        <v>-0.14247720364741642</v>
      </c>
      <c r="FT13" s="55">
        <v>-177</v>
      </c>
      <c r="FU13" s="53">
        <v>-0.19576614241157342</v>
      </c>
      <c r="FW13" s="135"/>
    </row>
    <row r="14" spans="1:179" s="78" customFormat="1" ht="18" customHeight="1" thickTop="1" thickBot="1" x14ac:dyDescent="0.35">
      <c r="A14" s="51" t="s">
        <v>342</v>
      </c>
      <c r="B14" s="55">
        <v>0</v>
      </c>
      <c r="C14" s="53"/>
      <c r="D14" s="55">
        <v>0</v>
      </c>
      <c r="E14" s="53">
        <v>0</v>
      </c>
      <c r="F14" s="55">
        <v>0</v>
      </c>
      <c r="G14" s="53">
        <v>0</v>
      </c>
      <c r="H14" s="55">
        <v>0</v>
      </c>
      <c r="I14" s="53">
        <v>0</v>
      </c>
      <c r="J14" s="55">
        <v>0</v>
      </c>
      <c r="K14" s="53">
        <v>0</v>
      </c>
      <c r="L14" s="55">
        <v>0</v>
      </c>
      <c r="M14" s="109">
        <v>0</v>
      </c>
      <c r="N14" s="55">
        <v>0</v>
      </c>
      <c r="O14" s="109">
        <v>0</v>
      </c>
      <c r="P14" s="55">
        <v>0</v>
      </c>
      <c r="Q14" s="109">
        <v>0</v>
      </c>
      <c r="R14" s="55">
        <v>0</v>
      </c>
      <c r="S14" s="109">
        <v>0</v>
      </c>
      <c r="T14" s="55">
        <v>0</v>
      </c>
      <c r="U14" s="109">
        <v>0</v>
      </c>
      <c r="V14" s="55">
        <v>0</v>
      </c>
      <c r="W14" s="109">
        <v>0</v>
      </c>
      <c r="X14" s="55">
        <v>0</v>
      </c>
      <c r="Y14" s="55">
        <v>0</v>
      </c>
      <c r="Z14" s="55">
        <v>0</v>
      </c>
      <c r="AA14" s="109">
        <v>0</v>
      </c>
      <c r="AB14" s="55">
        <v>0</v>
      </c>
      <c r="AC14" s="109">
        <v>0</v>
      </c>
      <c r="AD14" s="55">
        <v>0</v>
      </c>
      <c r="AE14" s="109">
        <v>0</v>
      </c>
      <c r="AF14" s="55">
        <v>0</v>
      </c>
      <c r="AG14" s="109">
        <v>0</v>
      </c>
      <c r="AH14" s="55">
        <v>0</v>
      </c>
      <c r="AI14" s="109">
        <v>0</v>
      </c>
      <c r="AJ14" s="55">
        <v>0</v>
      </c>
      <c r="AK14" s="109">
        <v>0</v>
      </c>
      <c r="AL14" s="55">
        <v>0</v>
      </c>
      <c r="AM14" s="109">
        <v>0</v>
      </c>
      <c r="AN14" s="55">
        <v>0</v>
      </c>
      <c r="AO14" s="109">
        <v>0</v>
      </c>
      <c r="AP14" s="55">
        <v>0</v>
      </c>
      <c r="AQ14" s="109">
        <v>0</v>
      </c>
      <c r="AR14" s="55">
        <v>0</v>
      </c>
      <c r="AS14" s="109">
        <v>0</v>
      </c>
      <c r="AT14" s="55">
        <v>0</v>
      </c>
      <c r="AU14" s="109">
        <v>0</v>
      </c>
      <c r="AV14" s="55">
        <v>0</v>
      </c>
      <c r="AW14" s="109">
        <v>0</v>
      </c>
      <c r="AX14" s="55">
        <v>0</v>
      </c>
      <c r="AY14" s="109">
        <v>0</v>
      </c>
      <c r="AZ14" s="55">
        <v>0</v>
      </c>
      <c r="BA14" s="109">
        <v>0</v>
      </c>
      <c r="BB14" s="55">
        <v>0</v>
      </c>
      <c r="BC14" s="109">
        <v>0</v>
      </c>
      <c r="BD14" s="55">
        <v>0</v>
      </c>
      <c r="BE14" s="109">
        <v>0</v>
      </c>
      <c r="BF14" s="55">
        <v>0</v>
      </c>
      <c r="BG14" s="109">
        <v>0</v>
      </c>
      <c r="BH14" s="55">
        <v>0</v>
      </c>
      <c r="BI14" s="109">
        <v>0</v>
      </c>
      <c r="BJ14" s="55">
        <v>0</v>
      </c>
      <c r="BK14" s="109">
        <v>0</v>
      </c>
      <c r="BL14" s="55">
        <v>0</v>
      </c>
      <c r="BM14" s="109">
        <v>0</v>
      </c>
      <c r="BN14" s="55">
        <v>0</v>
      </c>
      <c r="BO14" s="109">
        <v>0</v>
      </c>
      <c r="BP14" s="55">
        <v>0</v>
      </c>
      <c r="BQ14" s="109">
        <v>0</v>
      </c>
      <c r="BR14" s="55">
        <v>0</v>
      </c>
      <c r="BS14" s="109">
        <v>0</v>
      </c>
      <c r="BT14" s="55">
        <v>0</v>
      </c>
      <c r="BU14" s="109">
        <v>0</v>
      </c>
      <c r="BV14" s="55">
        <v>0</v>
      </c>
      <c r="BW14" s="109">
        <v>0</v>
      </c>
      <c r="BX14" s="55">
        <v>0</v>
      </c>
      <c r="BY14" s="109">
        <v>0</v>
      </c>
      <c r="BZ14" s="55">
        <v>0</v>
      </c>
      <c r="CA14" s="109">
        <v>0</v>
      </c>
      <c r="CB14" s="55">
        <v>0</v>
      </c>
      <c r="CC14" s="109">
        <v>0</v>
      </c>
      <c r="CD14" s="55">
        <v>0</v>
      </c>
      <c r="CE14" s="109">
        <v>0</v>
      </c>
      <c r="CF14" s="55">
        <v>0</v>
      </c>
      <c r="CG14" s="109">
        <v>0</v>
      </c>
      <c r="CH14" s="55">
        <v>0</v>
      </c>
      <c r="CI14" s="109">
        <v>0</v>
      </c>
      <c r="CJ14" s="55">
        <v>0</v>
      </c>
      <c r="CK14" s="109">
        <v>0</v>
      </c>
      <c r="CL14" s="55">
        <v>0</v>
      </c>
      <c r="CM14" s="109">
        <v>0</v>
      </c>
      <c r="CN14" s="55">
        <v>0</v>
      </c>
      <c r="CO14" s="109">
        <v>0</v>
      </c>
      <c r="CP14" s="55">
        <v>0</v>
      </c>
      <c r="CQ14" s="109">
        <v>0</v>
      </c>
      <c r="CR14" s="55">
        <v>0</v>
      </c>
      <c r="CS14" s="109">
        <v>0</v>
      </c>
      <c r="CT14" s="55">
        <v>0</v>
      </c>
      <c r="CU14" s="109">
        <v>0</v>
      </c>
      <c r="CV14" s="55">
        <v>0</v>
      </c>
      <c r="CW14" s="109">
        <v>0</v>
      </c>
      <c r="CX14" s="55">
        <v>0</v>
      </c>
      <c r="CY14" s="109">
        <v>0</v>
      </c>
      <c r="CZ14" s="55">
        <v>0</v>
      </c>
      <c r="DA14" s="109">
        <v>0</v>
      </c>
      <c r="DB14" s="55">
        <v>0</v>
      </c>
      <c r="DC14" s="109">
        <v>0</v>
      </c>
      <c r="DD14" s="55">
        <v>0</v>
      </c>
      <c r="DE14" s="108">
        <v>0</v>
      </c>
      <c r="DF14" s="55">
        <v>0</v>
      </c>
      <c r="DG14" s="53">
        <v>0</v>
      </c>
      <c r="DH14" s="55">
        <v>0</v>
      </c>
      <c r="DI14" s="53">
        <v>0</v>
      </c>
      <c r="DJ14" s="55">
        <v>0</v>
      </c>
      <c r="DK14" s="53">
        <v>0</v>
      </c>
      <c r="DL14" s="55">
        <v>0</v>
      </c>
      <c r="DM14" s="53">
        <v>0</v>
      </c>
      <c r="DN14" s="55">
        <v>0</v>
      </c>
      <c r="DO14" s="53">
        <v>0</v>
      </c>
      <c r="DP14" s="55">
        <v>0</v>
      </c>
      <c r="DQ14" s="53">
        <v>0</v>
      </c>
      <c r="DR14" s="55">
        <v>33901</v>
      </c>
      <c r="DS14" s="53">
        <v>4.8583593560785738</v>
      </c>
      <c r="DT14" s="55">
        <v>0</v>
      </c>
      <c r="DU14" s="53">
        <v>0</v>
      </c>
      <c r="DV14" s="55">
        <v>0</v>
      </c>
      <c r="DW14" s="53">
        <v>0</v>
      </c>
      <c r="DX14" s="55">
        <v>0</v>
      </c>
      <c r="DY14" s="53">
        <v>0</v>
      </c>
      <c r="DZ14" s="55">
        <v>33901</v>
      </c>
      <c r="EA14" s="53">
        <v>19.860686374447841</v>
      </c>
      <c r="EB14" s="55">
        <v>-1917</v>
      </c>
      <c r="EC14" s="53">
        <v>-0.50117778085694342</v>
      </c>
      <c r="ED14" s="55">
        <v>-388</v>
      </c>
      <c r="EE14" s="53">
        <v>-0.3834598355471221</v>
      </c>
      <c r="EF14" s="55">
        <v>-862</v>
      </c>
      <c r="EG14" s="53">
        <v>-0.86691541037683673</v>
      </c>
      <c r="EH14" s="55">
        <v>-156</v>
      </c>
      <c r="EI14" s="53">
        <v>-0.16532604203096682</v>
      </c>
      <c r="EJ14" s="55">
        <v>-511</v>
      </c>
      <c r="EK14" s="53">
        <v>-0.5838465317687922</v>
      </c>
      <c r="EL14" s="55">
        <v>-543</v>
      </c>
      <c r="EM14" s="53">
        <v>-0.1706447101711161</v>
      </c>
      <c r="EN14" s="55">
        <v>246</v>
      </c>
      <c r="EO14" s="53">
        <v>0.28325676189160248</v>
      </c>
      <c r="EP14" s="55">
        <v>-309</v>
      </c>
      <c r="EQ14" s="53">
        <v>-0.373843082693122</v>
      </c>
      <c r="ER14" s="55">
        <v>-453</v>
      </c>
      <c r="ES14" s="53">
        <v>-0.5934912482968242</v>
      </c>
      <c r="ET14" s="55">
        <v>-27</v>
      </c>
      <c r="EU14" s="53">
        <v>-3.7305699481865282E-2</v>
      </c>
      <c r="EV14" s="55">
        <v>-1812</v>
      </c>
      <c r="EW14" s="53">
        <v>-0.69932229031909476</v>
      </c>
      <c r="EX14" s="55">
        <v>-659</v>
      </c>
      <c r="EY14" s="53">
        <v>-0.92956991522435228</v>
      </c>
      <c r="EZ14" s="55">
        <v>-423</v>
      </c>
      <c r="FA14" s="53">
        <v>-0.64095764830668989</v>
      </c>
      <c r="FB14" s="55">
        <v>-381</v>
      </c>
      <c r="FC14" s="53">
        <v>-0.59776895680687825</v>
      </c>
      <c r="FD14" s="55">
        <v>-349</v>
      </c>
      <c r="FE14" s="53">
        <v>-0.59675461245148165</v>
      </c>
      <c r="FF14" s="55">
        <v>-4128</v>
      </c>
      <c r="FG14" s="53">
        <v>-2.2631827103367361</v>
      </c>
      <c r="FH14" s="55">
        <v>-880</v>
      </c>
      <c r="FI14" s="53">
        <v>-1.6876342436330163</v>
      </c>
      <c r="FJ14" s="55">
        <v>-2825</v>
      </c>
      <c r="FK14" s="53">
        <v>-6.1524054271838313</v>
      </c>
      <c r="FL14" s="55">
        <v>-241</v>
      </c>
      <c r="FM14" s="53">
        <v>-0.55974915805365233</v>
      </c>
      <c r="FN14" s="55">
        <v>-182</v>
      </c>
      <c r="FO14" s="53">
        <v>-0.44087011288212785</v>
      </c>
      <c r="FP14" s="55">
        <v>-2181</v>
      </c>
      <c r="FQ14" s="53">
        <v>-1.5252174886010799</v>
      </c>
      <c r="FR14" s="55">
        <v>-1420</v>
      </c>
      <c r="FS14" s="53">
        <v>-1.226167449571705</v>
      </c>
      <c r="FT14" s="55">
        <v>-956</v>
      </c>
      <c r="FU14" s="53">
        <v>-1.0573583737031875</v>
      </c>
      <c r="FW14" s="135"/>
    </row>
    <row r="15" spans="1:179" s="78" customFormat="1" ht="18" customHeight="1" thickTop="1" thickBot="1" x14ac:dyDescent="0.35">
      <c r="A15" s="51" t="s">
        <v>343</v>
      </c>
      <c r="B15" s="55">
        <v>4233.5752947760002</v>
      </c>
      <c r="C15" s="53"/>
      <c r="D15" s="55">
        <v>57760</v>
      </c>
      <c r="E15" s="53">
        <v>3.1349827006506263</v>
      </c>
      <c r="F15" s="55">
        <v>37077.823762963999</v>
      </c>
      <c r="G15" s="53">
        <v>7.8996432736401916</v>
      </c>
      <c r="H15" s="55">
        <v>0</v>
      </c>
      <c r="I15" s="53">
        <v>0</v>
      </c>
      <c r="J15" s="55">
        <v>0</v>
      </c>
      <c r="K15" s="53">
        <v>0</v>
      </c>
      <c r="L15" s="55">
        <v>0</v>
      </c>
      <c r="M15" s="109">
        <v>0</v>
      </c>
      <c r="N15" s="55">
        <v>0</v>
      </c>
      <c r="O15" s="109">
        <v>0</v>
      </c>
      <c r="P15" s="55">
        <v>0</v>
      </c>
      <c r="Q15" s="109">
        <v>0</v>
      </c>
      <c r="R15" s="55">
        <v>0</v>
      </c>
      <c r="S15" s="109">
        <v>0</v>
      </c>
      <c r="T15" s="55">
        <v>0</v>
      </c>
      <c r="U15" s="109">
        <v>0</v>
      </c>
      <c r="V15" s="55">
        <v>0</v>
      </c>
      <c r="W15" s="109">
        <v>0</v>
      </c>
      <c r="X15" s="55">
        <v>0</v>
      </c>
      <c r="Y15" s="55">
        <v>0</v>
      </c>
      <c r="Z15" s="55">
        <v>0</v>
      </c>
      <c r="AA15" s="109">
        <v>0</v>
      </c>
      <c r="AB15" s="55">
        <v>0</v>
      </c>
      <c r="AC15" s="109">
        <v>0</v>
      </c>
      <c r="AD15" s="55">
        <v>0</v>
      </c>
      <c r="AE15" s="109">
        <v>0</v>
      </c>
      <c r="AF15" s="55">
        <v>0</v>
      </c>
      <c r="AG15" s="109">
        <v>0</v>
      </c>
      <c r="AH15" s="55">
        <v>0</v>
      </c>
      <c r="AI15" s="109">
        <v>0</v>
      </c>
      <c r="AJ15" s="55">
        <v>0</v>
      </c>
      <c r="AK15" s="109">
        <v>0</v>
      </c>
      <c r="AL15" s="55">
        <v>0</v>
      </c>
      <c r="AM15" s="109">
        <v>0</v>
      </c>
      <c r="AN15" s="55">
        <v>0</v>
      </c>
      <c r="AO15" s="109">
        <v>0</v>
      </c>
      <c r="AP15" s="55">
        <v>0</v>
      </c>
      <c r="AQ15" s="109">
        <v>0</v>
      </c>
      <c r="AR15" s="55">
        <v>0</v>
      </c>
      <c r="AS15" s="109">
        <v>0</v>
      </c>
      <c r="AT15" s="55">
        <v>0</v>
      </c>
      <c r="AU15" s="109">
        <v>0</v>
      </c>
      <c r="AV15" s="55">
        <v>0</v>
      </c>
      <c r="AW15" s="109">
        <v>0</v>
      </c>
      <c r="AX15" s="55">
        <v>0</v>
      </c>
      <c r="AY15" s="109">
        <v>0</v>
      </c>
      <c r="AZ15" s="55">
        <v>0</v>
      </c>
      <c r="BA15" s="109">
        <v>0</v>
      </c>
      <c r="BB15" s="55">
        <v>0</v>
      </c>
      <c r="BC15" s="109">
        <v>0</v>
      </c>
      <c r="BD15" s="55">
        <v>0</v>
      </c>
      <c r="BE15" s="109">
        <v>0</v>
      </c>
      <c r="BF15" s="55">
        <v>0</v>
      </c>
      <c r="BG15" s="109">
        <v>0</v>
      </c>
      <c r="BH15" s="55">
        <v>0</v>
      </c>
      <c r="BI15" s="109">
        <v>0</v>
      </c>
      <c r="BJ15" s="55">
        <v>0</v>
      </c>
      <c r="BK15" s="109">
        <v>0</v>
      </c>
      <c r="BL15" s="55">
        <v>0</v>
      </c>
      <c r="BM15" s="109">
        <v>0</v>
      </c>
      <c r="BN15" s="55">
        <v>0</v>
      </c>
      <c r="BO15" s="109">
        <v>0</v>
      </c>
      <c r="BP15" s="55">
        <v>0</v>
      </c>
      <c r="BQ15" s="109">
        <v>0</v>
      </c>
      <c r="BR15" s="55">
        <v>0</v>
      </c>
      <c r="BS15" s="109">
        <v>0</v>
      </c>
      <c r="BT15" s="55">
        <v>0</v>
      </c>
      <c r="BU15" s="109">
        <v>0</v>
      </c>
      <c r="BV15" s="55">
        <v>0</v>
      </c>
      <c r="BW15" s="109">
        <v>0</v>
      </c>
      <c r="BX15" s="55">
        <v>0</v>
      </c>
      <c r="BY15" s="109">
        <v>0</v>
      </c>
      <c r="BZ15" s="55">
        <v>0</v>
      </c>
      <c r="CA15" s="109">
        <v>0</v>
      </c>
      <c r="CB15" s="55">
        <v>0</v>
      </c>
      <c r="CC15" s="109">
        <v>0</v>
      </c>
      <c r="CD15" s="55">
        <v>0</v>
      </c>
      <c r="CE15" s="109">
        <v>0</v>
      </c>
      <c r="CF15" s="55">
        <v>0</v>
      </c>
      <c r="CG15" s="109">
        <v>0</v>
      </c>
      <c r="CH15" s="55">
        <v>0</v>
      </c>
      <c r="CI15" s="109">
        <v>0</v>
      </c>
      <c r="CJ15" s="55">
        <v>0</v>
      </c>
      <c r="CK15" s="109">
        <v>0</v>
      </c>
      <c r="CL15" s="55">
        <v>0</v>
      </c>
      <c r="CM15" s="109">
        <v>0</v>
      </c>
      <c r="CN15" s="55">
        <v>0</v>
      </c>
      <c r="CO15" s="109">
        <v>0</v>
      </c>
      <c r="CP15" s="55">
        <v>0</v>
      </c>
      <c r="CQ15" s="109">
        <v>0</v>
      </c>
      <c r="CR15" s="55">
        <v>0</v>
      </c>
      <c r="CS15" s="109">
        <v>0</v>
      </c>
      <c r="CT15" s="55">
        <v>0</v>
      </c>
      <c r="CU15" s="109">
        <v>0</v>
      </c>
      <c r="CV15" s="55">
        <v>0</v>
      </c>
      <c r="CW15" s="109">
        <v>0</v>
      </c>
      <c r="CX15" s="55">
        <v>0</v>
      </c>
      <c r="CY15" s="109">
        <v>0</v>
      </c>
      <c r="CZ15" s="55">
        <v>0</v>
      </c>
      <c r="DA15" s="109">
        <v>0</v>
      </c>
      <c r="DB15" s="55">
        <v>0</v>
      </c>
      <c r="DC15" s="109">
        <v>0</v>
      </c>
      <c r="DD15" s="55">
        <v>0</v>
      </c>
      <c r="DE15" s="108">
        <v>0</v>
      </c>
      <c r="DF15" s="55">
        <v>0</v>
      </c>
      <c r="DG15" s="53">
        <v>0</v>
      </c>
      <c r="DH15" s="55">
        <v>0</v>
      </c>
      <c r="DI15" s="53">
        <v>0</v>
      </c>
      <c r="DJ15" s="55">
        <v>0</v>
      </c>
      <c r="DK15" s="53">
        <v>0</v>
      </c>
      <c r="DL15" s="55">
        <v>0</v>
      </c>
      <c r="DM15" s="53">
        <v>0</v>
      </c>
      <c r="DN15" s="55">
        <v>0</v>
      </c>
      <c r="DO15" s="53">
        <v>0</v>
      </c>
      <c r="DP15" s="55">
        <v>0</v>
      </c>
      <c r="DQ15" s="53">
        <v>0</v>
      </c>
      <c r="DR15" s="55">
        <v>0</v>
      </c>
      <c r="DS15" s="53">
        <v>0</v>
      </c>
      <c r="DT15" s="55">
        <v>0</v>
      </c>
      <c r="DU15" s="53">
        <v>0</v>
      </c>
      <c r="DV15" s="55">
        <v>0</v>
      </c>
      <c r="DW15" s="53">
        <v>0</v>
      </c>
      <c r="DX15" s="55">
        <v>0</v>
      </c>
      <c r="DY15" s="53">
        <v>0</v>
      </c>
      <c r="DZ15" s="55">
        <v>0</v>
      </c>
      <c r="EA15" s="53">
        <v>0</v>
      </c>
      <c r="EB15" s="55">
        <v>0</v>
      </c>
      <c r="EC15" s="53">
        <v>0</v>
      </c>
      <c r="ED15" s="55">
        <v>0</v>
      </c>
      <c r="EE15" s="53">
        <v>0</v>
      </c>
      <c r="EF15" s="55">
        <v>0</v>
      </c>
      <c r="EG15" s="53">
        <v>0</v>
      </c>
      <c r="EH15" s="55">
        <v>0</v>
      </c>
      <c r="EI15" s="53">
        <v>0</v>
      </c>
      <c r="EJ15" s="55">
        <v>0</v>
      </c>
      <c r="EK15" s="53">
        <v>0</v>
      </c>
      <c r="EL15" s="55">
        <v>-6538</v>
      </c>
      <c r="EM15" s="53">
        <v>-2.0546503040492761</v>
      </c>
      <c r="EN15" s="55">
        <v>-3343</v>
      </c>
      <c r="EO15" s="53">
        <v>-3.8492981910716546</v>
      </c>
      <c r="EP15" s="55">
        <v>-3195</v>
      </c>
      <c r="EQ15" s="53">
        <v>-3.8654648841570385</v>
      </c>
      <c r="ER15" s="55">
        <v>0</v>
      </c>
      <c r="ES15" s="53">
        <v>0</v>
      </c>
      <c r="ET15" s="55">
        <v>0</v>
      </c>
      <c r="EU15" s="53">
        <v>0</v>
      </c>
      <c r="EV15" s="55">
        <v>0</v>
      </c>
      <c r="EW15" s="53">
        <v>0</v>
      </c>
      <c r="EX15" s="55">
        <v>0</v>
      </c>
      <c r="EY15" s="53">
        <v>0</v>
      </c>
      <c r="EZ15" s="55">
        <v>0</v>
      </c>
      <c r="FA15" s="53">
        <v>0</v>
      </c>
      <c r="FB15" s="55">
        <v>0</v>
      </c>
      <c r="FC15" s="53">
        <v>0</v>
      </c>
      <c r="FD15" s="55">
        <v>0</v>
      </c>
      <c r="FE15" s="53">
        <v>0</v>
      </c>
      <c r="FF15" s="55">
        <v>0</v>
      </c>
      <c r="FG15" s="53">
        <v>0</v>
      </c>
      <c r="FH15" s="55">
        <v>0</v>
      </c>
      <c r="FI15" s="53">
        <v>0</v>
      </c>
      <c r="FJ15" s="55">
        <v>0</v>
      </c>
      <c r="FK15" s="53">
        <v>0</v>
      </c>
      <c r="FL15" s="55">
        <v>0</v>
      </c>
      <c r="FM15" s="53">
        <v>0</v>
      </c>
      <c r="FN15" s="55">
        <v>0</v>
      </c>
      <c r="FO15" s="53">
        <v>0</v>
      </c>
      <c r="FP15" s="55">
        <v>0</v>
      </c>
      <c r="FQ15" s="53">
        <v>0</v>
      </c>
      <c r="FR15" s="55">
        <v>0</v>
      </c>
      <c r="FS15" s="53">
        <v>0</v>
      </c>
      <c r="FT15" s="55">
        <v>0</v>
      </c>
      <c r="FU15" s="53">
        <v>0</v>
      </c>
      <c r="FW15" s="135"/>
    </row>
    <row r="16" spans="1:179" s="78" customFormat="1" ht="18" customHeight="1" thickTop="1" thickBot="1" x14ac:dyDescent="0.35">
      <c r="A16" s="51" t="s">
        <v>344</v>
      </c>
      <c r="B16" s="55">
        <v>1490.2692999999999</v>
      </c>
      <c r="C16" s="53"/>
      <c r="D16" s="55">
        <v>5822</v>
      </c>
      <c r="E16" s="53">
        <v>0.31599496681419575</v>
      </c>
      <c r="F16" s="55">
        <v>1869.59617</v>
      </c>
      <c r="G16" s="53">
        <v>0.39832820025204518</v>
      </c>
      <c r="H16" s="55">
        <v>7515.7968612240002</v>
      </c>
      <c r="I16" s="53">
        <v>1.609147079354786</v>
      </c>
      <c r="J16" s="55">
        <v>6726.6525727375001</v>
      </c>
      <c r="K16" s="53">
        <v>1.4796794896931535</v>
      </c>
      <c r="L16" s="55">
        <v>6440.0434230660012</v>
      </c>
      <c r="M16" s="109">
        <v>1.4408299957049917</v>
      </c>
      <c r="N16" s="55">
        <v>24847.4612553265</v>
      </c>
      <c r="O16" s="109">
        <v>1.407518981437738</v>
      </c>
      <c r="P16" s="55">
        <v>6916.4612553264997</v>
      </c>
      <c r="Q16" s="109">
        <v>1.5474188893064067</v>
      </c>
      <c r="R16" s="55">
        <v>6078.2563453805014</v>
      </c>
      <c r="S16" s="109">
        <v>1.4123983607251078</v>
      </c>
      <c r="T16" s="55">
        <v>-5878.6385871234997</v>
      </c>
      <c r="U16" s="109">
        <v>-1.3577847041886686</v>
      </c>
      <c r="V16" s="55">
        <v>-5974.1050674959997</v>
      </c>
      <c r="W16" s="109">
        <v>-1.3128116144737072</v>
      </c>
      <c r="X16" s="55">
        <v>-20991.121500000001</v>
      </c>
      <c r="Y16" s="109">
        <v>-1.1693397328441568</v>
      </c>
      <c r="Z16" s="55">
        <v>-5567.8</v>
      </c>
      <c r="AA16" s="109">
        <v>-1.2443735221416152</v>
      </c>
      <c r="AB16" s="55">
        <v>-5258.9220000000005</v>
      </c>
      <c r="AC16" s="109">
        <v>-1.1618796767694179</v>
      </c>
      <c r="AD16" s="55">
        <v>-4998.1792299999997</v>
      </c>
      <c r="AE16" s="109">
        <v>-1.1170663265078067</v>
      </c>
      <c r="AF16" s="55">
        <v>-5166.2202699999998</v>
      </c>
      <c r="AG16" s="109">
        <v>-1.1744933184500805</v>
      </c>
      <c r="AH16" s="55">
        <v>-15984.347040000001</v>
      </c>
      <c r="AI16" s="109">
        <v>-1.0041422945019016</v>
      </c>
      <c r="AJ16" s="55">
        <v>-7656.8520000000008</v>
      </c>
      <c r="AK16" s="109">
        <v>-1.7672119983943149</v>
      </c>
      <c r="AL16" s="55">
        <v>-3605.4250400000001</v>
      </c>
      <c r="AM16" s="109">
        <v>-0.87315143634605419</v>
      </c>
      <c r="AN16" s="55">
        <v>-2284.2799999999997</v>
      </c>
      <c r="AO16" s="109">
        <v>-0.60872311133713519</v>
      </c>
      <c r="AP16" s="55">
        <v>-2437.79</v>
      </c>
      <c r="AQ16" s="109">
        <v>-0.65816969385806434</v>
      </c>
      <c r="AR16" s="55">
        <v>-8182.7085400000005</v>
      </c>
      <c r="AS16" s="109">
        <v>-0.56931764454346734</v>
      </c>
      <c r="AT16" s="55">
        <v>-8182.7085400000005</v>
      </c>
      <c r="AU16" s="109">
        <v>-0.56931764454346734</v>
      </c>
      <c r="AV16" s="55">
        <v>-2144.5500000000002</v>
      </c>
      <c r="AW16" s="109">
        <v>-0.57689919219586705</v>
      </c>
      <c r="AX16" s="55">
        <v>-2144.5500000000002</v>
      </c>
      <c r="AY16" s="109">
        <v>-0.57689919219586705</v>
      </c>
      <c r="AZ16" s="55">
        <v>-2091.5810000000001</v>
      </c>
      <c r="BA16" s="109">
        <v>-0.58133631324372492</v>
      </c>
      <c r="BB16" s="55">
        <v>-2091.5810000000001</v>
      </c>
      <c r="BC16" s="109">
        <v>-0.58133631324372492</v>
      </c>
      <c r="BD16" s="55">
        <v>-1949</v>
      </c>
      <c r="BE16" s="109">
        <v>-0.55010329026142923</v>
      </c>
      <c r="BF16" s="55">
        <v>-1948.5504600000002</v>
      </c>
      <c r="BG16" s="109">
        <v>-0.54997640804844616</v>
      </c>
      <c r="BH16" s="55">
        <v>-1998.0270799999998</v>
      </c>
      <c r="BI16" s="109">
        <v>-0.56394113429422055</v>
      </c>
      <c r="BJ16" s="55">
        <v>-7446.2489939675006</v>
      </c>
      <c r="BK16" s="109">
        <v>-0.54549733671485579</v>
      </c>
      <c r="BL16" s="55">
        <v>-2171.2524100000001</v>
      </c>
      <c r="BM16" s="109">
        <v>-0.61690964864834441</v>
      </c>
      <c r="BN16" s="55">
        <v>-1701.9965839675001</v>
      </c>
      <c r="BO16" s="109">
        <v>-0.49393185495798503</v>
      </c>
      <c r="BP16" s="55">
        <v>-1821</v>
      </c>
      <c r="BQ16" s="109">
        <v>-0.53753601284654984</v>
      </c>
      <c r="BR16" s="55">
        <v>-1752</v>
      </c>
      <c r="BS16" s="109">
        <v>-0.5313389924575338</v>
      </c>
      <c r="BT16" s="55">
        <v>-7747</v>
      </c>
      <c r="BU16" s="109">
        <v>-0.61991324255355928</v>
      </c>
      <c r="BV16" s="55">
        <v>-3127</v>
      </c>
      <c r="BW16" s="109">
        <v>-0.95310666443147352</v>
      </c>
      <c r="BX16" s="55">
        <v>-1639</v>
      </c>
      <c r="BY16" s="109">
        <v>-0.51597183089723697</v>
      </c>
      <c r="BZ16" s="55">
        <v>-1418</v>
      </c>
      <c r="CA16" s="109">
        <v>-0.46986314987242789</v>
      </c>
      <c r="CB16" s="55">
        <v>-1563</v>
      </c>
      <c r="CC16" s="109">
        <v>-0.51727047984035113</v>
      </c>
      <c r="CD16" s="55">
        <v>-6761</v>
      </c>
      <c r="CE16" s="109">
        <v>-0.58480026759685244</v>
      </c>
      <c r="CF16" s="55">
        <v>-2699</v>
      </c>
      <c r="CG16" s="109">
        <v>-0.89217831666214897</v>
      </c>
      <c r="CH16" s="55">
        <v>-1360</v>
      </c>
      <c r="CI16" s="109">
        <v>-0.47217762766849791</v>
      </c>
      <c r="CJ16" s="55">
        <v>-1391</v>
      </c>
      <c r="CK16" s="109">
        <v>-0.49110468544232966</v>
      </c>
      <c r="CL16" s="55">
        <v>-1311</v>
      </c>
      <c r="CM16" s="109">
        <v>-0.46433867960823078</v>
      </c>
      <c r="CN16" s="55">
        <v>-5140</v>
      </c>
      <c r="CO16" s="109">
        <v>-0.48055064746720355</v>
      </c>
      <c r="CP16" s="55">
        <v>-1300</v>
      </c>
      <c r="CQ16" s="109">
        <v>-0.46138508512377369</v>
      </c>
      <c r="CR16" s="55">
        <v>-1285</v>
      </c>
      <c r="CS16" s="109">
        <v>-0.47622224198760715</v>
      </c>
      <c r="CT16" s="55">
        <v>-1288</v>
      </c>
      <c r="CU16" s="109">
        <v>-0.48981019854806263</v>
      </c>
      <c r="CV16" s="55">
        <v>-1267</v>
      </c>
      <c r="CW16" s="109">
        <v>-0.49675560173295957</v>
      </c>
      <c r="CX16" s="55">
        <v>-5159</v>
      </c>
      <c r="CY16" s="109">
        <v>-0.53993634632955267</v>
      </c>
      <c r="CZ16" s="55">
        <v>-1284</v>
      </c>
      <c r="DA16" s="109">
        <v>-0.51721221007516494</v>
      </c>
      <c r="DB16" s="55">
        <v>-1202</v>
      </c>
      <c r="DC16" s="109">
        <v>-0.49443045889069875</v>
      </c>
      <c r="DD16" s="55">
        <v>-1117</v>
      </c>
      <c r="DE16" s="108">
        <v>-0.4742052710229589</v>
      </c>
      <c r="DF16" s="55">
        <v>-1556</v>
      </c>
      <c r="DG16" s="53">
        <v>-0.6807572330456011</v>
      </c>
      <c r="DH16" s="55">
        <v>-6173</v>
      </c>
      <c r="DI16" s="53">
        <v>-0.73904865892539229</v>
      </c>
      <c r="DJ16" s="55">
        <v>-1726</v>
      </c>
      <c r="DK16" s="53">
        <v>-0.77012658453767868</v>
      </c>
      <c r="DL16" s="55">
        <v>-1474</v>
      </c>
      <c r="DM16" s="53">
        <v>-0.68657453339481755</v>
      </c>
      <c r="DN16" s="55">
        <v>-1488</v>
      </c>
      <c r="DO16" s="53">
        <v>-0.7357231149567367</v>
      </c>
      <c r="DP16" s="55">
        <v>-1485</v>
      </c>
      <c r="DQ16" s="53">
        <v>-0.76465590484282076</v>
      </c>
      <c r="DR16" s="55">
        <v>-5474</v>
      </c>
      <c r="DS16" s="53">
        <v>-0.78448007773145678</v>
      </c>
      <c r="DT16" s="55">
        <v>-1440</v>
      </c>
      <c r="DU16" s="53">
        <v>-0.77084493169457413</v>
      </c>
      <c r="DV16" s="55">
        <v>-1408</v>
      </c>
      <c r="DW16" s="53">
        <v>-0.80505906434754759</v>
      </c>
      <c r="DX16" s="55">
        <v>-1324</v>
      </c>
      <c r="DY16" s="53">
        <v>-0.80052723546021243</v>
      </c>
      <c r="DZ16" s="55">
        <v>-1302</v>
      </c>
      <c r="EA16" s="53">
        <v>-0.76276846286336952</v>
      </c>
      <c r="EB16" s="55">
        <v>-4556</v>
      </c>
      <c r="EC16" s="53">
        <v>-1.1911142251352291</v>
      </c>
      <c r="ED16" s="55">
        <v>-1179</v>
      </c>
      <c r="EE16" s="53">
        <v>-1.1652039848197344</v>
      </c>
      <c r="EF16" s="55">
        <v>-1771</v>
      </c>
      <c r="EG16" s="53">
        <v>-1.7810988303681874</v>
      </c>
      <c r="EH16" s="55">
        <v>-1073</v>
      </c>
      <c r="EI16" s="53">
        <v>-1.1371464301232526</v>
      </c>
      <c r="EJ16" s="55">
        <v>-533</v>
      </c>
      <c r="EK16" s="53">
        <v>-0.60898278166881847</v>
      </c>
      <c r="EL16" s="55">
        <v>-5897</v>
      </c>
      <c r="EM16" s="53">
        <v>-1.8532078377146808</v>
      </c>
      <c r="EN16" s="55">
        <v>-693</v>
      </c>
      <c r="EO16" s="53">
        <v>-0.79795502435317278</v>
      </c>
      <c r="EP16" s="55">
        <v>-589</v>
      </c>
      <c r="EQ16" s="53">
        <v>-0.71260056862863708</v>
      </c>
      <c r="ER16" s="55">
        <v>-2588</v>
      </c>
      <c r="ES16" s="53">
        <v>-3.3906299130070225</v>
      </c>
      <c r="ET16" s="55">
        <v>-2027</v>
      </c>
      <c r="EU16" s="53">
        <v>-2.8006908462867011</v>
      </c>
      <c r="EV16" s="55">
        <v>-6406</v>
      </c>
      <c r="EW16" s="53">
        <v>-2.4723281411612148</v>
      </c>
      <c r="EX16" s="55">
        <v>-1927</v>
      </c>
      <c r="EY16" s="53">
        <v>-2.7181809205422258</v>
      </c>
      <c r="EZ16" s="55">
        <v>-1637</v>
      </c>
      <c r="FA16" s="53">
        <v>-2.4804909462838096</v>
      </c>
      <c r="FB16" s="55">
        <v>-1632</v>
      </c>
      <c r="FC16" s="53">
        <v>-2.5605221456924547</v>
      </c>
      <c r="FD16" s="55">
        <v>-1210</v>
      </c>
      <c r="FE16" s="53">
        <v>-2.0689773096455379</v>
      </c>
      <c r="FF16" s="55">
        <v>-1289</v>
      </c>
      <c r="FG16" s="53">
        <v>-0.70669634535466397</v>
      </c>
      <c r="FH16" s="55">
        <v>-362</v>
      </c>
      <c r="FI16" s="53">
        <v>-0.69423135931267255</v>
      </c>
      <c r="FJ16" s="55">
        <v>-331</v>
      </c>
      <c r="FK16" s="53">
        <v>-0.72086591022932689</v>
      </c>
      <c r="FL16" s="55">
        <v>-346</v>
      </c>
      <c r="FM16" s="53">
        <v>-0.80362327255835564</v>
      </c>
      <c r="FN16" s="55">
        <v>-250</v>
      </c>
      <c r="FO16" s="53">
        <v>-0.60559081439852724</v>
      </c>
      <c r="FP16" s="55">
        <v>-889</v>
      </c>
      <c r="FQ16" s="53">
        <v>-0.6216957117681613</v>
      </c>
      <c r="FR16" s="55">
        <v>-860</v>
      </c>
      <c r="FS16" s="53">
        <v>-0.74260845537441278</v>
      </c>
      <c r="FT16" s="55">
        <v>-880</v>
      </c>
      <c r="FU16" s="53">
        <v>-0.97330059504059119</v>
      </c>
      <c r="FW16" s="135"/>
    </row>
    <row r="17" spans="1:179" s="78" customFormat="1" ht="18" customHeight="1" thickTop="1" thickBot="1" x14ac:dyDescent="0.35">
      <c r="A17" s="51" t="s">
        <v>390</v>
      </c>
      <c r="B17" s="55">
        <v>2438.0235379952001</v>
      </c>
      <c r="C17" s="53"/>
      <c r="D17" s="55">
        <v>6559</v>
      </c>
      <c r="E17" s="53">
        <v>0.35599639081661111</v>
      </c>
      <c r="F17" s="55">
        <v>1462.2576619887</v>
      </c>
      <c r="G17" s="53">
        <v>0.31154239196196165</v>
      </c>
      <c r="H17" s="55">
        <v>1348.5429999999999</v>
      </c>
      <c r="I17" s="53">
        <v>0.28872574257960193</v>
      </c>
      <c r="J17" s="55">
        <v>1316.6908699999999</v>
      </c>
      <c r="K17" s="53">
        <v>0.28963595986827601</v>
      </c>
      <c r="L17" s="55">
        <v>1287.4435399999998</v>
      </c>
      <c r="M17" s="109">
        <v>0.2880395594173632</v>
      </c>
      <c r="N17" s="55">
        <v>5113.07395</v>
      </c>
      <c r="O17" s="109">
        <v>0.28963718120607107</v>
      </c>
      <c r="P17" s="55">
        <v>1252.02125</v>
      </c>
      <c r="Q17" s="109">
        <v>0.28011453553231269</v>
      </c>
      <c r="R17" s="55">
        <v>1275</v>
      </c>
      <c r="S17" s="109">
        <v>0.29627047751829905</v>
      </c>
      <c r="T17" s="55">
        <v>-1275.6275400000002</v>
      </c>
      <c r="U17" s="109">
        <v>-0.29463072723123884</v>
      </c>
      <c r="V17" s="55">
        <v>-1310.42516</v>
      </c>
      <c r="W17" s="109">
        <v>-0.28796637329105995</v>
      </c>
      <c r="X17" s="55">
        <v>-5496.1165700000001</v>
      </c>
      <c r="Y17" s="109">
        <v>-0.30616884770278441</v>
      </c>
      <c r="Z17" s="55">
        <v>-1608.1</v>
      </c>
      <c r="AA17" s="109">
        <v>-0.35940174951613402</v>
      </c>
      <c r="AB17" s="55">
        <v>-1305.4260000000002</v>
      </c>
      <c r="AC17" s="109">
        <v>-0.28841422993655241</v>
      </c>
      <c r="AD17" s="55">
        <v>-1331.65282</v>
      </c>
      <c r="AE17" s="109">
        <v>-0.29761728328841092</v>
      </c>
      <c r="AF17" s="55">
        <v>-1250.9377500000001</v>
      </c>
      <c r="AG17" s="109">
        <v>-0.28438935089617795</v>
      </c>
      <c r="AH17" s="55">
        <v>0</v>
      </c>
      <c r="AI17" s="109">
        <v>0</v>
      </c>
      <c r="AJ17" s="55">
        <v>0</v>
      </c>
      <c r="AK17" s="109">
        <v>0</v>
      </c>
      <c r="AL17" s="55">
        <v>0</v>
      </c>
      <c r="AM17" s="109">
        <v>0</v>
      </c>
      <c r="AN17" s="55">
        <v>0</v>
      </c>
      <c r="AO17" s="109">
        <v>0</v>
      </c>
      <c r="AP17" s="55">
        <v>0</v>
      </c>
      <c r="AQ17" s="109">
        <v>0</v>
      </c>
      <c r="AR17" s="55">
        <v>0</v>
      </c>
      <c r="AS17" s="109">
        <v>0</v>
      </c>
      <c r="AT17" s="55">
        <v>0</v>
      </c>
      <c r="AU17" s="109">
        <v>0</v>
      </c>
      <c r="AV17" s="55">
        <v>0</v>
      </c>
      <c r="AW17" s="109">
        <v>0</v>
      </c>
      <c r="AX17" s="55">
        <v>0</v>
      </c>
      <c r="AY17" s="109">
        <v>0</v>
      </c>
      <c r="AZ17" s="55">
        <v>0</v>
      </c>
      <c r="BA17" s="109">
        <v>0</v>
      </c>
      <c r="BB17" s="55">
        <v>0</v>
      </c>
      <c r="BC17" s="109">
        <v>0</v>
      </c>
      <c r="BD17" s="55">
        <v>0</v>
      </c>
      <c r="BE17" s="109">
        <v>0</v>
      </c>
      <c r="BF17" s="55">
        <v>0</v>
      </c>
      <c r="BG17" s="109">
        <v>0</v>
      </c>
      <c r="BH17" s="55">
        <v>0</v>
      </c>
      <c r="BI17" s="109">
        <v>0</v>
      </c>
      <c r="BJ17" s="55">
        <v>0</v>
      </c>
      <c r="BK17" s="109">
        <v>0</v>
      </c>
      <c r="BL17" s="55">
        <v>0</v>
      </c>
      <c r="BM17" s="109">
        <v>0</v>
      </c>
      <c r="BN17" s="55">
        <v>0</v>
      </c>
      <c r="BO17" s="109">
        <v>0</v>
      </c>
      <c r="BP17" s="55">
        <v>0</v>
      </c>
      <c r="BQ17" s="109">
        <v>0</v>
      </c>
      <c r="BR17" s="55">
        <v>0</v>
      </c>
      <c r="BS17" s="109">
        <v>0</v>
      </c>
      <c r="BT17" s="55">
        <v>0</v>
      </c>
      <c r="BU17" s="109">
        <v>0</v>
      </c>
      <c r="BV17" s="55">
        <v>0</v>
      </c>
      <c r="BW17" s="109">
        <v>0</v>
      </c>
      <c r="BX17" s="55">
        <v>0</v>
      </c>
      <c r="BY17" s="109">
        <v>0</v>
      </c>
      <c r="BZ17" s="55">
        <v>0</v>
      </c>
      <c r="CA17" s="109">
        <v>0</v>
      </c>
      <c r="CB17" s="55">
        <v>0</v>
      </c>
      <c r="CC17" s="109">
        <v>0</v>
      </c>
      <c r="CD17" s="55">
        <v>0</v>
      </c>
      <c r="CE17" s="109">
        <v>0</v>
      </c>
      <c r="CF17" s="55">
        <v>0</v>
      </c>
      <c r="CG17" s="109">
        <v>0</v>
      </c>
      <c r="CH17" s="55">
        <v>0</v>
      </c>
      <c r="CI17" s="109">
        <v>0</v>
      </c>
      <c r="CJ17" s="55">
        <v>0</v>
      </c>
      <c r="CK17" s="109">
        <v>0</v>
      </c>
      <c r="CL17" s="55">
        <v>0</v>
      </c>
      <c r="CM17" s="109">
        <v>0</v>
      </c>
      <c r="CN17" s="55">
        <v>0</v>
      </c>
      <c r="CO17" s="109">
        <v>0</v>
      </c>
      <c r="CP17" s="55">
        <v>0</v>
      </c>
      <c r="CQ17" s="109">
        <v>0</v>
      </c>
      <c r="CR17" s="55">
        <v>0</v>
      </c>
      <c r="CS17" s="109">
        <v>0</v>
      </c>
      <c r="CT17" s="55">
        <v>0</v>
      </c>
      <c r="CU17" s="109">
        <v>0</v>
      </c>
      <c r="CV17" s="55">
        <v>0</v>
      </c>
      <c r="CW17" s="109">
        <v>0</v>
      </c>
      <c r="CX17" s="55">
        <v>0</v>
      </c>
      <c r="CY17" s="109">
        <v>0</v>
      </c>
      <c r="CZ17" s="55">
        <v>0</v>
      </c>
      <c r="DA17" s="109">
        <v>0</v>
      </c>
      <c r="DB17" s="55">
        <v>0</v>
      </c>
      <c r="DC17" s="109">
        <v>0</v>
      </c>
      <c r="DD17" s="55">
        <v>0</v>
      </c>
      <c r="DE17" s="108">
        <v>0</v>
      </c>
      <c r="DF17" s="55">
        <v>0</v>
      </c>
      <c r="DG17" s="53">
        <v>0</v>
      </c>
      <c r="DH17" s="55">
        <v>0</v>
      </c>
      <c r="DI17" s="53">
        <v>0</v>
      </c>
      <c r="DJ17" s="55">
        <v>0</v>
      </c>
      <c r="DK17" s="53">
        <v>0</v>
      </c>
      <c r="DL17" s="55">
        <v>0</v>
      </c>
      <c r="DM17" s="53">
        <v>0</v>
      </c>
      <c r="DN17" s="55">
        <v>0</v>
      </c>
      <c r="DO17" s="53">
        <v>0</v>
      </c>
      <c r="DP17" s="55">
        <v>0</v>
      </c>
      <c r="DQ17" s="53">
        <v>0</v>
      </c>
      <c r="DR17" s="55">
        <v>0</v>
      </c>
      <c r="DS17" s="53">
        <v>0</v>
      </c>
      <c r="DT17" s="55">
        <v>0</v>
      </c>
      <c r="DU17" s="53">
        <v>0</v>
      </c>
      <c r="DV17" s="55">
        <v>0</v>
      </c>
      <c r="DW17" s="53">
        <v>0</v>
      </c>
      <c r="DX17" s="55">
        <v>0</v>
      </c>
      <c r="DY17" s="53">
        <v>0</v>
      </c>
      <c r="DZ17" s="55">
        <v>0</v>
      </c>
      <c r="EA17" s="53">
        <v>0</v>
      </c>
      <c r="EB17" s="55">
        <v>0</v>
      </c>
      <c r="EC17" s="53">
        <v>0</v>
      </c>
      <c r="ED17" s="55">
        <v>0</v>
      </c>
      <c r="EE17" s="53">
        <v>0</v>
      </c>
      <c r="EF17" s="55">
        <v>0</v>
      </c>
      <c r="EG17" s="53">
        <v>0</v>
      </c>
      <c r="EH17" s="55">
        <v>0</v>
      </c>
      <c r="EI17" s="53">
        <v>0</v>
      </c>
      <c r="EJ17" s="55">
        <v>0</v>
      </c>
      <c r="EK17" s="53">
        <v>0</v>
      </c>
      <c r="EL17" s="55">
        <v>0</v>
      </c>
      <c r="EM17" s="53">
        <v>0</v>
      </c>
      <c r="EN17" s="55">
        <v>0</v>
      </c>
      <c r="EO17" s="53">
        <v>0</v>
      </c>
      <c r="EP17" s="55">
        <v>0</v>
      </c>
      <c r="EQ17" s="53">
        <v>0</v>
      </c>
      <c r="ER17" s="55">
        <v>0</v>
      </c>
      <c r="ES17" s="53">
        <v>0</v>
      </c>
      <c r="ET17" s="55">
        <v>0</v>
      </c>
      <c r="EU17" s="53">
        <v>0</v>
      </c>
      <c r="EV17" s="55">
        <v>0</v>
      </c>
      <c r="EW17" s="53">
        <v>0</v>
      </c>
      <c r="EX17" s="55">
        <v>0</v>
      </c>
      <c r="EY17" s="53">
        <v>0</v>
      </c>
      <c r="EZ17" s="55">
        <v>0</v>
      </c>
      <c r="FA17" s="53">
        <v>0</v>
      </c>
      <c r="FB17" s="55">
        <v>0</v>
      </c>
      <c r="FC17" s="53">
        <v>0</v>
      </c>
      <c r="FD17" s="55">
        <v>0</v>
      </c>
      <c r="FE17" s="53">
        <v>0</v>
      </c>
      <c r="FF17" s="55">
        <v>0</v>
      </c>
      <c r="FG17" s="53">
        <v>0</v>
      </c>
      <c r="FH17" s="55">
        <v>0</v>
      </c>
      <c r="FI17" s="53">
        <v>0</v>
      </c>
      <c r="FJ17" s="55">
        <v>0</v>
      </c>
      <c r="FK17" s="53">
        <v>0</v>
      </c>
      <c r="FL17" s="55">
        <v>0</v>
      </c>
      <c r="FM17" s="53">
        <v>0</v>
      </c>
      <c r="FN17" s="55">
        <v>0</v>
      </c>
      <c r="FO17" s="53">
        <v>0</v>
      </c>
      <c r="FP17" s="55">
        <v>0</v>
      </c>
      <c r="FQ17" s="53">
        <v>0</v>
      </c>
      <c r="FR17" s="55">
        <v>0</v>
      </c>
      <c r="FS17" s="53">
        <v>0</v>
      </c>
      <c r="FT17" s="55">
        <v>0</v>
      </c>
      <c r="FU17" s="53">
        <v>0</v>
      </c>
      <c r="FW17" s="135"/>
    </row>
    <row r="18" spans="1:179" s="78" customFormat="1" ht="18" customHeight="1" thickTop="1" thickBot="1" x14ac:dyDescent="0.35">
      <c r="A18" s="51" t="s">
        <v>345</v>
      </c>
      <c r="B18" s="55">
        <v>0</v>
      </c>
      <c r="C18" s="53"/>
      <c r="D18" s="55">
        <v>0</v>
      </c>
      <c r="E18" s="53">
        <v>0</v>
      </c>
      <c r="F18" s="55">
        <v>0</v>
      </c>
      <c r="G18" s="53">
        <v>0</v>
      </c>
      <c r="H18" s="55">
        <v>1633.4055247054998</v>
      </c>
      <c r="I18" s="53">
        <v>0.34971537656138502</v>
      </c>
      <c r="J18" s="55">
        <v>1519.3495705405999</v>
      </c>
      <c r="K18" s="53">
        <v>0.33421532818783778</v>
      </c>
      <c r="L18" s="55">
        <v>1943.5191617923997</v>
      </c>
      <c r="M18" s="109">
        <v>0.43482326462400517</v>
      </c>
      <c r="N18" s="55">
        <v>6672.8521743816436</v>
      </c>
      <c r="O18" s="109">
        <v>0.37799298685924565</v>
      </c>
      <c r="P18" s="55">
        <v>2592.1913095724462</v>
      </c>
      <c r="Q18" s="109">
        <v>0.57995059164673379</v>
      </c>
      <c r="R18" s="55">
        <v>1551</v>
      </c>
      <c r="S18" s="109">
        <v>0.36040432206343676</v>
      </c>
      <c r="T18" s="55">
        <v>-971.00157468514203</v>
      </c>
      <c r="U18" s="109">
        <v>-0.22427149863208617</v>
      </c>
      <c r="V18" s="55">
        <v>-1558.6592901240558</v>
      </c>
      <c r="W18" s="109">
        <v>-0.34251590756502442</v>
      </c>
      <c r="X18" s="55">
        <v>-5041.7601100000002</v>
      </c>
      <c r="Y18" s="109">
        <v>-0.28085828668524104</v>
      </c>
      <c r="Z18" s="55">
        <v>-1424</v>
      </c>
      <c r="AA18" s="109">
        <v>-0.3182563841247279</v>
      </c>
      <c r="AB18" s="55">
        <v>-1271.7439999999999</v>
      </c>
      <c r="AC18" s="109">
        <v>-0.28097269890168486</v>
      </c>
      <c r="AD18" s="55">
        <v>-619.52133000000003</v>
      </c>
      <c r="AE18" s="109">
        <v>-0.13845970391428536</v>
      </c>
      <c r="AF18" s="55">
        <v>-1726.49478</v>
      </c>
      <c r="AG18" s="109">
        <v>-0.3925029281511726</v>
      </c>
      <c r="AH18" s="55">
        <v>-4368.7137899999998</v>
      </c>
      <c r="AI18" s="109">
        <v>-0.27444413451077687</v>
      </c>
      <c r="AJ18" s="55">
        <v>-816.69499999999994</v>
      </c>
      <c r="AK18" s="109">
        <v>-0.18849433200859109</v>
      </c>
      <c r="AL18" s="55">
        <v>-1281.1247900000001</v>
      </c>
      <c r="AM18" s="109">
        <v>-0.3102591062403664</v>
      </c>
      <c r="AN18" s="55">
        <v>-919.995</v>
      </c>
      <c r="AO18" s="109">
        <v>-0.24516356086583421</v>
      </c>
      <c r="AP18" s="55">
        <v>-1350.8989999999999</v>
      </c>
      <c r="AQ18" s="109">
        <v>-0.36472410718854587</v>
      </c>
      <c r="AR18" s="55">
        <v>-2441.8869999999997</v>
      </c>
      <c r="AS18" s="109">
        <v>-0.1698959883864217</v>
      </c>
      <c r="AT18" s="55">
        <v>-2442.0138999999999</v>
      </c>
      <c r="AU18" s="109">
        <v>-0.16990481754228612</v>
      </c>
      <c r="AV18" s="55">
        <v>-505.24199999999996</v>
      </c>
      <c r="AW18" s="109">
        <v>-0.13591368896198466</v>
      </c>
      <c r="AX18" s="55">
        <v>-505.24199999999996</v>
      </c>
      <c r="AY18" s="109">
        <v>-0.13591368896198466</v>
      </c>
      <c r="AZ18" s="55">
        <v>-537.64499999999998</v>
      </c>
      <c r="BA18" s="109">
        <v>-0.14943363997565595</v>
      </c>
      <c r="BB18" s="55">
        <v>-537.64499999999998</v>
      </c>
      <c r="BC18" s="109">
        <v>-0.14943363997565595</v>
      </c>
      <c r="BD18" s="55">
        <v>-536.4</v>
      </c>
      <c r="BE18" s="109">
        <v>-0.15139836064455139</v>
      </c>
      <c r="BF18" s="55">
        <v>-536.47946999999999</v>
      </c>
      <c r="BG18" s="109">
        <v>-0.1514207909721435</v>
      </c>
      <c r="BH18" s="55">
        <v>-862.64742999999999</v>
      </c>
      <c r="BI18" s="109">
        <v>-0.24348136971706824</v>
      </c>
      <c r="BJ18" s="55">
        <v>-1327.4765593198119</v>
      </c>
      <c r="BK18" s="109">
        <v>-9.7248282759145974E-2</v>
      </c>
      <c r="BL18" s="55">
        <v>-364.47381999999999</v>
      </c>
      <c r="BM18" s="109">
        <v>-0.10355655344452554</v>
      </c>
      <c r="BN18" s="55">
        <v>-341.00273931981201</v>
      </c>
      <c r="BO18" s="109">
        <v>-9.8961488621416169E-2</v>
      </c>
      <c r="BP18" s="55">
        <v>-937</v>
      </c>
      <c r="BQ18" s="109">
        <v>-0.27659046899352951</v>
      </c>
      <c r="BR18" s="55">
        <v>315</v>
      </c>
      <c r="BS18" s="109">
        <v>9.5531839397330579E-2</v>
      </c>
      <c r="BT18" s="55">
        <v>3462</v>
      </c>
      <c r="BU18" s="109">
        <v>0.2770284814406121</v>
      </c>
      <c r="BV18" s="55">
        <v>1509</v>
      </c>
      <c r="BW18" s="109">
        <v>0.45994178337930719</v>
      </c>
      <c r="BX18" s="55">
        <v>797</v>
      </c>
      <c r="BY18" s="109">
        <v>0.25090271459737512</v>
      </c>
      <c r="BZ18" s="55">
        <v>146</v>
      </c>
      <c r="CA18" s="109">
        <v>4.8378011199840948E-2</v>
      </c>
      <c r="CB18" s="55">
        <v>1010</v>
      </c>
      <c r="CC18" s="109">
        <v>0.33425667603247255</v>
      </c>
      <c r="CD18" s="55">
        <v>1470</v>
      </c>
      <c r="CE18" s="109">
        <v>0.12714929646019421</v>
      </c>
      <c r="CF18" s="55">
        <v>297</v>
      </c>
      <c r="CG18" s="109">
        <v>9.8175976305542159E-2</v>
      </c>
      <c r="CH18" s="55">
        <v>537</v>
      </c>
      <c r="CI18" s="109">
        <v>0.18644072504263484</v>
      </c>
      <c r="CJ18" s="55">
        <v>226</v>
      </c>
      <c r="CK18" s="109">
        <v>7.9791271682218903E-2</v>
      </c>
      <c r="CL18" s="55">
        <v>410</v>
      </c>
      <c r="CM18" s="109">
        <v>0.14521652070127736</v>
      </c>
      <c r="CN18" s="55">
        <v>-102</v>
      </c>
      <c r="CO18" s="109">
        <v>-9.5362190742519001E-3</v>
      </c>
      <c r="CP18" s="55">
        <v>305</v>
      </c>
      <c r="CQ18" s="109">
        <v>0.10824803920211612</v>
      </c>
      <c r="CR18" s="55">
        <v>-62</v>
      </c>
      <c r="CS18" s="109">
        <v>-2.2977259924693884E-2</v>
      </c>
      <c r="CT18" s="55">
        <v>15</v>
      </c>
      <c r="CU18" s="109">
        <v>5.7043113184945182E-3</v>
      </c>
      <c r="CV18" s="55">
        <v>-360</v>
      </c>
      <c r="CW18" s="109">
        <v>-0.14114602732743919</v>
      </c>
      <c r="CX18" s="55">
        <v>728</v>
      </c>
      <c r="CY18" s="109">
        <v>7.6191831775133625E-2</v>
      </c>
      <c r="CZ18" s="55">
        <v>184</v>
      </c>
      <c r="DA18" s="109">
        <v>7.4117637580864759E-2</v>
      </c>
      <c r="DB18" s="55">
        <v>144</v>
      </c>
      <c r="DC18" s="109">
        <v>5.9232933511032135E-2</v>
      </c>
      <c r="DD18" s="55">
        <v>316</v>
      </c>
      <c r="DE18" s="108">
        <v>0.13415296834669202</v>
      </c>
      <c r="DF18" s="55">
        <v>84</v>
      </c>
      <c r="DG18" s="53">
        <v>3.675039047289877E-2</v>
      </c>
      <c r="DH18" s="55">
        <v>871</v>
      </c>
      <c r="DI18" s="53">
        <v>0.10427853262984235</v>
      </c>
      <c r="DJ18" s="55">
        <v>126</v>
      </c>
      <c r="DK18" s="53">
        <v>5.6220133054314898E-2</v>
      </c>
      <c r="DL18" s="55">
        <v>745</v>
      </c>
      <c r="DM18" s="53">
        <v>0.34701358709575247</v>
      </c>
      <c r="DN18" s="55">
        <v>0</v>
      </c>
      <c r="DO18" s="53">
        <v>0</v>
      </c>
      <c r="DP18" s="55">
        <v>0</v>
      </c>
      <c r="DQ18" s="53">
        <v>0</v>
      </c>
      <c r="DR18" s="55">
        <v>-324</v>
      </c>
      <c r="DS18" s="53">
        <v>-4.6432507341065396E-2</v>
      </c>
      <c r="DT18" s="55">
        <v>0</v>
      </c>
      <c r="DU18" s="53">
        <v>0</v>
      </c>
      <c r="DV18" s="55">
        <v>0</v>
      </c>
      <c r="DW18" s="53">
        <v>0</v>
      </c>
      <c r="DX18" s="55">
        <v>-294</v>
      </c>
      <c r="DY18" s="53">
        <v>-0.17776057947530396</v>
      </c>
      <c r="DZ18" s="55">
        <v>-30</v>
      </c>
      <c r="EA18" s="53">
        <v>-1.7575310204225106E-2</v>
      </c>
      <c r="EB18" s="55">
        <v>-14</v>
      </c>
      <c r="EC18" s="53">
        <v>-3.6601402879484655E-3</v>
      </c>
      <c r="ED18" s="55">
        <v>58</v>
      </c>
      <c r="EE18" s="53">
        <v>5.7321315623023394E-2</v>
      </c>
      <c r="EF18" s="55">
        <v>-49</v>
      </c>
      <c r="EG18" s="53">
        <v>-4.9279414278961708E-2</v>
      </c>
      <c r="EH18" s="55">
        <v>-22</v>
      </c>
      <c r="EI18" s="53">
        <v>-2.3315211055649172E-2</v>
      </c>
      <c r="EJ18" s="55">
        <v>-1</v>
      </c>
      <c r="EK18" s="53">
        <v>-1.142556813637558E-3</v>
      </c>
      <c r="EL18" s="55">
        <v>5</v>
      </c>
      <c r="EM18" s="53">
        <v>1.571314089973445E-3</v>
      </c>
      <c r="EN18" s="55">
        <v>0</v>
      </c>
      <c r="EO18" s="53">
        <v>0</v>
      </c>
      <c r="EP18" s="55">
        <v>4</v>
      </c>
      <c r="EQ18" s="53">
        <v>4.8393926562216444E-3</v>
      </c>
      <c r="ER18" s="55">
        <v>0</v>
      </c>
      <c r="ES18" s="53">
        <v>0</v>
      </c>
      <c r="ET18" s="55">
        <v>1</v>
      </c>
      <c r="EU18" s="53">
        <v>1.3816925734024179E-3</v>
      </c>
      <c r="EV18" s="55">
        <v>0</v>
      </c>
      <c r="EW18" s="53">
        <v>0</v>
      </c>
      <c r="EX18" s="55">
        <v>0</v>
      </c>
      <c r="EY18" s="53">
        <v>0</v>
      </c>
      <c r="EZ18" s="55">
        <v>0</v>
      </c>
      <c r="FA18" s="53">
        <v>0</v>
      </c>
      <c r="FB18" s="55">
        <v>0</v>
      </c>
      <c r="FC18" s="53">
        <v>0</v>
      </c>
      <c r="FD18" s="55">
        <v>0</v>
      </c>
      <c r="FE18" s="53">
        <v>0</v>
      </c>
      <c r="FF18" s="55">
        <v>0</v>
      </c>
      <c r="FG18" s="53">
        <v>0</v>
      </c>
      <c r="FH18" s="55">
        <v>0</v>
      </c>
      <c r="FI18" s="53">
        <v>0</v>
      </c>
      <c r="FJ18" s="55">
        <v>0</v>
      </c>
      <c r="FK18" s="53">
        <v>0</v>
      </c>
      <c r="FL18" s="55">
        <v>0</v>
      </c>
      <c r="FM18" s="53">
        <v>0</v>
      </c>
      <c r="FN18" s="55">
        <v>0</v>
      </c>
      <c r="FO18" s="53">
        <v>0</v>
      </c>
      <c r="FP18" s="55">
        <v>0</v>
      </c>
      <c r="FQ18" s="53">
        <v>0</v>
      </c>
      <c r="FR18" s="55">
        <v>0</v>
      </c>
      <c r="FS18" s="53">
        <v>0</v>
      </c>
      <c r="FT18" s="55">
        <v>0</v>
      </c>
      <c r="FU18" s="53">
        <v>0</v>
      </c>
      <c r="FW18" s="135"/>
    </row>
    <row r="19" spans="1:179" s="78" customFormat="1" ht="18" customHeight="1" thickTop="1" thickBot="1" x14ac:dyDescent="0.35">
      <c r="A19" s="125" t="s">
        <v>165</v>
      </c>
      <c r="B19" s="144">
        <v>213992.4030072811</v>
      </c>
      <c r="C19" s="127"/>
      <c r="D19" s="144">
        <v>564974.98749947175</v>
      </c>
      <c r="E19" s="127">
        <v>30.664591622422922</v>
      </c>
      <c r="F19" s="144">
        <v>139017.04394846401</v>
      </c>
      <c r="G19" s="127">
        <v>29.618379524360677</v>
      </c>
      <c r="H19" s="144">
        <v>136531.92247654899</v>
      </c>
      <c r="I19" s="127">
        <v>29.231756571990847</v>
      </c>
      <c r="J19" s="144">
        <v>127363.6861617276</v>
      </c>
      <c r="K19" s="127">
        <v>28.016525620637019</v>
      </c>
      <c r="L19" s="144">
        <v>162062.62272958702</v>
      </c>
      <c r="M19" s="127">
        <v>35.901826176992444</v>
      </c>
      <c r="N19" s="144">
        <v>538150.15103038063</v>
      </c>
      <c r="O19" s="127">
        <v>30.484263348090412</v>
      </c>
      <c r="P19" s="144">
        <v>122137.71750456106</v>
      </c>
      <c r="Q19" s="127">
        <v>27.325854101731057</v>
      </c>
      <c r="R19" s="144">
        <v>127701.25634538051</v>
      </c>
      <c r="S19" s="127">
        <v>-29.673813487947136</v>
      </c>
      <c r="T19" s="144">
        <v>-176752.35447499063</v>
      </c>
      <c r="U19" s="127">
        <v>40.824357507051154</v>
      </c>
      <c r="V19" s="144">
        <v>111559.24787063514</v>
      </c>
      <c r="W19" s="127">
        <v>24.515182550665621</v>
      </c>
      <c r="X19" s="126">
        <v>410524.81519700005</v>
      </c>
      <c r="Y19" s="127">
        <v>22.868858042118276</v>
      </c>
      <c r="Z19" s="126">
        <v>100710.25</v>
      </c>
      <c r="AA19" s="127">
        <v>22.508202253720068</v>
      </c>
      <c r="AB19" s="126">
        <v>78011.230649999954</v>
      </c>
      <c r="AC19" s="127">
        <v>17.235407456510373</v>
      </c>
      <c r="AD19" s="126">
        <v>90116.597270000027</v>
      </c>
      <c r="AE19" s="127">
        <v>20.140577525824813</v>
      </c>
      <c r="AF19" s="126">
        <v>141685.78186700001</v>
      </c>
      <c r="AG19" s="127">
        <v>32.210977353887991</v>
      </c>
      <c r="AH19" s="126">
        <v>401742.08909958636</v>
      </c>
      <c r="AI19" s="127">
        <v>25.237579122684391</v>
      </c>
      <c r="AJ19" s="126">
        <v>112970.94330000006</v>
      </c>
      <c r="AK19" s="127">
        <v>26.073849470994599</v>
      </c>
      <c r="AL19" s="126">
        <v>90098.584106237016</v>
      </c>
      <c r="AM19" s="127">
        <v>21.819815209667105</v>
      </c>
      <c r="AN19" s="126">
        <v>83216.229000000021</v>
      </c>
      <c r="AO19" s="127">
        <v>22.175758589412663</v>
      </c>
      <c r="AP19" s="126">
        <v>115456.33269334884</v>
      </c>
      <c r="AQ19" s="127">
        <v>31.171618204503353</v>
      </c>
      <c r="AR19" s="126">
        <v>334322.00239999976</v>
      </c>
      <c r="AS19" s="127">
        <v>23.260686115727555</v>
      </c>
      <c r="AT19" s="126">
        <v>592053.52409999981</v>
      </c>
      <c r="AU19" s="127">
        <v>41.192536204432727</v>
      </c>
      <c r="AV19" s="126">
        <v>87623.384000000122</v>
      </c>
      <c r="AW19" s="127">
        <v>23.571313071305553</v>
      </c>
      <c r="AX19" s="126">
        <v>126342.38400000008</v>
      </c>
      <c r="AY19" s="127">
        <v>33.986999263108849</v>
      </c>
      <c r="AZ19" s="126">
        <v>78161.882460000052</v>
      </c>
      <c r="BA19" s="127">
        <v>21.724399191561691</v>
      </c>
      <c r="BB19" s="126">
        <v>83484.882460000052</v>
      </c>
      <c r="BC19" s="127">
        <v>23.203879639795037</v>
      </c>
      <c r="BD19" s="126">
        <v>72972.164699999994</v>
      </c>
      <c r="BE19" s="127">
        <v>20.596320112349371</v>
      </c>
      <c r="BF19" s="126">
        <v>286661.94771000004</v>
      </c>
      <c r="BG19" s="127">
        <v>80.910046499754145</v>
      </c>
      <c r="BH19" s="126">
        <v>95564.309929999887</v>
      </c>
      <c r="BI19" s="127">
        <v>26.972930386893751</v>
      </c>
      <c r="BJ19" s="126">
        <v>297147.0365085497</v>
      </c>
      <c r="BK19" s="127">
        <v>21.768398714499575</v>
      </c>
      <c r="BL19" s="126">
        <v>77734.449820000038</v>
      </c>
      <c r="BM19" s="127">
        <v>22.08639212348811</v>
      </c>
      <c r="BN19" s="126">
        <v>59837.814068549538</v>
      </c>
      <c r="BO19" s="127">
        <v>17.365371222198682</v>
      </c>
      <c r="BP19" s="126">
        <v>61187.772620000003</v>
      </c>
      <c r="BQ19" s="127">
        <v>18.061851361403676</v>
      </c>
      <c r="BR19" s="126">
        <v>98387</v>
      </c>
      <c r="BS19" s="127">
        <v>29.838384389794165</v>
      </c>
      <c r="BT19" s="126">
        <v>327220.13445000001</v>
      </c>
      <c r="BU19" s="127">
        <v>26.184083461431669</v>
      </c>
      <c r="BV19" s="126">
        <v>82808</v>
      </c>
      <c r="BW19" s="127">
        <v>25.239800661413963</v>
      </c>
      <c r="BX19" s="126">
        <v>72186.134449999998</v>
      </c>
      <c r="BY19" s="127">
        <v>22.724839510409154</v>
      </c>
      <c r="BZ19" s="126">
        <v>72553</v>
      </c>
      <c r="CA19" s="127">
        <v>24.040889360151098</v>
      </c>
      <c r="CB19" s="126">
        <v>99673</v>
      </c>
      <c r="CC19" s="127">
        <v>32.986500663549144</v>
      </c>
      <c r="CD19" s="126">
        <v>289423.76474999997</v>
      </c>
      <c r="CE19" s="127">
        <v>25.034032698519216</v>
      </c>
      <c r="CF19" s="126">
        <v>64080</v>
      </c>
      <c r="CG19" s="127">
        <v>21.182210645316975</v>
      </c>
      <c r="CH19" s="126">
        <v>70575.850000000006</v>
      </c>
      <c r="CI19" s="127">
        <v>24.503189282123355</v>
      </c>
      <c r="CJ19" s="126">
        <v>69692.902219999989</v>
      </c>
      <c r="CK19" s="127">
        <v>24.605687147603255</v>
      </c>
      <c r="CL19" s="126">
        <v>85075.012529999993</v>
      </c>
      <c r="CM19" s="127">
        <v>30.132432483473597</v>
      </c>
      <c r="CN19" s="126">
        <v>274473.3</v>
      </c>
      <c r="CO19" s="127">
        <v>25.661152145420235</v>
      </c>
      <c r="CP19" s="126">
        <v>64314.299999999988</v>
      </c>
      <c r="CQ19" s="127">
        <v>22.825891369366087</v>
      </c>
      <c r="CR19" s="126">
        <v>67699</v>
      </c>
      <c r="CS19" s="127">
        <v>25.089314832933084</v>
      </c>
      <c r="CT19" s="126">
        <v>56612</v>
      </c>
      <c r="CU19" s="127">
        <v>21.528831490840776</v>
      </c>
      <c r="CV19" s="126">
        <v>85848</v>
      </c>
      <c r="CW19" s="127">
        <v>33.65862265001666</v>
      </c>
      <c r="CX19" s="126">
        <v>209439</v>
      </c>
      <c r="CY19" s="127">
        <v>21.91969925158271</v>
      </c>
      <c r="CZ19" s="126">
        <v>39266</v>
      </c>
      <c r="DA19" s="127">
        <v>15.816864985055629</v>
      </c>
      <c r="DB19" s="126">
        <v>48179</v>
      </c>
      <c r="DC19" s="127">
        <v>19.817940997416787</v>
      </c>
      <c r="DD19" s="126">
        <v>57343</v>
      </c>
      <c r="DE19" s="128">
        <v>24.344093873115067</v>
      </c>
      <c r="DF19" s="126">
        <v>64651</v>
      </c>
      <c r="DG19" s="129">
        <v>28.285113029325938</v>
      </c>
      <c r="DH19" s="126">
        <v>189077</v>
      </c>
      <c r="DI19" s="129">
        <v>22.636822174572561</v>
      </c>
      <c r="DJ19" s="126">
        <v>44619</v>
      </c>
      <c r="DK19" s="129">
        <v>19.908619974210129</v>
      </c>
      <c r="DL19" s="126">
        <v>41971</v>
      </c>
      <c r="DM19" s="129">
        <v>19.549674179860169</v>
      </c>
      <c r="DN19" s="126">
        <v>52182</v>
      </c>
      <c r="DO19" s="129">
        <v>25.800741656365883</v>
      </c>
      <c r="DP19" s="126">
        <v>50305</v>
      </c>
      <c r="DQ19" s="129">
        <v>25.90304060142633</v>
      </c>
      <c r="DR19" s="126">
        <v>92790</v>
      </c>
      <c r="DS19" s="129">
        <v>13.297754185732897</v>
      </c>
      <c r="DT19" s="126">
        <v>35723</v>
      </c>
      <c r="DU19" s="129">
        <v>19.122842704809216</v>
      </c>
      <c r="DV19" s="126">
        <v>36108</v>
      </c>
      <c r="DW19" s="129">
        <v>20.645648221208273</v>
      </c>
      <c r="DX19" s="126">
        <v>33470</v>
      </c>
      <c r="DY19" s="129">
        <v>20.236893180402802</v>
      </c>
      <c r="DZ19" s="126">
        <v>-12511</v>
      </c>
      <c r="EA19" s="129">
        <v>-7.3294901988353427</v>
      </c>
      <c r="EB19" s="126">
        <v>76167</v>
      </c>
      <c r="EC19" s="129">
        <v>19.912993236583628</v>
      </c>
      <c r="ED19" s="126">
        <v>19197</v>
      </c>
      <c r="EE19" s="129">
        <v>18.972367172675522</v>
      </c>
      <c r="EF19" s="126">
        <v>18299</v>
      </c>
      <c r="EG19" s="129">
        <v>18.40334697736164</v>
      </c>
      <c r="EH19" s="126">
        <v>18688</v>
      </c>
      <c r="EI19" s="129">
        <v>19.805212009453257</v>
      </c>
      <c r="EJ19" s="126">
        <v>19983</v>
      </c>
      <c r="EK19" s="129">
        <v>22.831712806919324</v>
      </c>
      <c r="EL19" s="126">
        <v>70720</v>
      </c>
      <c r="EM19" s="129">
        <v>22.224666488584401</v>
      </c>
      <c r="EN19" s="126">
        <v>15063</v>
      </c>
      <c r="EO19" s="129">
        <v>17.344295139728487</v>
      </c>
      <c r="EP19" s="126">
        <v>16997</v>
      </c>
      <c r="EQ19" s="129">
        <v>20.563789244449822</v>
      </c>
      <c r="ER19" s="126">
        <v>17476</v>
      </c>
      <c r="ES19" s="129">
        <v>22.895922859239075</v>
      </c>
      <c r="ET19" s="126">
        <v>21184</v>
      </c>
      <c r="EU19" s="129">
        <v>29.269775474956823</v>
      </c>
      <c r="EV19" s="126">
        <v>55955</v>
      </c>
      <c r="EW19" s="129">
        <v>21.595242138413326</v>
      </c>
      <c r="EX19" s="126">
        <v>16011</v>
      </c>
      <c r="EY19" s="129">
        <v>22.584740383394696</v>
      </c>
      <c r="EZ19" s="126">
        <v>11861</v>
      </c>
      <c r="FA19" s="129">
        <v>17.972573679824229</v>
      </c>
      <c r="FB19" s="126">
        <v>13421</v>
      </c>
      <c r="FC19" s="129">
        <v>21.056842964055413</v>
      </c>
      <c r="FD19" s="126">
        <v>14662</v>
      </c>
      <c r="FE19" s="129">
        <v>25.070533317374277</v>
      </c>
      <c r="FF19" s="126">
        <v>29642</v>
      </c>
      <c r="FG19" s="129">
        <v>16.25127468502944</v>
      </c>
      <c r="FH19" s="126">
        <v>799</v>
      </c>
      <c r="FI19" s="129">
        <v>1.5322951825713409</v>
      </c>
      <c r="FJ19" s="126">
        <v>9105</v>
      </c>
      <c r="FK19" s="129">
        <v>19.829257137879218</v>
      </c>
      <c r="FL19" s="126">
        <v>7675</v>
      </c>
      <c r="FM19" s="129">
        <v>17.826036464986643</v>
      </c>
      <c r="FN19" s="126">
        <v>12063</v>
      </c>
      <c r="FO19" s="129">
        <v>29.220967976357738</v>
      </c>
      <c r="FP19" s="126">
        <v>28546</v>
      </c>
      <c r="FQ19" s="129">
        <v>19.96279616213041</v>
      </c>
      <c r="FR19" s="126">
        <v>19915</v>
      </c>
      <c r="FS19" s="129">
        <v>17.1965667311412</v>
      </c>
      <c r="FT19" s="126">
        <v>9812</v>
      </c>
      <c r="FU19" s="129">
        <v>10.852301634702592</v>
      </c>
      <c r="FW19" s="135"/>
    </row>
    <row r="20" spans="1:179" s="78" customFormat="1" ht="18" customHeight="1" thickTop="1" thickBot="1" x14ac:dyDescent="0.35">
      <c r="A20" s="121" t="s">
        <v>327</v>
      </c>
      <c r="B20" s="122"/>
      <c r="C20" s="123"/>
      <c r="D20" s="122"/>
      <c r="E20" s="123"/>
      <c r="F20" s="122"/>
      <c r="G20" s="123"/>
      <c r="H20" s="122"/>
      <c r="I20" s="123"/>
      <c r="J20" s="122"/>
      <c r="K20" s="123"/>
      <c r="L20" s="122"/>
      <c r="M20" s="123"/>
      <c r="N20" s="122"/>
      <c r="O20" s="123"/>
      <c r="P20" s="122"/>
      <c r="Q20" s="123"/>
      <c r="R20" s="122"/>
      <c r="S20" s="123">
        <v>0</v>
      </c>
      <c r="T20" s="122"/>
      <c r="U20" s="123">
        <v>0</v>
      </c>
      <c r="V20" s="122"/>
      <c r="W20" s="123">
        <v>0</v>
      </c>
      <c r="X20" s="122"/>
      <c r="Y20" s="123">
        <v>0</v>
      </c>
      <c r="Z20" s="122"/>
      <c r="AA20" s="123">
        <v>0</v>
      </c>
      <c r="AB20" s="122"/>
      <c r="AC20" s="123">
        <v>0</v>
      </c>
      <c r="AD20" s="122"/>
      <c r="AE20" s="123">
        <v>0</v>
      </c>
      <c r="AF20" s="122"/>
      <c r="AG20" s="123">
        <v>0</v>
      </c>
      <c r="AH20" s="122"/>
      <c r="AI20" s="123">
        <v>0</v>
      </c>
      <c r="AJ20" s="122"/>
      <c r="AK20" s="123">
        <v>0</v>
      </c>
      <c r="AL20" s="122"/>
      <c r="AM20" s="123">
        <v>0</v>
      </c>
      <c r="AN20" s="122"/>
      <c r="AO20" s="123">
        <v>0</v>
      </c>
      <c r="AP20" s="122"/>
      <c r="AQ20" s="123">
        <v>0</v>
      </c>
      <c r="AR20" s="122"/>
      <c r="AS20" s="123"/>
      <c r="AT20" s="122"/>
      <c r="AU20" s="123"/>
      <c r="AV20" s="122"/>
      <c r="AW20" s="123"/>
      <c r="AX20" s="122"/>
      <c r="AY20" s="123"/>
      <c r="AZ20" s="122"/>
      <c r="BA20" s="123"/>
      <c r="BB20" s="122"/>
      <c r="BC20" s="123"/>
      <c r="BD20" s="122"/>
      <c r="BE20" s="123"/>
      <c r="BF20" s="122"/>
      <c r="BG20" s="123"/>
      <c r="BH20" s="122"/>
      <c r="BI20" s="123"/>
      <c r="BJ20" s="122"/>
      <c r="BK20" s="123">
        <v>0</v>
      </c>
      <c r="BL20" s="122"/>
      <c r="BM20" s="123"/>
      <c r="BN20" s="122"/>
      <c r="BO20" s="123"/>
      <c r="BP20" s="122"/>
      <c r="BQ20" s="123"/>
      <c r="BR20" s="122"/>
      <c r="BS20" s="123"/>
      <c r="BT20" s="122"/>
      <c r="BU20" s="123"/>
      <c r="BV20" s="122"/>
      <c r="BW20" s="123"/>
      <c r="BX20" s="122"/>
      <c r="BY20" s="123"/>
      <c r="BZ20" s="122"/>
      <c r="CA20" s="123"/>
      <c r="CB20" s="122"/>
      <c r="CC20" s="123">
        <v>0</v>
      </c>
      <c r="CD20" s="122">
        <v>0</v>
      </c>
      <c r="CE20" s="123">
        <v>0</v>
      </c>
      <c r="CF20" s="122"/>
      <c r="CG20" s="123">
        <v>0</v>
      </c>
      <c r="CH20" s="122"/>
      <c r="CI20" s="123">
        <v>0</v>
      </c>
      <c r="CJ20" s="122"/>
      <c r="CK20" s="123">
        <v>0</v>
      </c>
      <c r="CL20" s="122"/>
      <c r="CM20" s="123">
        <v>0</v>
      </c>
      <c r="CN20" s="122">
        <v>0</v>
      </c>
      <c r="CO20" s="123">
        <v>0</v>
      </c>
      <c r="CP20" s="122"/>
      <c r="CQ20" s="123">
        <v>0</v>
      </c>
      <c r="CR20" s="122"/>
      <c r="CS20" s="123">
        <v>0</v>
      </c>
      <c r="CT20" s="122"/>
      <c r="CU20" s="123">
        <v>0</v>
      </c>
      <c r="CV20" s="122"/>
      <c r="CW20" s="123">
        <v>0</v>
      </c>
      <c r="CX20" s="122">
        <v>0</v>
      </c>
      <c r="CY20" s="123">
        <v>0</v>
      </c>
      <c r="CZ20" s="122"/>
      <c r="DA20" s="123">
        <v>0</v>
      </c>
      <c r="DB20" s="122"/>
      <c r="DC20" s="123">
        <v>0</v>
      </c>
      <c r="DD20" s="122"/>
      <c r="DE20" s="123">
        <v>0</v>
      </c>
      <c r="DF20" s="122"/>
      <c r="DG20" s="124">
        <v>0</v>
      </c>
      <c r="DH20" s="122">
        <v>0</v>
      </c>
      <c r="DI20" s="124">
        <v>0</v>
      </c>
      <c r="DJ20" s="122"/>
      <c r="DK20" s="124">
        <v>0</v>
      </c>
      <c r="DL20" s="122"/>
      <c r="DM20" s="123">
        <v>0</v>
      </c>
      <c r="DN20" s="122"/>
      <c r="DO20" s="123">
        <v>0</v>
      </c>
      <c r="DP20" s="122"/>
      <c r="DQ20" s="123">
        <v>0</v>
      </c>
      <c r="DR20" s="122">
        <v>0</v>
      </c>
      <c r="DS20" s="123">
        <v>0</v>
      </c>
      <c r="DT20" s="122"/>
      <c r="DU20" s="123">
        <v>0</v>
      </c>
      <c r="DV20" s="122"/>
      <c r="DW20" s="123">
        <v>0</v>
      </c>
      <c r="DX20" s="122"/>
      <c r="DY20" s="123">
        <v>0</v>
      </c>
      <c r="DZ20" s="122"/>
      <c r="EA20" s="123">
        <v>0</v>
      </c>
      <c r="EB20" s="122">
        <v>0</v>
      </c>
      <c r="EC20" s="123">
        <v>0</v>
      </c>
      <c r="ED20" s="122"/>
      <c r="EE20" s="123">
        <v>0</v>
      </c>
      <c r="EF20" s="122"/>
      <c r="EG20" s="123">
        <v>0</v>
      </c>
      <c r="EH20" s="122"/>
      <c r="EI20" s="123">
        <v>0</v>
      </c>
      <c r="EJ20" s="122"/>
      <c r="EK20" s="123">
        <v>0</v>
      </c>
      <c r="EL20" s="122">
        <v>0</v>
      </c>
      <c r="EM20" s="123">
        <v>0</v>
      </c>
      <c r="EN20" s="122"/>
      <c r="EO20" s="123">
        <v>0</v>
      </c>
      <c r="EP20" s="122"/>
      <c r="EQ20" s="123">
        <v>0</v>
      </c>
      <c r="ER20" s="122"/>
      <c r="ES20" s="123">
        <v>0</v>
      </c>
      <c r="ET20" s="122"/>
      <c r="EU20" s="123">
        <v>0</v>
      </c>
      <c r="EV20" s="122">
        <v>0</v>
      </c>
      <c r="EW20" s="123">
        <v>0</v>
      </c>
      <c r="EX20" s="122"/>
      <c r="EY20" s="123">
        <v>0</v>
      </c>
      <c r="EZ20" s="122"/>
      <c r="FA20" s="123">
        <v>0</v>
      </c>
      <c r="FB20" s="122"/>
      <c r="FC20" s="123">
        <v>0</v>
      </c>
      <c r="FD20" s="122"/>
      <c r="FE20" s="123">
        <v>0</v>
      </c>
      <c r="FF20" s="122">
        <v>0</v>
      </c>
      <c r="FG20" s="123">
        <v>0</v>
      </c>
      <c r="FH20" s="122"/>
      <c r="FI20" s="123">
        <v>0</v>
      </c>
      <c r="FJ20" s="122"/>
      <c r="FK20" s="123">
        <v>0</v>
      </c>
      <c r="FL20" s="122"/>
      <c r="FM20" s="123">
        <v>0</v>
      </c>
      <c r="FN20" s="122"/>
      <c r="FO20" s="123">
        <v>0</v>
      </c>
      <c r="FP20" s="122"/>
      <c r="FQ20" s="123">
        <v>0</v>
      </c>
      <c r="FR20" s="122"/>
      <c r="FS20" s="123">
        <v>0</v>
      </c>
      <c r="FT20" s="122"/>
      <c r="FU20" s="123">
        <v>0</v>
      </c>
      <c r="FW20" s="135"/>
    </row>
    <row r="21" spans="1:179" s="78" customFormat="1" ht="18" customHeight="1" thickTop="1" thickBot="1" x14ac:dyDescent="0.35">
      <c r="A21" s="179" t="s">
        <v>328</v>
      </c>
      <c r="B21" s="56">
        <v>0</v>
      </c>
      <c r="C21" s="288"/>
      <c r="D21" s="56">
        <v>0</v>
      </c>
      <c r="E21" s="288">
        <v>0</v>
      </c>
      <c r="F21" s="56">
        <v>0</v>
      </c>
      <c r="G21" s="288">
        <v>0</v>
      </c>
      <c r="H21" s="56">
        <v>0</v>
      </c>
      <c r="I21" s="288">
        <v>0</v>
      </c>
      <c r="J21" s="56">
        <v>0</v>
      </c>
      <c r="K21" s="288">
        <v>0</v>
      </c>
      <c r="L21" s="56">
        <v>0</v>
      </c>
      <c r="M21" s="53">
        <v>0</v>
      </c>
      <c r="N21" s="56">
        <v>0</v>
      </c>
      <c r="O21" s="53">
        <v>0</v>
      </c>
      <c r="P21" s="56">
        <v>0</v>
      </c>
      <c r="Q21" s="53">
        <v>0</v>
      </c>
      <c r="R21" s="56">
        <v>0</v>
      </c>
      <c r="S21" s="53">
        <v>0</v>
      </c>
      <c r="T21" s="56">
        <v>0</v>
      </c>
      <c r="U21" s="53">
        <v>0</v>
      </c>
      <c r="V21" s="56">
        <v>0</v>
      </c>
      <c r="W21" s="53">
        <v>0</v>
      </c>
      <c r="X21" s="56">
        <v>0</v>
      </c>
      <c r="Y21" s="53">
        <v>0</v>
      </c>
      <c r="Z21" s="56">
        <v>0</v>
      </c>
      <c r="AA21" s="53">
        <v>0</v>
      </c>
      <c r="AB21" s="56">
        <v>0</v>
      </c>
      <c r="AC21" s="53">
        <v>0</v>
      </c>
      <c r="AD21" s="56">
        <v>0</v>
      </c>
      <c r="AE21" s="53">
        <v>0</v>
      </c>
      <c r="AF21" s="56">
        <v>0</v>
      </c>
      <c r="AG21" s="53">
        <v>0</v>
      </c>
      <c r="AH21" s="56">
        <v>0</v>
      </c>
      <c r="AI21" s="53">
        <v>0</v>
      </c>
      <c r="AJ21" s="56">
        <v>0</v>
      </c>
      <c r="AK21" s="53">
        <v>0</v>
      </c>
      <c r="AL21" s="56">
        <v>0</v>
      </c>
      <c r="AM21" s="53">
        <v>0</v>
      </c>
      <c r="AN21" s="56">
        <v>0</v>
      </c>
      <c r="AO21" s="53">
        <v>0</v>
      </c>
      <c r="AP21" s="56">
        <v>0</v>
      </c>
      <c r="AQ21" s="53">
        <v>0</v>
      </c>
      <c r="AR21" s="56">
        <v>0</v>
      </c>
      <c r="AS21" s="53">
        <v>0</v>
      </c>
      <c r="AT21" s="56">
        <v>0</v>
      </c>
      <c r="AU21" s="53">
        <v>0</v>
      </c>
      <c r="AV21" s="56">
        <v>0</v>
      </c>
      <c r="AW21" s="53">
        <v>0</v>
      </c>
      <c r="AX21" s="56">
        <v>0</v>
      </c>
      <c r="AY21" s="53">
        <v>0</v>
      </c>
      <c r="AZ21" s="56">
        <v>0</v>
      </c>
      <c r="BA21" s="53">
        <v>0</v>
      </c>
      <c r="BB21" s="56">
        <v>0</v>
      </c>
      <c r="BC21" s="53">
        <v>0</v>
      </c>
      <c r="BD21" s="56">
        <v>0</v>
      </c>
      <c r="BE21" s="53">
        <v>0</v>
      </c>
      <c r="BF21" s="56">
        <v>0</v>
      </c>
      <c r="BG21" s="53">
        <v>0</v>
      </c>
      <c r="BH21" s="56">
        <v>0</v>
      </c>
      <c r="BI21" s="53">
        <v>0</v>
      </c>
      <c r="BJ21" s="56">
        <v>0</v>
      </c>
      <c r="BK21" s="53">
        <v>0</v>
      </c>
      <c r="BL21" s="56">
        <v>0</v>
      </c>
      <c r="BM21" s="53">
        <v>0</v>
      </c>
      <c r="BN21" s="56">
        <v>0</v>
      </c>
      <c r="BO21" s="53">
        <v>0</v>
      </c>
      <c r="BP21" s="56">
        <v>0</v>
      </c>
      <c r="BQ21" s="53">
        <v>0</v>
      </c>
      <c r="BR21" s="56">
        <v>0</v>
      </c>
      <c r="BS21" s="53">
        <v>0</v>
      </c>
      <c r="BT21" s="56">
        <v>0</v>
      </c>
      <c r="BU21" s="53">
        <v>0</v>
      </c>
      <c r="BV21" s="56">
        <v>0</v>
      </c>
      <c r="BW21" s="53">
        <v>0</v>
      </c>
      <c r="BX21" s="56">
        <v>0</v>
      </c>
      <c r="BY21" s="53">
        <v>0</v>
      </c>
      <c r="BZ21" s="56">
        <v>0</v>
      </c>
      <c r="CA21" s="53">
        <v>0</v>
      </c>
      <c r="CB21" s="56">
        <v>0</v>
      </c>
      <c r="CC21" s="53">
        <v>0</v>
      </c>
      <c r="CD21" s="56">
        <v>0</v>
      </c>
      <c r="CE21" s="53">
        <v>0</v>
      </c>
      <c r="CF21" s="56">
        <v>0</v>
      </c>
      <c r="CG21" s="53">
        <v>0</v>
      </c>
      <c r="CH21" s="56">
        <v>0</v>
      </c>
      <c r="CI21" s="53">
        <v>0</v>
      </c>
      <c r="CJ21" s="56">
        <v>0</v>
      </c>
      <c r="CK21" s="53">
        <v>0</v>
      </c>
      <c r="CL21" s="56">
        <v>0</v>
      </c>
      <c r="CM21" s="53">
        <v>0</v>
      </c>
      <c r="CN21" s="56">
        <v>0</v>
      </c>
      <c r="CO21" s="53">
        <v>0</v>
      </c>
      <c r="CP21" s="56">
        <v>0</v>
      </c>
      <c r="CQ21" s="53">
        <v>0</v>
      </c>
      <c r="CR21" s="56">
        <v>0</v>
      </c>
      <c r="CS21" s="53">
        <v>0</v>
      </c>
      <c r="CT21" s="56">
        <v>0</v>
      </c>
      <c r="CU21" s="53">
        <v>0</v>
      </c>
      <c r="CV21" s="56">
        <v>0</v>
      </c>
      <c r="CW21" s="53">
        <v>0</v>
      </c>
      <c r="CX21" s="56">
        <v>0</v>
      </c>
      <c r="CY21" s="53">
        <v>0</v>
      </c>
      <c r="CZ21" s="56">
        <v>0</v>
      </c>
      <c r="DA21" s="53">
        <v>0</v>
      </c>
      <c r="DB21" s="56">
        <v>0</v>
      </c>
      <c r="DC21" s="53">
        <v>0</v>
      </c>
      <c r="DD21" s="55">
        <v>0</v>
      </c>
      <c r="DE21" s="55">
        <v>0</v>
      </c>
      <c r="DF21" s="55">
        <v>0</v>
      </c>
      <c r="DG21" s="53">
        <v>0</v>
      </c>
      <c r="DH21" s="55">
        <v>0</v>
      </c>
      <c r="DI21" s="53">
        <v>0</v>
      </c>
      <c r="DJ21" s="55">
        <v>0</v>
      </c>
      <c r="DK21" s="53">
        <v>0</v>
      </c>
      <c r="DL21" s="55">
        <v>0</v>
      </c>
      <c r="DM21" s="53">
        <v>0</v>
      </c>
      <c r="DN21" s="55">
        <v>0</v>
      </c>
      <c r="DO21" s="53">
        <v>0</v>
      </c>
      <c r="DP21" s="55">
        <v>0</v>
      </c>
      <c r="DQ21" s="53">
        <v>0</v>
      </c>
      <c r="DR21" s="55">
        <v>0</v>
      </c>
      <c r="DS21" s="53">
        <v>0</v>
      </c>
      <c r="DT21" s="55">
        <v>0</v>
      </c>
      <c r="DU21" s="53">
        <v>0</v>
      </c>
      <c r="DV21" s="55">
        <v>0</v>
      </c>
      <c r="DW21" s="53">
        <v>0</v>
      </c>
      <c r="DX21" s="55">
        <v>0</v>
      </c>
      <c r="DY21" s="53">
        <v>0</v>
      </c>
      <c r="DZ21" s="55">
        <v>0</v>
      </c>
      <c r="EA21" s="53">
        <v>0</v>
      </c>
      <c r="EB21" s="55">
        <v>0</v>
      </c>
      <c r="EC21" s="53">
        <v>0</v>
      </c>
      <c r="ED21" s="55">
        <v>0</v>
      </c>
      <c r="EE21" s="53">
        <v>0</v>
      </c>
      <c r="EF21" s="55">
        <v>0</v>
      </c>
      <c r="EG21" s="53">
        <v>0</v>
      </c>
      <c r="EH21" s="55">
        <v>0</v>
      </c>
      <c r="EI21" s="53">
        <v>0</v>
      </c>
      <c r="EJ21" s="55">
        <v>0</v>
      </c>
      <c r="EK21" s="53">
        <v>0</v>
      </c>
      <c r="EL21" s="55">
        <v>-609</v>
      </c>
      <c r="EM21" s="53">
        <v>-0.19138605615876558</v>
      </c>
      <c r="EN21" s="55">
        <v>-400</v>
      </c>
      <c r="EO21" s="53">
        <v>-0.46058010063675198</v>
      </c>
      <c r="EP21" s="55">
        <v>0</v>
      </c>
      <c r="EQ21" s="53">
        <v>0</v>
      </c>
      <c r="ER21" s="55">
        <v>-209</v>
      </c>
      <c r="ES21" s="53">
        <v>-0.27381825804423016</v>
      </c>
      <c r="ET21" s="55">
        <v>0</v>
      </c>
      <c r="EU21" s="53">
        <v>0</v>
      </c>
      <c r="EV21" s="55">
        <v>-3125</v>
      </c>
      <c r="EW21" s="53">
        <v>-1.2060607931827654</v>
      </c>
      <c r="EX21" s="55">
        <v>-1</v>
      </c>
      <c r="EY21" s="53">
        <v>-1.4105765026166193E-3</v>
      </c>
      <c r="EZ21" s="55">
        <v>-43</v>
      </c>
      <c r="FA21" s="53">
        <v>-6.5156451246306535E-2</v>
      </c>
      <c r="FB21" s="55">
        <v>0</v>
      </c>
      <c r="FC21" s="53">
        <v>0</v>
      </c>
      <c r="FD21" s="55">
        <v>-3081</v>
      </c>
      <c r="FE21" s="53">
        <v>-5.2681975958825644</v>
      </c>
      <c r="FF21" s="55">
        <v>-14789</v>
      </c>
      <c r="FG21" s="53">
        <v>-8.1080932904966065</v>
      </c>
      <c r="FH21" s="55">
        <v>-11742</v>
      </c>
      <c r="FI21" s="53">
        <v>-22.518410555385088</v>
      </c>
      <c r="FJ21" s="55">
        <v>-829</v>
      </c>
      <c r="FK21" s="53">
        <v>-1.8054315395169545</v>
      </c>
      <c r="FL21" s="55">
        <v>-2014</v>
      </c>
      <c r="FM21" s="53">
        <v>-4.6777377772616422</v>
      </c>
      <c r="FN21" s="55">
        <v>-204</v>
      </c>
      <c r="FO21" s="53">
        <v>-0.49416210454919818</v>
      </c>
      <c r="FP21" s="55">
        <v>0</v>
      </c>
      <c r="FQ21" s="53">
        <v>0</v>
      </c>
      <c r="FR21" s="55">
        <v>0</v>
      </c>
      <c r="FS21" s="53">
        <v>0</v>
      </c>
      <c r="FT21" s="55">
        <v>0</v>
      </c>
      <c r="FU21" s="53">
        <v>0</v>
      </c>
      <c r="FW21" s="135"/>
    </row>
    <row r="22" spans="1:179" s="78" customFormat="1" ht="18" customHeight="1" thickTop="1" thickBot="1" x14ac:dyDescent="0.35">
      <c r="A22" s="179" t="s">
        <v>329</v>
      </c>
      <c r="B22" s="110">
        <v>0</v>
      </c>
      <c r="C22" s="180"/>
      <c r="D22" s="110">
        <v>0</v>
      </c>
      <c r="E22" s="180">
        <v>0</v>
      </c>
      <c r="F22" s="110">
        <v>0</v>
      </c>
      <c r="G22" s="180">
        <v>0</v>
      </c>
      <c r="H22" s="110">
        <v>0</v>
      </c>
      <c r="I22" s="180">
        <v>0</v>
      </c>
      <c r="J22" s="110">
        <v>0</v>
      </c>
      <c r="K22" s="180">
        <v>0</v>
      </c>
      <c r="L22" s="110">
        <v>0</v>
      </c>
      <c r="M22" s="109">
        <v>0</v>
      </c>
      <c r="N22" s="110">
        <v>0</v>
      </c>
      <c r="O22" s="109">
        <v>0</v>
      </c>
      <c r="P22" s="110">
        <v>0</v>
      </c>
      <c r="Q22" s="109">
        <v>0</v>
      </c>
      <c r="R22" s="110">
        <v>0</v>
      </c>
      <c r="S22" s="109">
        <v>0</v>
      </c>
      <c r="T22" s="110">
        <v>0</v>
      </c>
      <c r="U22" s="109">
        <v>0</v>
      </c>
      <c r="V22" s="110">
        <v>0</v>
      </c>
      <c r="W22" s="109">
        <v>0</v>
      </c>
      <c r="X22" s="110">
        <v>0</v>
      </c>
      <c r="Y22" s="110">
        <v>0</v>
      </c>
      <c r="Z22" s="110">
        <v>0</v>
      </c>
      <c r="AA22" s="109">
        <v>0</v>
      </c>
      <c r="AB22" s="110">
        <v>0</v>
      </c>
      <c r="AC22" s="109">
        <v>0</v>
      </c>
      <c r="AD22" s="110">
        <v>0</v>
      </c>
      <c r="AE22" s="109">
        <v>0</v>
      </c>
      <c r="AF22" s="110">
        <v>0</v>
      </c>
      <c r="AG22" s="109">
        <v>0</v>
      </c>
      <c r="AH22" s="56">
        <v>0</v>
      </c>
      <c r="AI22" s="109">
        <v>0</v>
      </c>
      <c r="AJ22" s="56">
        <v>0</v>
      </c>
      <c r="AK22" s="109">
        <v>0</v>
      </c>
      <c r="AL22" s="56">
        <v>0</v>
      </c>
      <c r="AM22" s="109">
        <v>0</v>
      </c>
      <c r="AN22" s="56">
        <v>0</v>
      </c>
      <c r="AO22" s="109">
        <v>0</v>
      </c>
      <c r="AP22" s="110">
        <v>0</v>
      </c>
      <c r="AQ22" s="109">
        <v>0</v>
      </c>
      <c r="AR22" s="110">
        <v>0</v>
      </c>
      <c r="AS22" s="109">
        <v>0</v>
      </c>
      <c r="AT22" s="110">
        <v>0</v>
      </c>
      <c r="AU22" s="109">
        <v>0</v>
      </c>
      <c r="AV22" s="110">
        <v>0</v>
      </c>
      <c r="AW22" s="109">
        <v>0</v>
      </c>
      <c r="AX22" s="110">
        <v>0</v>
      </c>
      <c r="AY22" s="109">
        <v>0</v>
      </c>
      <c r="AZ22" s="110">
        <v>0</v>
      </c>
      <c r="BA22" s="109">
        <v>0</v>
      </c>
      <c r="BB22" s="110">
        <v>0</v>
      </c>
      <c r="BC22" s="109">
        <v>0</v>
      </c>
      <c r="BD22" s="110">
        <v>0</v>
      </c>
      <c r="BE22" s="109">
        <v>0</v>
      </c>
      <c r="BF22" s="110">
        <v>0</v>
      </c>
      <c r="BG22" s="109">
        <v>0</v>
      </c>
      <c r="BH22" s="110">
        <v>0</v>
      </c>
      <c r="BI22" s="109">
        <v>0</v>
      </c>
      <c r="BJ22" s="110">
        <v>0</v>
      </c>
      <c r="BK22" s="109">
        <v>0</v>
      </c>
      <c r="BL22" s="110">
        <v>0</v>
      </c>
      <c r="BM22" s="109">
        <v>0</v>
      </c>
      <c r="BN22" s="110">
        <v>0</v>
      </c>
      <c r="BO22" s="109">
        <v>0</v>
      </c>
      <c r="BP22" s="110">
        <v>0</v>
      </c>
      <c r="BQ22" s="109">
        <v>0</v>
      </c>
      <c r="BR22" s="110">
        <v>0</v>
      </c>
      <c r="BS22" s="109">
        <v>0</v>
      </c>
      <c r="BT22" s="110">
        <v>0</v>
      </c>
      <c r="BU22" s="109">
        <v>0</v>
      </c>
      <c r="BV22" s="110">
        <v>0</v>
      </c>
      <c r="BW22" s="109">
        <v>0</v>
      </c>
      <c r="BX22" s="110">
        <v>0</v>
      </c>
      <c r="BY22" s="109">
        <v>0</v>
      </c>
      <c r="BZ22" s="110">
        <v>0</v>
      </c>
      <c r="CA22" s="109">
        <v>0</v>
      </c>
      <c r="CB22" s="110">
        <v>0</v>
      </c>
      <c r="CC22" s="109">
        <v>0</v>
      </c>
      <c r="CD22" s="110">
        <v>-10</v>
      </c>
      <c r="CE22" s="109">
        <v>-8.6496120040948439E-4</v>
      </c>
      <c r="CF22" s="110">
        <v>0</v>
      </c>
      <c r="CG22" s="109">
        <v>0</v>
      </c>
      <c r="CH22" s="110">
        <v>0</v>
      </c>
      <c r="CI22" s="109">
        <v>0</v>
      </c>
      <c r="CJ22" s="110">
        <v>-9</v>
      </c>
      <c r="CK22" s="109">
        <v>-3.1775285183184522E-3</v>
      </c>
      <c r="CL22" s="110">
        <v>-1</v>
      </c>
      <c r="CM22" s="53">
        <v>-3.5418663585677407E-4</v>
      </c>
      <c r="CN22" s="110">
        <v>-1627.1399999999999</v>
      </c>
      <c r="CO22" s="53">
        <v>-0.15212513239684544</v>
      </c>
      <c r="CP22" s="110">
        <v>-85.14</v>
      </c>
      <c r="CQ22" s="53">
        <v>-3.0217173959567762E-2</v>
      </c>
      <c r="CR22" s="110">
        <v>-261</v>
      </c>
      <c r="CS22" s="53">
        <v>-9.6726852263630703E-2</v>
      </c>
      <c r="CT22" s="110">
        <v>-980</v>
      </c>
      <c r="CU22" s="53">
        <v>-0.3726816728083085</v>
      </c>
      <c r="CV22" s="110">
        <v>-301</v>
      </c>
      <c r="CW22" s="53">
        <v>-0.11801376173766444</v>
      </c>
      <c r="CX22" s="110">
        <v>-2016</v>
      </c>
      <c r="CY22" s="53">
        <v>-0.21099276491575464</v>
      </c>
      <c r="CZ22" s="110">
        <v>-325</v>
      </c>
      <c r="DA22" s="53">
        <v>-0.13091430550967961</v>
      </c>
      <c r="DB22" s="110">
        <v>-1597</v>
      </c>
      <c r="DC22" s="53">
        <v>-0.65690968622998835</v>
      </c>
      <c r="DD22" s="55">
        <v>-94</v>
      </c>
      <c r="DE22" s="53">
        <v>-3.9906262736041295E-2</v>
      </c>
      <c r="DF22" s="55">
        <v>0</v>
      </c>
      <c r="DG22" s="53">
        <v>0</v>
      </c>
      <c r="DH22" s="55">
        <v>0</v>
      </c>
      <c r="DI22" s="53">
        <v>0</v>
      </c>
      <c r="DJ22" s="55">
        <v>0</v>
      </c>
      <c r="DK22" s="53">
        <v>0</v>
      </c>
      <c r="DL22" s="55">
        <v>0</v>
      </c>
      <c r="DM22" s="53">
        <v>0</v>
      </c>
      <c r="DN22" s="55">
        <v>0</v>
      </c>
      <c r="DO22" s="53">
        <v>0</v>
      </c>
      <c r="DP22" s="55">
        <v>0</v>
      </c>
      <c r="DQ22" s="53">
        <v>0</v>
      </c>
      <c r="DR22" s="55">
        <v>0</v>
      </c>
      <c r="DS22" s="53">
        <v>0</v>
      </c>
      <c r="DT22" s="55">
        <v>0</v>
      </c>
      <c r="DU22" s="53">
        <v>0</v>
      </c>
      <c r="DV22" s="55">
        <v>0</v>
      </c>
      <c r="DW22" s="53">
        <v>0</v>
      </c>
      <c r="DX22" s="55">
        <v>0</v>
      </c>
      <c r="DY22" s="53">
        <v>0</v>
      </c>
      <c r="DZ22" s="55">
        <v>0</v>
      </c>
      <c r="EA22" s="53">
        <v>0</v>
      </c>
      <c r="EB22" s="55">
        <v>0</v>
      </c>
      <c r="EC22" s="53">
        <v>0</v>
      </c>
      <c r="ED22" s="55">
        <v>0</v>
      </c>
      <c r="EE22" s="53">
        <v>0</v>
      </c>
      <c r="EF22" s="55">
        <v>0</v>
      </c>
      <c r="EG22" s="53">
        <v>0</v>
      </c>
      <c r="EH22" s="55">
        <v>0</v>
      </c>
      <c r="EI22" s="53">
        <v>0</v>
      </c>
      <c r="EJ22" s="55">
        <v>0</v>
      </c>
      <c r="EK22" s="53">
        <v>0</v>
      </c>
      <c r="EL22" s="55">
        <v>0</v>
      </c>
      <c r="EM22" s="53">
        <v>0</v>
      </c>
      <c r="EN22" s="55">
        <v>0</v>
      </c>
      <c r="EO22" s="53">
        <v>0</v>
      </c>
      <c r="EP22" s="55">
        <v>0</v>
      </c>
      <c r="EQ22" s="53">
        <v>0</v>
      </c>
      <c r="ER22" s="55">
        <v>0</v>
      </c>
      <c r="ES22" s="53">
        <v>0</v>
      </c>
      <c r="ET22" s="55">
        <v>0</v>
      </c>
      <c r="EU22" s="53">
        <v>0</v>
      </c>
      <c r="EV22" s="55">
        <v>0</v>
      </c>
      <c r="EW22" s="53">
        <v>0</v>
      </c>
      <c r="EX22" s="55">
        <v>0</v>
      </c>
      <c r="EY22" s="53">
        <v>0</v>
      </c>
      <c r="EZ22" s="55">
        <v>0</v>
      </c>
      <c r="FA22" s="53">
        <v>0</v>
      </c>
      <c r="FB22" s="55">
        <v>0</v>
      </c>
      <c r="FC22" s="53">
        <v>0</v>
      </c>
      <c r="FD22" s="55">
        <v>0</v>
      </c>
      <c r="FE22" s="53">
        <v>0</v>
      </c>
      <c r="FF22" s="55">
        <v>-399</v>
      </c>
      <c r="FG22" s="53">
        <v>-0.21875239860086182</v>
      </c>
      <c r="FH22" s="55">
        <v>0</v>
      </c>
      <c r="FI22" s="53">
        <v>0</v>
      </c>
      <c r="FJ22" s="55">
        <v>-399</v>
      </c>
      <c r="FK22" s="53">
        <v>-0.86895920900755719</v>
      </c>
      <c r="FL22" s="55">
        <v>0</v>
      </c>
      <c r="FM22" s="53">
        <v>0</v>
      </c>
      <c r="FN22" s="55">
        <v>0</v>
      </c>
      <c r="FO22" s="53">
        <v>0</v>
      </c>
      <c r="FP22" s="55">
        <v>0</v>
      </c>
      <c r="FQ22" s="53">
        <v>0</v>
      </c>
      <c r="FR22" s="55">
        <v>0</v>
      </c>
      <c r="FS22" s="53">
        <v>0</v>
      </c>
      <c r="FT22" s="55">
        <v>0</v>
      </c>
      <c r="FU22" s="53">
        <v>0</v>
      </c>
      <c r="FW22" s="135"/>
    </row>
    <row r="23" spans="1:179" s="78" customFormat="1" ht="18" customHeight="1" thickTop="1" thickBot="1" x14ac:dyDescent="0.35">
      <c r="A23" s="179" t="s">
        <v>330</v>
      </c>
      <c r="B23" s="56">
        <v>0</v>
      </c>
      <c r="C23" s="288"/>
      <c r="D23" s="56">
        <v>0</v>
      </c>
      <c r="E23" s="288">
        <v>0</v>
      </c>
      <c r="F23" s="56">
        <v>0</v>
      </c>
      <c r="G23" s="288">
        <v>0</v>
      </c>
      <c r="H23" s="56">
        <v>0</v>
      </c>
      <c r="I23" s="288">
        <v>0</v>
      </c>
      <c r="J23" s="56">
        <v>0</v>
      </c>
      <c r="K23" s="288">
        <v>0</v>
      </c>
      <c r="L23" s="56">
        <v>0</v>
      </c>
      <c r="M23" s="109">
        <v>0</v>
      </c>
      <c r="N23" s="56">
        <v>0</v>
      </c>
      <c r="O23" s="109">
        <v>0</v>
      </c>
      <c r="P23" s="56">
        <v>0</v>
      </c>
      <c r="Q23" s="109">
        <v>0</v>
      </c>
      <c r="R23" s="56">
        <v>0</v>
      </c>
      <c r="S23" s="109">
        <v>0</v>
      </c>
      <c r="T23" s="56">
        <v>0</v>
      </c>
      <c r="U23" s="109">
        <v>0</v>
      </c>
      <c r="V23" s="56">
        <v>0</v>
      </c>
      <c r="W23" s="109">
        <v>0</v>
      </c>
      <c r="X23" s="56">
        <v>0</v>
      </c>
      <c r="Y23" s="110">
        <v>0</v>
      </c>
      <c r="Z23" s="56">
        <v>0</v>
      </c>
      <c r="AA23" s="109">
        <v>0</v>
      </c>
      <c r="AB23" s="56">
        <v>0</v>
      </c>
      <c r="AC23" s="109">
        <v>0</v>
      </c>
      <c r="AD23" s="56">
        <v>0</v>
      </c>
      <c r="AE23" s="109">
        <v>0</v>
      </c>
      <c r="AF23" s="56">
        <v>0</v>
      </c>
      <c r="AG23" s="109">
        <v>0</v>
      </c>
      <c r="AH23" s="56">
        <v>0</v>
      </c>
      <c r="AI23" s="109">
        <v>0</v>
      </c>
      <c r="AJ23" s="56">
        <v>0</v>
      </c>
      <c r="AK23" s="109">
        <v>0</v>
      </c>
      <c r="AL23" s="56">
        <v>0</v>
      </c>
      <c r="AM23" s="109">
        <v>0</v>
      </c>
      <c r="AN23" s="56">
        <v>0</v>
      </c>
      <c r="AO23" s="109">
        <v>0</v>
      </c>
      <c r="AP23" s="56">
        <v>0</v>
      </c>
      <c r="AQ23" s="109">
        <v>0</v>
      </c>
      <c r="AR23" s="56">
        <v>0</v>
      </c>
      <c r="AS23" s="109">
        <v>0</v>
      </c>
      <c r="AT23" s="56">
        <v>0</v>
      </c>
      <c r="AU23" s="109">
        <v>0</v>
      </c>
      <c r="AV23" s="56">
        <v>0</v>
      </c>
      <c r="AW23" s="109">
        <v>0</v>
      </c>
      <c r="AX23" s="56">
        <v>0</v>
      </c>
      <c r="AY23" s="109">
        <v>0</v>
      </c>
      <c r="AZ23" s="56">
        <v>0</v>
      </c>
      <c r="BA23" s="109">
        <v>0</v>
      </c>
      <c r="BB23" s="56">
        <v>0</v>
      </c>
      <c r="BC23" s="109">
        <v>0</v>
      </c>
      <c r="BD23" s="56">
        <v>0</v>
      </c>
      <c r="BE23" s="109">
        <v>0</v>
      </c>
      <c r="BF23" s="56">
        <v>0</v>
      </c>
      <c r="BG23" s="109">
        <v>0</v>
      </c>
      <c r="BH23" s="56">
        <v>0</v>
      </c>
      <c r="BI23" s="109">
        <v>0</v>
      </c>
      <c r="BJ23" s="56">
        <v>0</v>
      </c>
      <c r="BK23" s="109">
        <v>0</v>
      </c>
      <c r="BL23" s="56">
        <v>0</v>
      </c>
      <c r="BM23" s="109">
        <v>0</v>
      </c>
      <c r="BN23" s="56">
        <v>0</v>
      </c>
      <c r="BO23" s="109">
        <v>0</v>
      </c>
      <c r="BP23" s="56">
        <v>0</v>
      </c>
      <c r="BQ23" s="109">
        <v>0</v>
      </c>
      <c r="BR23" s="56">
        <v>0</v>
      </c>
      <c r="BS23" s="109">
        <v>0</v>
      </c>
      <c r="BT23" s="56">
        <v>0</v>
      </c>
      <c r="BU23" s="109">
        <v>0</v>
      </c>
      <c r="BV23" s="56">
        <v>0</v>
      </c>
      <c r="BW23" s="109">
        <v>0</v>
      </c>
      <c r="BX23" s="56">
        <v>0</v>
      </c>
      <c r="BY23" s="109">
        <v>0</v>
      </c>
      <c r="BZ23" s="56">
        <v>0</v>
      </c>
      <c r="CA23" s="109">
        <v>0</v>
      </c>
      <c r="CB23" s="56">
        <v>0</v>
      </c>
      <c r="CC23" s="109">
        <v>0</v>
      </c>
      <c r="CD23" s="56">
        <v>0</v>
      </c>
      <c r="CE23" s="109">
        <v>0</v>
      </c>
      <c r="CF23" s="56">
        <v>0</v>
      </c>
      <c r="CG23" s="109">
        <v>0</v>
      </c>
      <c r="CH23" s="56">
        <v>0</v>
      </c>
      <c r="CI23" s="109">
        <v>0</v>
      </c>
      <c r="CJ23" s="56">
        <v>0</v>
      </c>
      <c r="CK23" s="109">
        <v>0</v>
      </c>
      <c r="CL23" s="56">
        <v>0</v>
      </c>
      <c r="CM23" s="53">
        <v>0</v>
      </c>
      <c r="CN23" s="56">
        <v>0</v>
      </c>
      <c r="CO23" s="53">
        <v>0</v>
      </c>
      <c r="CP23" s="56">
        <v>0</v>
      </c>
      <c r="CQ23" s="53">
        <v>0</v>
      </c>
      <c r="CR23" s="56">
        <v>0</v>
      </c>
      <c r="CS23" s="53">
        <v>0</v>
      </c>
      <c r="CT23" s="56">
        <v>0</v>
      </c>
      <c r="CU23" s="53">
        <v>0</v>
      </c>
      <c r="CV23" s="56">
        <v>0</v>
      </c>
      <c r="CW23" s="53">
        <v>0</v>
      </c>
      <c r="CX23" s="56">
        <v>0</v>
      </c>
      <c r="CY23" s="53">
        <v>0</v>
      </c>
      <c r="CZ23" s="56">
        <v>0</v>
      </c>
      <c r="DA23" s="53">
        <v>0</v>
      </c>
      <c r="DB23" s="56">
        <v>0</v>
      </c>
      <c r="DC23" s="53">
        <v>0</v>
      </c>
      <c r="DD23" s="55">
        <v>0</v>
      </c>
      <c r="DE23" s="55">
        <v>0</v>
      </c>
      <c r="DF23" s="55">
        <v>0</v>
      </c>
      <c r="DG23" s="53">
        <v>0</v>
      </c>
      <c r="DH23" s="55">
        <v>0</v>
      </c>
      <c r="DI23" s="53">
        <v>0</v>
      </c>
      <c r="DJ23" s="55">
        <v>4</v>
      </c>
      <c r="DK23" s="53">
        <v>1.7847661287084093E-3</v>
      </c>
      <c r="DL23" s="55">
        <v>-4</v>
      </c>
      <c r="DM23" s="53">
        <v>-1.8631601991718253E-3</v>
      </c>
      <c r="DN23" s="55">
        <v>0</v>
      </c>
      <c r="DO23" s="53">
        <v>0</v>
      </c>
      <c r="DP23" s="55">
        <v>0</v>
      </c>
      <c r="DQ23" s="53">
        <v>0</v>
      </c>
      <c r="DR23" s="55">
        <v>-18107</v>
      </c>
      <c r="DS23" s="53">
        <v>-2.5949179334094787</v>
      </c>
      <c r="DT23" s="55">
        <v>-1</v>
      </c>
      <c r="DU23" s="53">
        <v>-5.3530898034345427E-4</v>
      </c>
      <c r="DV23" s="55">
        <v>0</v>
      </c>
      <c r="DW23" s="53">
        <v>0</v>
      </c>
      <c r="DX23" s="55">
        <v>-20</v>
      </c>
      <c r="DY23" s="53">
        <v>-1.2092556426891426E-2</v>
      </c>
      <c r="DZ23" s="55">
        <v>-18086</v>
      </c>
      <c r="EA23" s="53">
        <v>-10.595568678453841</v>
      </c>
      <c r="EB23" s="55">
        <v>0</v>
      </c>
      <c r="EC23" s="53">
        <v>0</v>
      </c>
      <c r="ED23" s="55">
        <v>0</v>
      </c>
      <c r="EE23" s="53">
        <v>0</v>
      </c>
      <c r="EF23" s="55">
        <v>0</v>
      </c>
      <c r="EG23" s="53">
        <v>0</v>
      </c>
      <c r="EH23" s="55">
        <v>0</v>
      </c>
      <c r="EI23" s="53">
        <v>0</v>
      </c>
      <c r="EJ23" s="55">
        <v>0</v>
      </c>
      <c r="EK23" s="53">
        <v>0</v>
      </c>
      <c r="EL23" s="55">
        <v>0</v>
      </c>
      <c r="EM23" s="53">
        <v>0</v>
      </c>
      <c r="EN23" s="55">
        <v>0</v>
      </c>
      <c r="EO23" s="53">
        <v>0</v>
      </c>
      <c r="EP23" s="55">
        <v>0</v>
      </c>
      <c r="EQ23" s="53">
        <v>0</v>
      </c>
      <c r="ER23" s="55">
        <v>0</v>
      </c>
      <c r="ES23" s="53">
        <v>0</v>
      </c>
      <c r="ET23" s="55">
        <v>0</v>
      </c>
      <c r="EU23" s="53">
        <v>0</v>
      </c>
      <c r="EV23" s="55">
        <v>0</v>
      </c>
      <c r="EW23" s="53">
        <v>0</v>
      </c>
      <c r="EX23" s="55">
        <v>0</v>
      </c>
      <c r="EY23" s="53">
        <v>0</v>
      </c>
      <c r="EZ23" s="55">
        <v>0</v>
      </c>
      <c r="FA23" s="53">
        <v>0</v>
      </c>
      <c r="FB23" s="55">
        <v>0</v>
      </c>
      <c r="FC23" s="53">
        <v>0</v>
      </c>
      <c r="FD23" s="55">
        <v>0</v>
      </c>
      <c r="FE23" s="53">
        <v>0</v>
      </c>
      <c r="FF23" s="55">
        <v>0</v>
      </c>
      <c r="FG23" s="53">
        <v>0</v>
      </c>
      <c r="FH23" s="55">
        <v>0</v>
      </c>
      <c r="FI23" s="53">
        <v>0</v>
      </c>
      <c r="FJ23" s="55">
        <v>0</v>
      </c>
      <c r="FK23" s="53">
        <v>0</v>
      </c>
      <c r="FL23" s="55">
        <v>0</v>
      </c>
      <c r="FM23" s="53">
        <v>0</v>
      </c>
      <c r="FN23" s="55">
        <v>0</v>
      </c>
      <c r="FO23" s="53">
        <v>0</v>
      </c>
      <c r="FP23" s="55">
        <v>0</v>
      </c>
      <c r="FQ23" s="53">
        <v>0</v>
      </c>
      <c r="FR23" s="55">
        <v>0</v>
      </c>
      <c r="FS23" s="53">
        <v>0</v>
      </c>
      <c r="FT23" s="55">
        <v>0</v>
      </c>
      <c r="FU23" s="53">
        <v>0</v>
      </c>
      <c r="FW23" s="135"/>
    </row>
    <row r="24" spans="1:179" s="78" customFormat="1" ht="18" customHeight="1" thickTop="1" thickBot="1" x14ac:dyDescent="0.35">
      <c r="A24" s="179" t="s">
        <v>331</v>
      </c>
      <c r="B24" s="56">
        <v>0</v>
      </c>
      <c r="C24" s="288"/>
      <c r="D24" s="56">
        <v>0</v>
      </c>
      <c r="E24" s="288">
        <v>0</v>
      </c>
      <c r="F24" s="56">
        <v>0</v>
      </c>
      <c r="G24" s="288">
        <v>0</v>
      </c>
      <c r="H24" s="56">
        <v>0</v>
      </c>
      <c r="I24" s="288">
        <v>0</v>
      </c>
      <c r="J24" s="56">
        <v>0</v>
      </c>
      <c r="K24" s="288">
        <v>0</v>
      </c>
      <c r="L24" s="56">
        <v>0</v>
      </c>
      <c r="M24" s="109">
        <v>0</v>
      </c>
      <c r="N24" s="56">
        <v>0</v>
      </c>
      <c r="O24" s="109">
        <v>0</v>
      </c>
      <c r="P24" s="56">
        <v>0</v>
      </c>
      <c r="Q24" s="109">
        <v>0</v>
      </c>
      <c r="R24" s="56">
        <v>0</v>
      </c>
      <c r="S24" s="109">
        <v>0</v>
      </c>
      <c r="T24" s="56">
        <v>0</v>
      </c>
      <c r="U24" s="109">
        <v>0</v>
      </c>
      <c r="V24" s="56">
        <v>0</v>
      </c>
      <c r="W24" s="109">
        <v>0</v>
      </c>
      <c r="X24" s="56">
        <v>0</v>
      </c>
      <c r="Y24" s="110">
        <v>0</v>
      </c>
      <c r="Z24" s="56">
        <v>0</v>
      </c>
      <c r="AA24" s="109">
        <v>0</v>
      </c>
      <c r="AB24" s="56">
        <v>0</v>
      </c>
      <c r="AC24" s="109">
        <v>0</v>
      </c>
      <c r="AD24" s="56">
        <v>0</v>
      </c>
      <c r="AE24" s="109">
        <v>0</v>
      </c>
      <c r="AF24" s="56">
        <v>0</v>
      </c>
      <c r="AG24" s="109">
        <v>0</v>
      </c>
      <c r="AH24" s="56">
        <v>0</v>
      </c>
      <c r="AI24" s="109">
        <v>0</v>
      </c>
      <c r="AJ24" s="56">
        <v>0</v>
      </c>
      <c r="AK24" s="109">
        <v>0</v>
      </c>
      <c r="AL24" s="56">
        <v>0</v>
      </c>
      <c r="AM24" s="109">
        <v>0</v>
      </c>
      <c r="AN24" s="56">
        <v>0</v>
      </c>
      <c r="AO24" s="109">
        <v>0</v>
      </c>
      <c r="AP24" s="56">
        <v>0</v>
      </c>
      <c r="AQ24" s="109">
        <v>0</v>
      </c>
      <c r="AR24" s="56">
        <v>0</v>
      </c>
      <c r="AS24" s="109">
        <v>0</v>
      </c>
      <c r="AT24" s="56">
        <v>0</v>
      </c>
      <c r="AU24" s="109">
        <v>0</v>
      </c>
      <c r="AV24" s="56">
        <v>0</v>
      </c>
      <c r="AW24" s="109">
        <v>0</v>
      </c>
      <c r="AX24" s="56">
        <v>0</v>
      </c>
      <c r="AY24" s="109">
        <v>0</v>
      </c>
      <c r="AZ24" s="56">
        <v>0</v>
      </c>
      <c r="BA24" s="109">
        <v>0</v>
      </c>
      <c r="BB24" s="56">
        <v>0</v>
      </c>
      <c r="BC24" s="109">
        <v>0</v>
      </c>
      <c r="BD24" s="56">
        <v>0</v>
      </c>
      <c r="BE24" s="109">
        <v>0</v>
      </c>
      <c r="BF24" s="56">
        <v>0</v>
      </c>
      <c r="BG24" s="109">
        <v>0</v>
      </c>
      <c r="BH24" s="56">
        <v>0</v>
      </c>
      <c r="BI24" s="109">
        <v>0</v>
      </c>
      <c r="BJ24" s="56">
        <v>0</v>
      </c>
      <c r="BK24" s="109">
        <v>0</v>
      </c>
      <c r="BL24" s="56">
        <v>0</v>
      </c>
      <c r="BM24" s="109">
        <v>0</v>
      </c>
      <c r="BN24" s="56">
        <v>0</v>
      </c>
      <c r="BO24" s="109">
        <v>0</v>
      </c>
      <c r="BP24" s="56">
        <v>0</v>
      </c>
      <c r="BQ24" s="109">
        <v>0</v>
      </c>
      <c r="BR24" s="56">
        <v>0</v>
      </c>
      <c r="BS24" s="109">
        <v>0</v>
      </c>
      <c r="BT24" s="56">
        <v>0</v>
      </c>
      <c r="BU24" s="109">
        <v>0</v>
      </c>
      <c r="BV24" s="56">
        <v>0</v>
      </c>
      <c r="BW24" s="109">
        <v>0</v>
      </c>
      <c r="BX24" s="56">
        <v>0</v>
      </c>
      <c r="BY24" s="109">
        <v>0</v>
      </c>
      <c r="BZ24" s="56">
        <v>0</v>
      </c>
      <c r="CA24" s="109">
        <v>0</v>
      </c>
      <c r="CB24" s="56">
        <v>0</v>
      </c>
      <c r="CC24" s="109">
        <v>0</v>
      </c>
      <c r="CD24" s="56">
        <v>0</v>
      </c>
      <c r="CE24" s="109">
        <v>0</v>
      </c>
      <c r="CF24" s="56">
        <v>0</v>
      </c>
      <c r="CG24" s="109">
        <v>0</v>
      </c>
      <c r="CH24" s="56">
        <v>0</v>
      </c>
      <c r="CI24" s="109">
        <v>0</v>
      </c>
      <c r="CJ24" s="56">
        <v>0</v>
      </c>
      <c r="CK24" s="109">
        <v>0</v>
      </c>
      <c r="CL24" s="56">
        <v>0</v>
      </c>
      <c r="CM24" s="53">
        <v>0</v>
      </c>
      <c r="CN24" s="56">
        <v>0</v>
      </c>
      <c r="CO24" s="53">
        <v>0</v>
      </c>
      <c r="CP24" s="56">
        <v>0</v>
      </c>
      <c r="CQ24" s="53">
        <v>0</v>
      </c>
      <c r="CR24" s="56">
        <v>0</v>
      </c>
      <c r="CS24" s="53">
        <v>0</v>
      </c>
      <c r="CT24" s="56">
        <v>0</v>
      </c>
      <c r="CU24" s="53">
        <v>0</v>
      </c>
      <c r="CV24" s="56">
        <v>0</v>
      </c>
      <c r="CW24" s="53">
        <v>0</v>
      </c>
      <c r="CX24" s="56">
        <v>0</v>
      </c>
      <c r="CY24" s="53">
        <v>0</v>
      </c>
      <c r="CZ24" s="56">
        <v>0</v>
      </c>
      <c r="DA24" s="53">
        <v>0</v>
      </c>
      <c r="DB24" s="56">
        <v>0</v>
      </c>
      <c r="DC24" s="53">
        <v>0</v>
      </c>
      <c r="DD24" s="55">
        <v>0</v>
      </c>
      <c r="DE24" s="55">
        <v>0</v>
      </c>
      <c r="DF24" s="55">
        <v>0</v>
      </c>
      <c r="DG24" s="53">
        <v>0</v>
      </c>
      <c r="DH24" s="55">
        <v>0</v>
      </c>
      <c r="DI24" s="53">
        <v>0</v>
      </c>
      <c r="DJ24" s="55">
        <v>0</v>
      </c>
      <c r="DK24" s="53">
        <v>0</v>
      </c>
      <c r="DL24" s="55">
        <v>0</v>
      </c>
      <c r="DM24" s="53">
        <v>0</v>
      </c>
      <c r="DN24" s="55">
        <v>0</v>
      </c>
      <c r="DO24" s="53">
        <v>0</v>
      </c>
      <c r="DP24" s="55">
        <v>0</v>
      </c>
      <c r="DQ24" s="53">
        <v>0</v>
      </c>
      <c r="DR24" s="55">
        <v>0</v>
      </c>
      <c r="DS24" s="53">
        <v>0</v>
      </c>
      <c r="DT24" s="55">
        <v>0</v>
      </c>
      <c r="DU24" s="53">
        <v>0</v>
      </c>
      <c r="DV24" s="55">
        <v>0</v>
      </c>
      <c r="DW24" s="53">
        <v>0</v>
      </c>
      <c r="DX24" s="55">
        <v>0</v>
      </c>
      <c r="DY24" s="53">
        <v>0</v>
      </c>
      <c r="DZ24" s="55">
        <v>0</v>
      </c>
      <c r="EA24" s="53">
        <v>0</v>
      </c>
      <c r="EB24" s="55">
        <v>0</v>
      </c>
      <c r="EC24" s="53">
        <v>0</v>
      </c>
      <c r="ED24" s="55">
        <v>0</v>
      </c>
      <c r="EE24" s="53">
        <v>0</v>
      </c>
      <c r="EF24" s="55">
        <v>0</v>
      </c>
      <c r="EG24" s="53">
        <v>0</v>
      </c>
      <c r="EH24" s="55">
        <v>0</v>
      </c>
      <c r="EI24" s="53">
        <v>0</v>
      </c>
      <c r="EJ24" s="55">
        <v>0</v>
      </c>
      <c r="EK24" s="53">
        <v>0</v>
      </c>
      <c r="EL24" s="55">
        <v>-2232</v>
      </c>
      <c r="EM24" s="53">
        <v>-0.70143460976414573</v>
      </c>
      <c r="EN24" s="55">
        <v>-1674</v>
      </c>
      <c r="EO24" s="53">
        <v>-1.9275277211648072</v>
      </c>
      <c r="EP24" s="55">
        <v>-558</v>
      </c>
      <c r="EQ24" s="53">
        <v>-0.67509527554291937</v>
      </c>
      <c r="ER24" s="55">
        <v>0</v>
      </c>
      <c r="ES24" s="53">
        <v>0</v>
      </c>
      <c r="ET24" s="55">
        <v>0</v>
      </c>
      <c r="EU24" s="53">
        <v>0</v>
      </c>
      <c r="EV24" s="55">
        <v>0</v>
      </c>
      <c r="EW24" s="53">
        <v>0</v>
      </c>
      <c r="EX24" s="55">
        <v>0</v>
      </c>
      <c r="EY24" s="53">
        <v>0</v>
      </c>
      <c r="EZ24" s="55">
        <v>0</v>
      </c>
      <c r="FA24" s="53">
        <v>0</v>
      </c>
      <c r="FB24" s="55">
        <v>0</v>
      </c>
      <c r="FC24" s="53">
        <v>0</v>
      </c>
      <c r="FD24" s="55">
        <v>0</v>
      </c>
      <c r="FE24" s="53">
        <v>0</v>
      </c>
      <c r="FF24" s="55">
        <v>-900</v>
      </c>
      <c r="FG24" s="53">
        <v>-0.4934264630094628</v>
      </c>
      <c r="FH24" s="55">
        <v>0</v>
      </c>
      <c r="FI24" s="53">
        <v>0</v>
      </c>
      <c r="FJ24" s="55">
        <v>-900</v>
      </c>
      <c r="FK24" s="53">
        <v>-1.9600583661824595</v>
      </c>
      <c r="FL24" s="55">
        <v>0</v>
      </c>
      <c r="FM24" s="53">
        <v>0</v>
      </c>
      <c r="FN24" s="55">
        <v>0</v>
      </c>
      <c r="FO24" s="53">
        <v>0</v>
      </c>
      <c r="FP24" s="55">
        <v>0</v>
      </c>
      <c r="FQ24" s="53">
        <v>0</v>
      </c>
      <c r="FR24" s="55">
        <v>0</v>
      </c>
      <c r="FS24" s="53">
        <v>0</v>
      </c>
      <c r="FT24" s="55">
        <v>0</v>
      </c>
      <c r="FU24" s="53">
        <v>0</v>
      </c>
      <c r="FW24" s="135"/>
    </row>
    <row r="25" spans="1:179" s="78" customFormat="1" ht="18" customHeight="1" thickTop="1" thickBot="1" x14ac:dyDescent="0.35">
      <c r="A25" s="179" t="s">
        <v>332</v>
      </c>
      <c r="B25" s="110">
        <v>0</v>
      </c>
      <c r="C25" s="180"/>
      <c r="D25" s="110">
        <v>0</v>
      </c>
      <c r="E25" s="180">
        <v>0</v>
      </c>
      <c r="F25" s="110">
        <v>0</v>
      </c>
      <c r="G25" s="180">
        <v>0</v>
      </c>
      <c r="H25" s="110">
        <v>0</v>
      </c>
      <c r="I25" s="180">
        <v>0</v>
      </c>
      <c r="J25" s="110">
        <v>0</v>
      </c>
      <c r="K25" s="180">
        <v>0</v>
      </c>
      <c r="L25" s="110">
        <v>0</v>
      </c>
      <c r="M25" s="109">
        <v>0</v>
      </c>
      <c r="N25" s="110">
        <v>0</v>
      </c>
      <c r="O25" s="109">
        <v>0</v>
      </c>
      <c r="P25" s="110">
        <v>0</v>
      </c>
      <c r="Q25" s="109">
        <v>0</v>
      </c>
      <c r="R25" s="110">
        <v>0</v>
      </c>
      <c r="S25" s="109">
        <v>0</v>
      </c>
      <c r="T25" s="110">
        <v>0</v>
      </c>
      <c r="U25" s="109">
        <v>0</v>
      </c>
      <c r="V25" s="110">
        <v>0</v>
      </c>
      <c r="W25" s="109">
        <v>0</v>
      </c>
      <c r="X25" s="110">
        <v>0</v>
      </c>
      <c r="Y25" s="110">
        <v>0</v>
      </c>
      <c r="Z25" s="110">
        <v>0</v>
      </c>
      <c r="AA25" s="109">
        <v>0</v>
      </c>
      <c r="AB25" s="110">
        <v>0</v>
      </c>
      <c r="AC25" s="109">
        <v>0</v>
      </c>
      <c r="AD25" s="110">
        <v>0</v>
      </c>
      <c r="AE25" s="109">
        <v>0</v>
      </c>
      <c r="AF25" s="110">
        <v>0</v>
      </c>
      <c r="AG25" s="109">
        <v>0</v>
      </c>
      <c r="AH25" s="110">
        <v>0</v>
      </c>
      <c r="AI25" s="109">
        <v>0</v>
      </c>
      <c r="AJ25" s="110">
        <v>0</v>
      </c>
      <c r="AK25" s="109">
        <v>0</v>
      </c>
      <c r="AL25" s="110">
        <v>0</v>
      </c>
      <c r="AM25" s="109">
        <v>0</v>
      </c>
      <c r="AN25" s="110">
        <v>0</v>
      </c>
      <c r="AO25" s="109">
        <v>0</v>
      </c>
      <c r="AP25" s="110">
        <v>0</v>
      </c>
      <c r="AQ25" s="109">
        <v>0</v>
      </c>
      <c r="AR25" s="110">
        <v>0</v>
      </c>
      <c r="AS25" s="109">
        <v>0</v>
      </c>
      <c r="AT25" s="110">
        <v>0</v>
      </c>
      <c r="AU25" s="109">
        <v>0</v>
      </c>
      <c r="AV25" s="110">
        <v>0</v>
      </c>
      <c r="AW25" s="109">
        <v>0</v>
      </c>
      <c r="AX25" s="110">
        <v>0</v>
      </c>
      <c r="AY25" s="109">
        <v>0</v>
      </c>
      <c r="AZ25" s="110">
        <v>0</v>
      </c>
      <c r="BA25" s="109">
        <v>0</v>
      </c>
      <c r="BB25" s="110">
        <v>0</v>
      </c>
      <c r="BC25" s="109">
        <v>0</v>
      </c>
      <c r="BD25" s="110">
        <v>0</v>
      </c>
      <c r="BE25" s="109">
        <v>0</v>
      </c>
      <c r="BF25" s="110">
        <v>0</v>
      </c>
      <c r="BG25" s="109">
        <v>0</v>
      </c>
      <c r="BH25" s="110">
        <v>0</v>
      </c>
      <c r="BI25" s="109">
        <v>0</v>
      </c>
      <c r="BJ25" s="110">
        <v>0</v>
      </c>
      <c r="BK25" s="109">
        <v>0</v>
      </c>
      <c r="BL25" s="110">
        <v>0</v>
      </c>
      <c r="BM25" s="109">
        <v>0</v>
      </c>
      <c r="BN25" s="110">
        <v>0</v>
      </c>
      <c r="BO25" s="109">
        <v>0</v>
      </c>
      <c r="BP25" s="110">
        <v>0</v>
      </c>
      <c r="BQ25" s="109">
        <v>0</v>
      </c>
      <c r="BR25" s="110">
        <v>0</v>
      </c>
      <c r="BS25" s="109">
        <v>0</v>
      </c>
      <c r="BT25" s="110">
        <v>0</v>
      </c>
      <c r="BU25" s="109">
        <v>0</v>
      </c>
      <c r="BV25" s="110">
        <v>0</v>
      </c>
      <c r="BW25" s="109">
        <v>0</v>
      </c>
      <c r="BX25" s="110">
        <v>0</v>
      </c>
      <c r="BY25" s="109">
        <v>0</v>
      </c>
      <c r="BZ25" s="110">
        <v>0</v>
      </c>
      <c r="CA25" s="109">
        <v>0</v>
      </c>
      <c r="CB25" s="110">
        <v>0</v>
      </c>
      <c r="CC25" s="109">
        <v>0</v>
      </c>
      <c r="CD25" s="110">
        <v>-27</v>
      </c>
      <c r="CE25" s="109">
        <v>-2.3353952411056078E-3</v>
      </c>
      <c r="CF25" s="110">
        <v>0</v>
      </c>
      <c r="CG25" s="109">
        <v>0</v>
      </c>
      <c r="CH25" s="110">
        <v>0</v>
      </c>
      <c r="CI25" s="109">
        <v>0</v>
      </c>
      <c r="CJ25" s="110">
        <v>-8</v>
      </c>
      <c r="CK25" s="109">
        <v>-2.8244697940608462E-3</v>
      </c>
      <c r="CL25" s="110">
        <v>-19</v>
      </c>
      <c r="CM25" s="53">
        <v>-6.7295460812787072E-3</v>
      </c>
      <c r="CN25" s="110">
        <v>-246</v>
      </c>
      <c r="CO25" s="53">
        <v>-2.2999116590842816E-2</v>
      </c>
      <c r="CP25" s="110">
        <v>-225</v>
      </c>
      <c r="CQ25" s="53">
        <v>-7.9855110886806982E-2</v>
      </c>
      <c r="CR25" s="110">
        <v>0</v>
      </c>
      <c r="CS25" s="53">
        <v>0</v>
      </c>
      <c r="CT25" s="110">
        <v>-21</v>
      </c>
      <c r="CU25" s="53">
        <v>-7.9860358458923256E-3</v>
      </c>
      <c r="CV25" s="110">
        <v>0</v>
      </c>
      <c r="CW25" s="53">
        <v>0</v>
      </c>
      <c r="CX25" s="110">
        <v>-49</v>
      </c>
      <c r="CY25" s="53">
        <v>-5.1282963694801479E-3</v>
      </c>
      <c r="CZ25" s="110">
        <v>-49</v>
      </c>
      <c r="DA25" s="53">
        <v>-1.9737849138382463E-2</v>
      </c>
      <c r="DB25" s="56">
        <v>0</v>
      </c>
      <c r="DC25" s="53">
        <v>0</v>
      </c>
      <c r="DD25" s="55">
        <v>0</v>
      </c>
      <c r="DE25" s="55">
        <v>0</v>
      </c>
      <c r="DF25" s="55">
        <v>0</v>
      </c>
      <c r="DG25" s="53">
        <v>0</v>
      </c>
      <c r="DH25" s="55">
        <v>-352</v>
      </c>
      <c r="DI25" s="53">
        <v>-4.214241502377096E-2</v>
      </c>
      <c r="DJ25" s="55">
        <v>-5</v>
      </c>
      <c r="DK25" s="53">
        <v>-2.2309576608855117E-3</v>
      </c>
      <c r="DL25" s="55">
        <v>-6</v>
      </c>
      <c r="DM25" s="53">
        <v>-2.7947402987577377E-3</v>
      </c>
      <c r="DN25" s="55">
        <v>-319</v>
      </c>
      <c r="DO25" s="53">
        <v>-0.15772558714462298</v>
      </c>
      <c r="DP25" s="55">
        <v>-22</v>
      </c>
      <c r="DQ25" s="53">
        <v>-1.1328235627301047E-2</v>
      </c>
      <c r="DR25" s="55">
        <v>-97</v>
      </c>
      <c r="DS25" s="53">
        <v>-1.3901090160751061E-2</v>
      </c>
      <c r="DT25" s="55">
        <v>-35</v>
      </c>
      <c r="DU25" s="53">
        <v>-1.8735814312020899E-2</v>
      </c>
      <c r="DV25" s="55">
        <v>0</v>
      </c>
      <c r="DW25" s="53">
        <v>0</v>
      </c>
      <c r="DX25" s="55">
        <v>-51</v>
      </c>
      <c r="DY25" s="53">
        <v>-3.0836018888573135E-2</v>
      </c>
      <c r="DZ25" s="55">
        <v>-11</v>
      </c>
      <c r="EA25" s="53">
        <v>-6.4442804082158718E-3</v>
      </c>
      <c r="EB25" s="55">
        <v>-253</v>
      </c>
      <c r="EC25" s="53">
        <v>-6.614396377506869E-2</v>
      </c>
      <c r="ED25" s="55">
        <v>-6</v>
      </c>
      <c r="EE25" s="53">
        <v>-5.9297912713472487E-3</v>
      </c>
      <c r="EF25" s="55">
        <v>-97</v>
      </c>
      <c r="EG25" s="53">
        <v>-9.7553126225699727E-2</v>
      </c>
      <c r="EH25" s="55">
        <v>-150</v>
      </c>
      <c r="EI25" s="53">
        <v>-0.15896734810669888</v>
      </c>
      <c r="EJ25" s="55">
        <v>0</v>
      </c>
      <c r="EK25" s="53">
        <v>0</v>
      </c>
      <c r="EL25" s="55">
        <v>0</v>
      </c>
      <c r="EM25" s="53">
        <v>0</v>
      </c>
      <c r="EN25" s="55">
        <v>0</v>
      </c>
      <c r="EO25" s="53">
        <v>0</v>
      </c>
      <c r="EP25" s="55">
        <v>0</v>
      </c>
      <c r="EQ25" s="53">
        <v>0</v>
      </c>
      <c r="ER25" s="55">
        <v>0</v>
      </c>
      <c r="ES25" s="53">
        <v>0</v>
      </c>
      <c r="ET25" s="55">
        <v>0</v>
      </c>
      <c r="EU25" s="53">
        <v>0</v>
      </c>
      <c r="EV25" s="55">
        <v>0</v>
      </c>
      <c r="EW25" s="53">
        <v>0</v>
      </c>
      <c r="EX25" s="55">
        <v>0</v>
      </c>
      <c r="EY25" s="53">
        <v>0</v>
      </c>
      <c r="EZ25" s="55">
        <v>0</v>
      </c>
      <c r="FA25" s="53">
        <v>0</v>
      </c>
      <c r="FB25" s="55">
        <v>0</v>
      </c>
      <c r="FC25" s="53">
        <v>0</v>
      </c>
      <c r="FD25" s="55">
        <v>0</v>
      </c>
      <c r="FE25" s="53">
        <v>0</v>
      </c>
      <c r="FF25" s="55">
        <v>0</v>
      </c>
      <c r="FG25" s="53">
        <v>0</v>
      </c>
      <c r="FH25" s="55">
        <v>0</v>
      </c>
      <c r="FI25" s="53">
        <v>0</v>
      </c>
      <c r="FJ25" s="55">
        <v>0</v>
      </c>
      <c r="FK25" s="53">
        <v>0</v>
      </c>
      <c r="FL25" s="55">
        <v>0</v>
      </c>
      <c r="FM25" s="53">
        <v>0</v>
      </c>
      <c r="FN25" s="55">
        <v>0</v>
      </c>
      <c r="FO25" s="53">
        <v>0</v>
      </c>
      <c r="FP25" s="55">
        <v>0</v>
      </c>
      <c r="FQ25" s="53">
        <v>0</v>
      </c>
      <c r="FR25" s="55">
        <v>0</v>
      </c>
      <c r="FS25" s="53">
        <v>0</v>
      </c>
      <c r="FT25" s="55">
        <v>0</v>
      </c>
      <c r="FU25" s="53">
        <v>0</v>
      </c>
      <c r="FW25" s="135"/>
    </row>
    <row r="26" spans="1:179" s="78" customFormat="1" ht="18" customHeight="1" thickTop="1" thickBot="1" x14ac:dyDescent="0.35">
      <c r="A26" s="179" t="s">
        <v>333</v>
      </c>
      <c r="B26" s="110">
        <v>0</v>
      </c>
      <c r="C26" s="180"/>
      <c r="D26" s="110">
        <v>0</v>
      </c>
      <c r="E26" s="180">
        <v>0</v>
      </c>
      <c r="F26" s="110">
        <v>0</v>
      </c>
      <c r="G26" s="180">
        <v>0</v>
      </c>
      <c r="H26" s="110">
        <v>0</v>
      </c>
      <c r="I26" s="180">
        <v>0</v>
      </c>
      <c r="J26" s="110">
        <v>0</v>
      </c>
      <c r="K26" s="180">
        <v>0</v>
      </c>
      <c r="L26" s="110">
        <v>0</v>
      </c>
      <c r="M26" s="120">
        <v>0</v>
      </c>
      <c r="N26" s="110">
        <v>0</v>
      </c>
      <c r="O26" s="120">
        <v>0</v>
      </c>
      <c r="P26" s="110">
        <v>0</v>
      </c>
      <c r="Q26" s="120">
        <v>0</v>
      </c>
      <c r="R26" s="110">
        <v>0</v>
      </c>
      <c r="S26" s="120">
        <v>0</v>
      </c>
      <c r="T26" s="110">
        <v>0</v>
      </c>
      <c r="U26" s="120">
        <v>0</v>
      </c>
      <c r="V26" s="110">
        <v>0</v>
      </c>
      <c r="W26" s="120">
        <v>0</v>
      </c>
      <c r="X26" s="110">
        <v>0</v>
      </c>
      <c r="Y26" s="110">
        <v>0</v>
      </c>
      <c r="Z26" s="110">
        <v>0</v>
      </c>
      <c r="AA26" s="120">
        <v>0</v>
      </c>
      <c r="AB26" s="110">
        <v>0</v>
      </c>
      <c r="AC26" s="120">
        <v>0</v>
      </c>
      <c r="AD26" s="110">
        <v>0</v>
      </c>
      <c r="AE26" s="120">
        <v>0</v>
      </c>
      <c r="AF26" s="110">
        <v>0</v>
      </c>
      <c r="AG26" s="120">
        <v>0</v>
      </c>
      <c r="AH26" s="110">
        <v>0</v>
      </c>
      <c r="AI26" s="120">
        <v>0</v>
      </c>
      <c r="AJ26" s="110">
        <v>0</v>
      </c>
      <c r="AK26" s="120">
        <v>0</v>
      </c>
      <c r="AL26" s="110">
        <v>0</v>
      </c>
      <c r="AM26" s="120">
        <v>0</v>
      </c>
      <c r="AN26" s="110">
        <v>0</v>
      </c>
      <c r="AO26" s="120">
        <v>0</v>
      </c>
      <c r="AP26" s="110">
        <v>0</v>
      </c>
      <c r="AQ26" s="120">
        <v>0</v>
      </c>
      <c r="AR26" s="110">
        <v>0</v>
      </c>
      <c r="AS26" s="120">
        <v>0</v>
      </c>
      <c r="AT26" s="110">
        <v>0</v>
      </c>
      <c r="AU26" s="120">
        <v>0</v>
      </c>
      <c r="AV26" s="110">
        <v>0</v>
      </c>
      <c r="AW26" s="120">
        <v>0</v>
      </c>
      <c r="AX26" s="110">
        <v>0</v>
      </c>
      <c r="AY26" s="120">
        <v>0</v>
      </c>
      <c r="AZ26" s="110">
        <v>0</v>
      </c>
      <c r="BA26" s="120">
        <v>0</v>
      </c>
      <c r="BB26" s="110">
        <v>0</v>
      </c>
      <c r="BC26" s="120">
        <v>0</v>
      </c>
      <c r="BD26" s="110">
        <v>0</v>
      </c>
      <c r="BE26" s="120">
        <v>0</v>
      </c>
      <c r="BF26" s="110">
        <v>0</v>
      </c>
      <c r="BG26" s="120">
        <v>0</v>
      </c>
      <c r="BH26" s="110">
        <v>0</v>
      </c>
      <c r="BI26" s="120">
        <v>0</v>
      </c>
      <c r="BJ26" s="110">
        <v>0</v>
      </c>
      <c r="BK26" s="120">
        <v>0</v>
      </c>
      <c r="BL26" s="110">
        <v>0</v>
      </c>
      <c r="BM26" s="120">
        <v>0</v>
      </c>
      <c r="BN26" s="110">
        <v>0</v>
      </c>
      <c r="BO26" s="120">
        <v>0</v>
      </c>
      <c r="BP26" s="110">
        <v>0</v>
      </c>
      <c r="BQ26" s="120">
        <v>0</v>
      </c>
      <c r="BR26" s="110">
        <v>0</v>
      </c>
      <c r="BS26" s="120">
        <v>0</v>
      </c>
      <c r="BT26" s="110">
        <v>0</v>
      </c>
      <c r="BU26" s="120">
        <v>0</v>
      </c>
      <c r="BV26" s="110">
        <v>0</v>
      </c>
      <c r="BW26" s="120">
        <v>0</v>
      </c>
      <c r="BX26" s="110">
        <v>0</v>
      </c>
      <c r="BY26" s="120">
        <v>0</v>
      </c>
      <c r="BZ26" s="110">
        <v>0</v>
      </c>
      <c r="CA26" s="120">
        <v>0</v>
      </c>
      <c r="CB26" s="110">
        <v>0</v>
      </c>
      <c r="CC26" s="120">
        <v>0</v>
      </c>
      <c r="CD26" s="110">
        <v>-235.35947000000002</v>
      </c>
      <c r="CE26" s="120">
        <v>-2.0357680969894001E-2</v>
      </c>
      <c r="CF26" s="110">
        <v>0</v>
      </c>
      <c r="CG26" s="120">
        <v>0</v>
      </c>
      <c r="CH26" s="110">
        <v>-138.4</v>
      </c>
      <c r="CI26" s="120">
        <v>-4.805101740391185E-2</v>
      </c>
      <c r="CJ26" s="110">
        <v>-91</v>
      </c>
      <c r="CK26" s="120">
        <v>-3.2128343907442125E-2</v>
      </c>
      <c r="CL26" s="110">
        <v>-5.9594700000000005</v>
      </c>
      <c r="CM26" s="53">
        <v>-2.1107646307893693E-3</v>
      </c>
      <c r="CN26" s="110">
        <v>-5054</v>
      </c>
      <c r="CO26" s="53">
        <v>-0.47251030589479509</v>
      </c>
      <c r="CP26" s="110">
        <v>-5006</v>
      </c>
      <c r="CQ26" s="53">
        <v>-1.77668748933047</v>
      </c>
      <c r="CR26" s="110">
        <v>0</v>
      </c>
      <c r="CS26" s="53">
        <v>0</v>
      </c>
      <c r="CT26" s="110">
        <v>-48</v>
      </c>
      <c r="CU26" s="53">
        <v>-1.825379621918246E-2</v>
      </c>
      <c r="CV26" s="110">
        <v>0</v>
      </c>
      <c r="CW26" s="53">
        <v>0</v>
      </c>
      <c r="CX26" s="110">
        <v>0</v>
      </c>
      <c r="CY26" s="53">
        <v>0</v>
      </c>
      <c r="CZ26" s="110">
        <v>0</v>
      </c>
      <c r="DA26" s="53">
        <v>0</v>
      </c>
      <c r="DB26" s="56">
        <v>0</v>
      </c>
      <c r="DC26" s="53">
        <v>0</v>
      </c>
      <c r="DD26" s="55">
        <v>0</v>
      </c>
      <c r="DE26" s="55">
        <v>0</v>
      </c>
      <c r="DF26" s="55">
        <v>0</v>
      </c>
      <c r="DG26" s="53">
        <v>0</v>
      </c>
      <c r="DH26" s="55">
        <v>0</v>
      </c>
      <c r="DI26" s="53">
        <v>0</v>
      </c>
      <c r="DJ26" s="55">
        <v>0</v>
      </c>
      <c r="DK26" s="53">
        <v>0</v>
      </c>
      <c r="DL26" s="55">
        <v>0</v>
      </c>
      <c r="DM26" s="53">
        <v>0</v>
      </c>
      <c r="DN26" s="55">
        <v>0</v>
      </c>
      <c r="DO26" s="53">
        <v>0</v>
      </c>
      <c r="DP26" s="55">
        <v>0</v>
      </c>
      <c r="DQ26" s="53">
        <v>0</v>
      </c>
      <c r="DR26" s="55">
        <v>-140</v>
      </c>
      <c r="DS26" s="53">
        <v>-2.0063429097991223E-2</v>
      </c>
      <c r="DT26" s="55">
        <v>-140</v>
      </c>
      <c r="DU26" s="53">
        <v>-7.4943257248083595E-2</v>
      </c>
      <c r="DV26" s="55">
        <v>0</v>
      </c>
      <c r="DW26" s="53">
        <v>0</v>
      </c>
      <c r="DX26" s="55">
        <v>0</v>
      </c>
      <c r="DY26" s="53">
        <v>0</v>
      </c>
      <c r="DZ26" s="55">
        <v>0</v>
      </c>
      <c r="EA26" s="53">
        <v>0</v>
      </c>
      <c r="EB26" s="55">
        <v>0</v>
      </c>
      <c r="EC26" s="53">
        <v>0</v>
      </c>
      <c r="ED26" s="55">
        <v>0</v>
      </c>
      <c r="EE26" s="53">
        <v>0</v>
      </c>
      <c r="EF26" s="55">
        <v>0</v>
      </c>
      <c r="EG26" s="53">
        <v>0</v>
      </c>
      <c r="EH26" s="55">
        <v>0</v>
      </c>
      <c r="EI26" s="53">
        <v>0</v>
      </c>
      <c r="EJ26" s="55">
        <v>0</v>
      </c>
      <c r="EK26" s="53">
        <v>0</v>
      </c>
      <c r="EL26" s="55">
        <v>0</v>
      </c>
      <c r="EM26" s="53">
        <v>0</v>
      </c>
      <c r="EN26" s="55">
        <v>0</v>
      </c>
      <c r="EO26" s="53">
        <v>0</v>
      </c>
      <c r="EP26" s="55">
        <v>0</v>
      </c>
      <c r="EQ26" s="53">
        <v>0</v>
      </c>
      <c r="ER26" s="55">
        <v>0</v>
      </c>
      <c r="ES26" s="53">
        <v>0</v>
      </c>
      <c r="ET26" s="55">
        <v>0</v>
      </c>
      <c r="EU26" s="53">
        <v>0</v>
      </c>
      <c r="EV26" s="55">
        <v>0</v>
      </c>
      <c r="EW26" s="53">
        <v>0</v>
      </c>
      <c r="EX26" s="55">
        <v>0</v>
      </c>
      <c r="EY26" s="53">
        <v>0</v>
      </c>
      <c r="EZ26" s="55">
        <v>0</v>
      </c>
      <c r="FA26" s="53">
        <v>0</v>
      </c>
      <c r="FB26" s="55">
        <v>0</v>
      </c>
      <c r="FC26" s="53">
        <v>0</v>
      </c>
      <c r="FD26" s="55">
        <v>0</v>
      </c>
      <c r="FE26" s="53">
        <v>0</v>
      </c>
      <c r="FF26" s="55">
        <v>0</v>
      </c>
      <c r="FG26" s="53">
        <v>0</v>
      </c>
      <c r="FH26" s="55">
        <v>0</v>
      </c>
      <c r="FI26" s="53">
        <v>0</v>
      </c>
      <c r="FJ26" s="55">
        <v>0</v>
      </c>
      <c r="FK26" s="53">
        <v>0</v>
      </c>
      <c r="FL26" s="55">
        <v>0</v>
      </c>
      <c r="FM26" s="53">
        <v>0</v>
      </c>
      <c r="FN26" s="55">
        <v>0</v>
      </c>
      <c r="FO26" s="53">
        <v>0</v>
      </c>
      <c r="FP26" s="55">
        <v>0</v>
      </c>
      <c r="FQ26" s="53">
        <v>0</v>
      </c>
      <c r="FR26" s="55">
        <v>0</v>
      </c>
      <c r="FS26" s="53">
        <v>0</v>
      </c>
      <c r="FT26" s="55">
        <v>0</v>
      </c>
      <c r="FU26" s="53">
        <v>0</v>
      </c>
      <c r="FW26" s="135"/>
    </row>
    <row r="27" spans="1:179" s="78" customFormat="1" ht="18" customHeight="1" thickTop="1" thickBot="1" x14ac:dyDescent="0.35">
      <c r="A27" s="179" t="s">
        <v>482</v>
      </c>
      <c r="B27" s="110">
        <v>0</v>
      </c>
      <c r="C27" s="180"/>
      <c r="D27" s="110">
        <v>0</v>
      </c>
      <c r="E27" s="180">
        <v>0</v>
      </c>
      <c r="F27" s="110">
        <v>0</v>
      </c>
      <c r="G27" s="180">
        <v>0</v>
      </c>
      <c r="H27" s="110">
        <v>0</v>
      </c>
      <c r="I27" s="180">
        <v>0</v>
      </c>
      <c r="J27" s="110">
        <v>0</v>
      </c>
      <c r="K27" s="180">
        <v>0</v>
      </c>
      <c r="L27" s="110">
        <v>0</v>
      </c>
      <c r="M27" s="109">
        <v>0</v>
      </c>
      <c r="N27" s="110">
        <v>0</v>
      </c>
      <c r="O27" s="109">
        <v>0</v>
      </c>
      <c r="P27" s="110">
        <v>0</v>
      </c>
      <c r="Q27" s="109">
        <v>0</v>
      </c>
      <c r="R27" s="110">
        <v>0</v>
      </c>
      <c r="S27" s="109">
        <v>0</v>
      </c>
      <c r="T27" s="110">
        <v>0</v>
      </c>
      <c r="U27" s="109">
        <v>0</v>
      </c>
      <c r="V27" s="110">
        <v>0</v>
      </c>
      <c r="W27" s="109">
        <v>0</v>
      </c>
      <c r="X27" s="110">
        <v>0</v>
      </c>
      <c r="Y27" s="110">
        <v>0</v>
      </c>
      <c r="Z27" s="110">
        <v>0</v>
      </c>
      <c r="AA27" s="109">
        <v>0</v>
      </c>
      <c r="AB27" s="110">
        <v>0</v>
      </c>
      <c r="AC27" s="109">
        <v>0</v>
      </c>
      <c r="AD27" s="110">
        <v>0</v>
      </c>
      <c r="AE27" s="109">
        <v>0</v>
      </c>
      <c r="AF27" s="110">
        <v>0</v>
      </c>
      <c r="AG27" s="109">
        <v>0</v>
      </c>
      <c r="AH27" s="110">
        <v>-5997.2219999999998</v>
      </c>
      <c r="AI27" s="109">
        <v>-0.37674759216922526</v>
      </c>
      <c r="AJ27" s="110">
        <v>-640.68499999999995</v>
      </c>
      <c r="AK27" s="109">
        <v>-0.1478709813368812</v>
      </c>
      <c r="AL27" s="110">
        <v>-4616.4249999999993</v>
      </c>
      <c r="AM27" s="109">
        <v>-1.1179924904315395</v>
      </c>
      <c r="AN27" s="110">
        <v>-61.67</v>
      </c>
      <c r="AO27" s="109">
        <v>-1.6434042357399765E-2</v>
      </c>
      <c r="AP27" s="110">
        <v>-678.44200000000001</v>
      </c>
      <c r="AQ27" s="109">
        <v>-0.18316998734117906</v>
      </c>
      <c r="AR27" s="110">
        <v>-785</v>
      </c>
      <c r="AS27" s="120">
        <v>-5.4616921619772357E-2</v>
      </c>
      <c r="AT27" s="110">
        <v>-785</v>
      </c>
      <c r="AU27" s="120" t="s">
        <v>315</v>
      </c>
      <c r="AV27" s="110">
        <v>-785</v>
      </c>
      <c r="AW27" s="120">
        <v>-0.21117057931675903</v>
      </c>
      <c r="AX27" s="110">
        <v>-785</v>
      </c>
      <c r="AY27" s="120">
        <v>-0.21117057931675903</v>
      </c>
      <c r="AZ27" s="110">
        <v>0</v>
      </c>
      <c r="BA27" s="120">
        <v>0</v>
      </c>
      <c r="BB27" s="110">
        <v>0</v>
      </c>
      <c r="BC27" s="120">
        <v>0</v>
      </c>
      <c r="BD27" s="110">
        <v>0</v>
      </c>
      <c r="BE27" s="120">
        <v>0</v>
      </c>
      <c r="BF27" s="110">
        <v>0</v>
      </c>
      <c r="BG27" s="120">
        <v>0</v>
      </c>
      <c r="BH27" s="110">
        <v>0</v>
      </c>
      <c r="BI27" s="120">
        <v>0</v>
      </c>
      <c r="BJ27" s="110">
        <v>0</v>
      </c>
      <c r="BK27" s="120">
        <v>0</v>
      </c>
      <c r="BL27" s="110">
        <v>0</v>
      </c>
      <c r="BM27" s="120">
        <v>0</v>
      </c>
      <c r="BN27" s="110">
        <v>0</v>
      </c>
      <c r="BO27" s="120">
        <v>0</v>
      </c>
      <c r="BP27" s="110">
        <v>0</v>
      </c>
      <c r="BQ27" s="120">
        <v>0</v>
      </c>
      <c r="BR27" s="110">
        <v>0</v>
      </c>
      <c r="BS27" s="120">
        <v>0</v>
      </c>
      <c r="BT27" s="110">
        <v>0</v>
      </c>
      <c r="BU27" s="120">
        <v>0</v>
      </c>
      <c r="BV27" s="110">
        <v>0</v>
      </c>
      <c r="BW27" s="120">
        <v>0</v>
      </c>
      <c r="BX27" s="110">
        <v>0</v>
      </c>
      <c r="BY27" s="120">
        <v>0</v>
      </c>
      <c r="BZ27" s="110">
        <v>0</v>
      </c>
      <c r="CA27" s="120">
        <v>0</v>
      </c>
      <c r="CB27" s="110">
        <v>0</v>
      </c>
      <c r="CC27" s="120">
        <v>0</v>
      </c>
      <c r="CD27" s="110">
        <v>0</v>
      </c>
      <c r="CE27" s="120">
        <v>0</v>
      </c>
      <c r="CF27" s="110">
        <v>0</v>
      </c>
      <c r="CG27" s="120">
        <v>0</v>
      </c>
      <c r="CH27" s="110">
        <v>0</v>
      </c>
      <c r="CI27" s="120">
        <v>0</v>
      </c>
      <c r="CJ27" s="110">
        <v>0</v>
      </c>
      <c r="CK27" s="120">
        <v>0</v>
      </c>
      <c r="CL27" s="110">
        <v>0</v>
      </c>
      <c r="CM27" s="53">
        <v>0</v>
      </c>
      <c r="CN27" s="110">
        <v>0</v>
      </c>
      <c r="CO27" s="53">
        <v>0</v>
      </c>
      <c r="CP27" s="110">
        <v>0</v>
      </c>
      <c r="CQ27" s="53">
        <v>0</v>
      </c>
      <c r="CR27" s="110">
        <v>0</v>
      </c>
      <c r="CS27" s="53">
        <v>0</v>
      </c>
      <c r="CT27" s="110">
        <v>0</v>
      </c>
      <c r="CU27" s="53">
        <v>0</v>
      </c>
      <c r="CV27" s="110">
        <v>0</v>
      </c>
      <c r="CW27" s="53">
        <v>0</v>
      </c>
      <c r="CX27" s="110">
        <v>0</v>
      </c>
      <c r="CY27" s="53">
        <v>0</v>
      </c>
      <c r="CZ27" s="110">
        <v>0</v>
      </c>
      <c r="DA27" s="53">
        <v>0</v>
      </c>
      <c r="DB27" s="56">
        <v>0</v>
      </c>
      <c r="DC27" s="53">
        <v>0</v>
      </c>
      <c r="DD27" s="55">
        <v>0</v>
      </c>
      <c r="DE27" s="55">
        <v>0</v>
      </c>
      <c r="DF27" s="55">
        <v>0</v>
      </c>
      <c r="DG27" s="53">
        <v>0</v>
      </c>
      <c r="DH27" s="55">
        <v>0</v>
      </c>
      <c r="DI27" s="53">
        <v>0</v>
      </c>
      <c r="DJ27" s="55">
        <v>0</v>
      </c>
      <c r="DK27" s="53">
        <v>0</v>
      </c>
      <c r="DL27" s="55">
        <v>0</v>
      </c>
      <c r="DM27" s="53">
        <v>0</v>
      </c>
      <c r="DN27" s="55">
        <v>0</v>
      </c>
      <c r="DO27" s="53">
        <v>0</v>
      </c>
      <c r="DP27" s="55">
        <v>0</v>
      </c>
      <c r="DQ27" s="53">
        <v>0</v>
      </c>
      <c r="DR27" s="55">
        <v>0</v>
      </c>
      <c r="DS27" s="53">
        <v>0</v>
      </c>
      <c r="DT27" s="55">
        <v>0</v>
      </c>
      <c r="DU27" s="53">
        <v>0</v>
      </c>
      <c r="DV27" s="55">
        <v>0</v>
      </c>
      <c r="DW27" s="53">
        <v>0</v>
      </c>
      <c r="DX27" s="55">
        <v>0</v>
      </c>
      <c r="DY27" s="53">
        <v>0</v>
      </c>
      <c r="DZ27" s="55">
        <v>0</v>
      </c>
      <c r="EA27" s="53">
        <v>0</v>
      </c>
      <c r="EB27" s="55">
        <v>0</v>
      </c>
      <c r="EC27" s="53">
        <v>0</v>
      </c>
      <c r="ED27" s="55">
        <v>0</v>
      </c>
      <c r="EE27" s="53">
        <v>0</v>
      </c>
      <c r="EF27" s="55">
        <v>0</v>
      </c>
      <c r="EG27" s="53">
        <v>0</v>
      </c>
      <c r="EH27" s="55">
        <v>0</v>
      </c>
      <c r="EI27" s="53">
        <v>0</v>
      </c>
      <c r="EJ27" s="55">
        <v>0</v>
      </c>
      <c r="EK27" s="53">
        <v>0</v>
      </c>
      <c r="EL27" s="55">
        <v>0</v>
      </c>
      <c r="EM27" s="53">
        <v>0</v>
      </c>
      <c r="EN27" s="55">
        <v>0</v>
      </c>
      <c r="EO27" s="53">
        <v>0</v>
      </c>
      <c r="EP27" s="55">
        <v>0</v>
      </c>
      <c r="EQ27" s="53">
        <v>0</v>
      </c>
      <c r="ER27" s="55">
        <v>0</v>
      </c>
      <c r="ES27" s="53">
        <v>0</v>
      </c>
      <c r="ET27" s="55">
        <v>0</v>
      </c>
      <c r="EU27" s="53">
        <v>0</v>
      </c>
      <c r="EV27" s="55">
        <v>0</v>
      </c>
      <c r="EW27" s="53">
        <v>0</v>
      </c>
      <c r="EX27" s="55">
        <v>0</v>
      </c>
      <c r="EY27" s="53">
        <v>0</v>
      </c>
      <c r="EZ27" s="55">
        <v>0</v>
      </c>
      <c r="FA27" s="53">
        <v>0</v>
      </c>
      <c r="FB27" s="55">
        <v>0</v>
      </c>
      <c r="FC27" s="53">
        <v>0</v>
      </c>
      <c r="FD27" s="55">
        <v>0</v>
      </c>
      <c r="FE27" s="53">
        <v>0</v>
      </c>
      <c r="FF27" s="55">
        <v>0</v>
      </c>
      <c r="FG27" s="53">
        <v>0</v>
      </c>
      <c r="FH27" s="55">
        <v>0</v>
      </c>
      <c r="FI27" s="53">
        <v>0</v>
      </c>
      <c r="FJ27" s="55">
        <v>0</v>
      </c>
      <c r="FK27" s="53">
        <v>0</v>
      </c>
      <c r="FL27" s="55">
        <v>0</v>
      </c>
      <c r="FM27" s="53">
        <v>0</v>
      </c>
      <c r="FN27" s="55">
        <v>0</v>
      </c>
      <c r="FO27" s="53">
        <v>0</v>
      </c>
      <c r="FP27" s="55">
        <v>0</v>
      </c>
      <c r="FQ27" s="53">
        <v>0</v>
      </c>
      <c r="FR27" s="55">
        <v>0</v>
      </c>
      <c r="FS27" s="53">
        <v>0</v>
      </c>
      <c r="FT27" s="55">
        <v>0</v>
      </c>
      <c r="FU27" s="53">
        <v>0</v>
      </c>
      <c r="FW27" s="135"/>
    </row>
    <row r="28" spans="1:179" s="78" customFormat="1" ht="18" customHeight="1" thickTop="1" thickBot="1" x14ac:dyDescent="0.35">
      <c r="A28" s="179" t="s">
        <v>433</v>
      </c>
      <c r="B28" s="110">
        <v>0</v>
      </c>
      <c r="C28" s="180"/>
      <c r="D28" s="110">
        <v>0</v>
      </c>
      <c r="E28" s="180">
        <v>0</v>
      </c>
      <c r="F28" s="110">
        <v>0</v>
      </c>
      <c r="G28" s="180">
        <v>0</v>
      </c>
      <c r="H28" s="110">
        <v>0</v>
      </c>
      <c r="I28" s="180">
        <v>0</v>
      </c>
      <c r="J28" s="110">
        <v>0</v>
      </c>
      <c r="K28" s="180">
        <v>0</v>
      </c>
      <c r="L28" s="110">
        <v>0</v>
      </c>
      <c r="M28" s="109">
        <v>0</v>
      </c>
      <c r="N28" s="110">
        <v>0</v>
      </c>
      <c r="O28" s="109">
        <v>0</v>
      </c>
      <c r="P28" s="110">
        <v>0</v>
      </c>
      <c r="Q28" s="109">
        <v>0</v>
      </c>
      <c r="R28" s="110">
        <v>0</v>
      </c>
      <c r="S28" s="109">
        <v>0</v>
      </c>
      <c r="T28" s="110">
        <v>0</v>
      </c>
      <c r="U28" s="109">
        <v>0</v>
      </c>
      <c r="V28" s="110">
        <v>0</v>
      </c>
      <c r="W28" s="109">
        <v>0</v>
      </c>
      <c r="X28" s="110">
        <v>2147.7979999999998</v>
      </c>
      <c r="Y28" s="109">
        <v>0.11964608653821636</v>
      </c>
      <c r="Z28" s="110">
        <v>0</v>
      </c>
      <c r="AA28" s="109">
        <v>0</v>
      </c>
      <c r="AB28" s="110">
        <v>2147.7979999999998</v>
      </c>
      <c r="AC28" s="109">
        <v>0.47452364686260834</v>
      </c>
      <c r="AD28" s="110">
        <v>0</v>
      </c>
      <c r="AE28" s="109">
        <v>0</v>
      </c>
      <c r="AF28" s="110">
        <v>0</v>
      </c>
      <c r="AG28" s="109">
        <v>0</v>
      </c>
      <c r="AH28" s="110">
        <v>0</v>
      </c>
      <c r="AI28" s="109">
        <v>0</v>
      </c>
      <c r="AJ28" s="110">
        <v>0</v>
      </c>
      <c r="AK28" s="109">
        <v>0</v>
      </c>
      <c r="AL28" s="110">
        <v>0</v>
      </c>
      <c r="AM28" s="109">
        <v>0</v>
      </c>
      <c r="AN28" s="110">
        <v>0</v>
      </c>
      <c r="AO28" s="109">
        <v>0</v>
      </c>
      <c r="AP28" s="110">
        <v>0</v>
      </c>
      <c r="AQ28" s="109">
        <v>0</v>
      </c>
      <c r="AR28" s="110">
        <v>0</v>
      </c>
      <c r="AS28" s="120">
        <v>0</v>
      </c>
      <c r="AT28" s="110">
        <v>0</v>
      </c>
      <c r="AU28" s="120" t="s">
        <v>315</v>
      </c>
      <c r="AV28" s="110">
        <v>0</v>
      </c>
      <c r="AW28" s="120">
        <v>0</v>
      </c>
      <c r="AX28" s="110">
        <v>0</v>
      </c>
      <c r="AY28" s="120">
        <v>0</v>
      </c>
      <c r="AZ28" s="110">
        <v>0</v>
      </c>
      <c r="BA28" s="120">
        <v>0</v>
      </c>
      <c r="BB28" s="110">
        <v>0</v>
      </c>
      <c r="BC28" s="120">
        <v>0</v>
      </c>
      <c r="BD28" s="110">
        <v>0</v>
      </c>
      <c r="BE28" s="120">
        <v>0</v>
      </c>
      <c r="BF28" s="110">
        <v>0</v>
      </c>
      <c r="BG28" s="120">
        <v>0</v>
      </c>
      <c r="BH28" s="110">
        <v>0</v>
      </c>
      <c r="BI28" s="120">
        <v>0</v>
      </c>
      <c r="BJ28" s="110">
        <v>0</v>
      </c>
      <c r="BK28" s="120">
        <v>0</v>
      </c>
      <c r="BL28" s="110">
        <v>0</v>
      </c>
      <c r="BM28" s="120">
        <v>0</v>
      </c>
      <c r="BN28" s="110">
        <v>0</v>
      </c>
      <c r="BO28" s="120">
        <v>0</v>
      </c>
      <c r="BP28" s="110">
        <v>0</v>
      </c>
      <c r="BQ28" s="120">
        <v>0</v>
      </c>
      <c r="BR28" s="110">
        <v>0</v>
      </c>
      <c r="BS28" s="120">
        <v>0</v>
      </c>
      <c r="BT28" s="110">
        <v>0</v>
      </c>
      <c r="BU28" s="120">
        <v>0</v>
      </c>
      <c r="BV28" s="110">
        <v>0</v>
      </c>
      <c r="BW28" s="120">
        <v>0</v>
      </c>
      <c r="BX28" s="110">
        <v>0</v>
      </c>
      <c r="BY28" s="120">
        <v>0</v>
      </c>
      <c r="BZ28" s="110">
        <v>0</v>
      </c>
      <c r="CA28" s="120">
        <v>0</v>
      </c>
      <c r="CB28" s="110">
        <v>0</v>
      </c>
      <c r="CC28" s="120">
        <v>0</v>
      </c>
      <c r="CD28" s="110">
        <v>0</v>
      </c>
      <c r="CE28" s="120">
        <v>0</v>
      </c>
      <c r="CF28" s="110">
        <v>0</v>
      </c>
      <c r="CG28" s="120">
        <v>0</v>
      </c>
      <c r="CH28" s="110">
        <v>0</v>
      </c>
      <c r="CI28" s="120">
        <v>0</v>
      </c>
      <c r="CJ28" s="110">
        <v>0</v>
      </c>
      <c r="CK28" s="120">
        <v>0</v>
      </c>
      <c r="CL28" s="110">
        <v>0</v>
      </c>
      <c r="CM28" s="53">
        <v>0</v>
      </c>
      <c r="CN28" s="110">
        <v>0</v>
      </c>
      <c r="CO28" s="53">
        <v>0</v>
      </c>
      <c r="CP28" s="110">
        <v>0</v>
      </c>
      <c r="CQ28" s="53">
        <v>0</v>
      </c>
      <c r="CR28" s="110">
        <v>0</v>
      </c>
      <c r="CS28" s="53">
        <v>0</v>
      </c>
      <c r="CT28" s="110">
        <v>0</v>
      </c>
      <c r="CU28" s="53">
        <v>0</v>
      </c>
      <c r="CV28" s="110">
        <v>0</v>
      </c>
      <c r="CW28" s="53">
        <v>0</v>
      </c>
      <c r="CX28" s="110">
        <v>0</v>
      </c>
      <c r="CY28" s="53">
        <v>0</v>
      </c>
      <c r="CZ28" s="110">
        <v>0</v>
      </c>
      <c r="DA28" s="53">
        <v>0</v>
      </c>
      <c r="DB28" s="56">
        <v>0</v>
      </c>
      <c r="DC28" s="53">
        <v>0</v>
      </c>
      <c r="DD28" s="55">
        <v>0</v>
      </c>
      <c r="DE28" s="55">
        <v>0</v>
      </c>
      <c r="DF28" s="55">
        <v>0</v>
      </c>
      <c r="DG28" s="53">
        <v>0</v>
      </c>
      <c r="DH28" s="55">
        <v>0</v>
      </c>
      <c r="DI28" s="53">
        <v>0</v>
      </c>
      <c r="DJ28" s="55">
        <v>0</v>
      </c>
      <c r="DK28" s="53">
        <v>0</v>
      </c>
      <c r="DL28" s="55">
        <v>0</v>
      </c>
      <c r="DM28" s="53">
        <v>0</v>
      </c>
      <c r="DN28" s="55">
        <v>0</v>
      </c>
      <c r="DO28" s="53">
        <v>0</v>
      </c>
      <c r="DP28" s="55">
        <v>0</v>
      </c>
      <c r="DQ28" s="53">
        <v>0</v>
      </c>
      <c r="DR28" s="55">
        <v>0</v>
      </c>
      <c r="DS28" s="53">
        <v>0</v>
      </c>
      <c r="DT28" s="55">
        <v>0</v>
      </c>
      <c r="DU28" s="53">
        <v>0</v>
      </c>
      <c r="DV28" s="55">
        <v>0</v>
      </c>
      <c r="DW28" s="53">
        <v>0</v>
      </c>
      <c r="DX28" s="55">
        <v>0</v>
      </c>
      <c r="DY28" s="53">
        <v>0</v>
      </c>
      <c r="DZ28" s="55">
        <v>0</v>
      </c>
      <c r="EA28" s="53">
        <v>0</v>
      </c>
      <c r="EB28" s="55">
        <v>0</v>
      </c>
      <c r="EC28" s="53">
        <v>0</v>
      </c>
      <c r="ED28" s="55">
        <v>0</v>
      </c>
      <c r="EE28" s="53">
        <v>0</v>
      </c>
      <c r="EF28" s="55">
        <v>0</v>
      </c>
      <c r="EG28" s="53">
        <v>0</v>
      </c>
      <c r="EH28" s="55">
        <v>0</v>
      </c>
      <c r="EI28" s="53">
        <v>0</v>
      </c>
      <c r="EJ28" s="55">
        <v>0</v>
      </c>
      <c r="EK28" s="53">
        <v>0</v>
      </c>
      <c r="EL28" s="55">
        <v>0</v>
      </c>
      <c r="EM28" s="53">
        <v>0</v>
      </c>
      <c r="EN28" s="55">
        <v>0</v>
      </c>
      <c r="EO28" s="53">
        <v>0</v>
      </c>
      <c r="EP28" s="55">
        <v>0</v>
      </c>
      <c r="EQ28" s="53">
        <v>0</v>
      </c>
      <c r="ER28" s="55">
        <v>0</v>
      </c>
      <c r="ES28" s="53">
        <v>0</v>
      </c>
      <c r="ET28" s="55">
        <v>0</v>
      </c>
      <c r="EU28" s="53">
        <v>0</v>
      </c>
      <c r="EV28" s="55">
        <v>0</v>
      </c>
      <c r="EW28" s="53">
        <v>0</v>
      </c>
      <c r="EX28" s="55">
        <v>0</v>
      </c>
      <c r="EY28" s="53">
        <v>0</v>
      </c>
      <c r="EZ28" s="55">
        <v>0</v>
      </c>
      <c r="FA28" s="53">
        <v>0</v>
      </c>
      <c r="FB28" s="55">
        <v>0</v>
      </c>
      <c r="FC28" s="53">
        <v>0</v>
      </c>
      <c r="FD28" s="55">
        <v>0</v>
      </c>
      <c r="FE28" s="53">
        <v>0</v>
      </c>
      <c r="FF28" s="55">
        <v>0</v>
      </c>
      <c r="FG28" s="53">
        <v>0</v>
      </c>
      <c r="FH28" s="55">
        <v>0</v>
      </c>
      <c r="FI28" s="53">
        <v>0</v>
      </c>
      <c r="FJ28" s="55">
        <v>0</v>
      </c>
      <c r="FK28" s="53">
        <v>0</v>
      </c>
      <c r="FL28" s="55">
        <v>0</v>
      </c>
      <c r="FM28" s="53">
        <v>0</v>
      </c>
      <c r="FN28" s="55">
        <v>0</v>
      </c>
      <c r="FO28" s="53">
        <v>0</v>
      </c>
      <c r="FP28" s="55">
        <v>0</v>
      </c>
      <c r="FQ28" s="53">
        <v>0</v>
      </c>
      <c r="FR28" s="55">
        <v>0</v>
      </c>
      <c r="FS28" s="53">
        <v>0</v>
      </c>
      <c r="FT28" s="55">
        <v>0</v>
      </c>
      <c r="FU28" s="53">
        <v>0</v>
      </c>
      <c r="FW28" s="135"/>
    </row>
    <row r="29" spans="1:179" s="78" customFormat="1" ht="18" customHeight="1" thickTop="1" thickBot="1" x14ac:dyDescent="0.35">
      <c r="A29" s="179" t="s">
        <v>436</v>
      </c>
      <c r="B29" s="110">
        <v>0</v>
      </c>
      <c r="C29" s="180"/>
      <c r="D29" s="110">
        <v>0</v>
      </c>
      <c r="E29" s="180">
        <v>0</v>
      </c>
      <c r="F29" s="110">
        <v>0</v>
      </c>
      <c r="G29" s="180">
        <v>0</v>
      </c>
      <c r="H29" s="110">
        <v>0</v>
      </c>
      <c r="I29" s="180">
        <v>0</v>
      </c>
      <c r="J29" s="110">
        <v>0</v>
      </c>
      <c r="K29" s="180">
        <v>0</v>
      </c>
      <c r="L29" s="110">
        <v>0</v>
      </c>
      <c r="M29" s="109">
        <v>0</v>
      </c>
      <c r="N29" s="110">
        <v>0</v>
      </c>
      <c r="O29" s="109">
        <v>0</v>
      </c>
      <c r="P29" s="110">
        <v>0</v>
      </c>
      <c r="Q29" s="109">
        <v>0</v>
      </c>
      <c r="R29" s="110">
        <v>0</v>
      </c>
      <c r="S29" s="109">
        <v>0</v>
      </c>
      <c r="T29" s="110">
        <v>0</v>
      </c>
      <c r="U29" s="109">
        <v>0</v>
      </c>
      <c r="V29" s="110">
        <v>0</v>
      </c>
      <c r="W29" s="109">
        <v>0</v>
      </c>
      <c r="X29" s="110">
        <v>0</v>
      </c>
      <c r="Y29" s="110">
        <v>0</v>
      </c>
      <c r="Z29" s="110">
        <v>0</v>
      </c>
      <c r="AA29" s="109">
        <v>0</v>
      </c>
      <c r="AB29" s="110">
        <v>0</v>
      </c>
      <c r="AC29" s="109">
        <v>0</v>
      </c>
      <c r="AD29" s="110">
        <v>0</v>
      </c>
      <c r="AE29" s="109">
        <v>0</v>
      </c>
      <c r="AF29" s="110">
        <v>0</v>
      </c>
      <c r="AG29" s="109">
        <v>0</v>
      </c>
      <c r="AH29" s="110">
        <v>0</v>
      </c>
      <c r="AI29" s="109">
        <v>0</v>
      </c>
      <c r="AJ29" s="110">
        <v>0</v>
      </c>
      <c r="AK29" s="109">
        <v>0</v>
      </c>
      <c r="AL29" s="110">
        <v>0</v>
      </c>
      <c r="AM29" s="109">
        <v>0</v>
      </c>
      <c r="AN29" s="110">
        <v>0</v>
      </c>
      <c r="AO29" s="109">
        <v>0</v>
      </c>
      <c r="AP29" s="110">
        <v>0</v>
      </c>
      <c r="AQ29" s="109">
        <v>0</v>
      </c>
      <c r="AR29" s="110">
        <v>0</v>
      </c>
      <c r="AS29" s="120">
        <v>0</v>
      </c>
      <c r="AT29" s="110">
        <v>0</v>
      </c>
      <c r="AU29" s="120" t="s">
        <v>315</v>
      </c>
      <c r="AV29" s="110">
        <v>0</v>
      </c>
      <c r="AW29" s="120">
        <v>0</v>
      </c>
      <c r="AX29" s="110">
        <v>0</v>
      </c>
      <c r="AY29" s="120">
        <v>0</v>
      </c>
      <c r="AZ29" s="110">
        <v>0</v>
      </c>
      <c r="BA29" s="120">
        <v>0</v>
      </c>
      <c r="BB29" s="110">
        <v>0</v>
      </c>
      <c r="BC29" s="120">
        <v>0</v>
      </c>
      <c r="BD29" s="110">
        <v>0</v>
      </c>
      <c r="BE29" s="120">
        <v>0</v>
      </c>
      <c r="BF29" s="110">
        <v>0</v>
      </c>
      <c r="BG29" s="120">
        <v>0</v>
      </c>
      <c r="BH29" s="110">
        <v>0</v>
      </c>
      <c r="BI29" s="120">
        <v>0</v>
      </c>
      <c r="BJ29" s="110">
        <v>0</v>
      </c>
      <c r="BK29" s="120">
        <v>0</v>
      </c>
      <c r="BL29" s="110">
        <v>0</v>
      </c>
      <c r="BM29" s="120">
        <v>0</v>
      </c>
      <c r="BN29" s="110">
        <v>0</v>
      </c>
      <c r="BO29" s="120">
        <v>0</v>
      </c>
      <c r="BP29" s="110">
        <v>0</v>
      </c>
      <c r="BQ29" s="120">
        <v>0</v>
      </c>
      <c r="BR29" s="110">
        <v>0</v>
      </c>
      <c r="BS29" s="120">
        <v>0</v>
      </c>
      <c r="BT29" s="110">
        <v>0</v>
      </c>
      <c r="BU29" s="120">
        <v>0</v>
      </c>
      <c r="BV29" s="110">
        <v>0</v>
      </c>
      <c r="BW29" s="120">
        <v>0</v>
      </c>
      <c r="BX29" s="110">
        <v>0</v>
      </c>
      <c r="BY29" s="120">
        <v>0</v>
      </c>
      <c r="BZ29" s="110">
        <v>0</v>
      </c>
      <c r="CA29" s="120">
        <v>0</v>
      </c>
      <c r="CB29" s="110">
        <v>0</v>
      </c>
      <c r="CC29" s="120">
        <v>0</v>
      </c>
      <c r="CD29" s="110">
        <v>0</v>
      </c>
      <c r="CE29" s="120">
        <v>0</v>
      </c>
      <c r="CF29" s="110">
        <v>0</v>
      </c>
      <c r="CG29" s="120">
        <v>0</v>
      </c>
      <c r="CH29" s="110">
        <v>0</v>
      </c>
      <c r="CI29" s="120">
        <v>0</v>
      </c>
      <c r="CJ29" s="110">
        <v>0</v>
      </c>
      <c r="CK29" s="120">
        <v>0</v>
      </c>
      <c r="CL29" s="110">
        <v>0</v>
      </c>
      <c r="CM29" s="53">
        <v>0</v>
      </c>
      <c r="CN29" s="110">
        <v>0</v>
      </c>
      <c r="CO29" s="53">
        <v>0</v>
      </c>
      <c r="CP29" s="110">
        <v>0</v>
      </c>
      <c r="CQ29" s="53">
        <v>0</v>
      </c>
      <c r="CR29" s="110">
        <v>0</v>
      </c>
      <c r="CS29" s="53">
        <v>0</v>
      </c>
      <c r="CT29" s="110">
        <v>0</v>
      </c>
      <c r="CU29" s="53">
        <v>0</v>
      </c>
      <c r="CV29" s="110">
        <v>0</v>
      </c>
      <c r="CW29" s="53">
        <v>0</v>
      </c>
      <c r="CX29" s="110">
        <v>0</v>
      </c>
      <c r="CY29" s="53">
        <v>0</v>
      </c>
      <c r="CZ29" s="110">
        <v>0</v>
      </c>
      <c r="DA29" s="53">
        <v>0</v>
      </c>
      <c r="DB29" s="56">
        <v>0</v>
      </c>
      <c r="DC29" s="53">
        <v>0</v>
      </c>
      <c r="DD29" s="55">
        <v>0</v>
      </c>
      <c r="DE29" s="55">
        <v>0</v>
      </c>
      <c r="DF29" s="55">
        <v>0</v>
      </c>
      <c r="DG29" s="53">
        <v>0</v>
      </c>
      <c r="DH29" s="55">
        <v>-4728</v>
      </c>
      <c r="DI29" s="53">
        <v>-0.56604925634201442</v>
      </c>
      <c r="DJ29" s="55">
        <v>-161</v>
      </c>
      <c r="DK29" s="53">
        <v>-7.183683668051348E-2</v>
      </c>
      <c r="DL29" s="55">
        <v>-3632</v>
      </c>
      <c r="DM29" s="53">
        <v>-1.6917494608480175</v>
      </c>
      <c r="DN29" s="55">
        <v>-569</v>
      </c>
      <c r="DO29" s="53">
        <v>-0.28133498145859082</v>
      </c>
      <c r="DP29" s="55">
        <v>-366</v>
      </c>
      <c r="DQ29" s="53">
        <v>-0.18846064725419018</v>
      </c>
      <c r="DR29" s="55">
        <v>-3367</v>
      </c>
      <c r="DS29" s="53">
        <v>-0.48252546980668881</v>
      </c>
      <c r="DT29" s="55">
        <v>-3079</v>
      </c>
      <c r="DU29" s="53">
        <v>-1.6482163504774956</v>
      </c>
      <c r="DV29" s="55">
        <v>-273</v>
      </c>
      <c r="DW29" s="53">
        <v>-0.15609454869806855</v>
      </c>
      <c r="DX29" s="55">
        <v>-3</v>
      </c>
      <c r="DY29" s="53">
        <v>-1.8138834640337141E-3</v>
      </c>
      <c r="DZ29" s="55">
        <v>-12</v>
      </c>
      <c r="EA29" s="53">
        <v>-7.0301240816900415E-3</v>
      </c>
      <c r="EB29" s="55">
        <v>-3864</v>
      </c>
      <c r="EC29" s="53">
        <v>-1.0101987194737765</v>
      </c>
      <c r="ED29" s="55">
        <v>-2125</v>
      </c>
      <c r="EE29" s="53">
        <v>-2.1001344086021505</v>
      </c>
      <c r="EF29" s="55">
        <v>-571</v>
      </c>
      <c r="EG29" s="53">
        <v>-0.57425603169973749</v>
      </c>
      <c r="EH29" s="55">
        <v>-830</v>
      </c>
      <c r="EI29" s="53">
        <v>-0.8796193261904004</v>
      </c>
      <c r="EJ29" s="55">
        <v>-338</v>
      </c>
      <c r="EK29" s="53">
        <v>-0.38618420300949463</v>
      </c>
      <c r="EL29" s="55">
        <v>-1958</v>
      </c>
      <c r="EM29" s="53">
        <v>-0.61532659763360098</v>
      </c>
      <c r="EN29" s="55">
        <v>-995</v>
      </c>
      <c r="EO29" s="53">
        <v>-1.1456930003339205</v>
      </c>
      <c r="EP29" s="55">
        <v>-516</v>
      </c>
      <c r="EQ29" s="53">
        <v>-0.62428165265259206</v>
      </c>
      <c r="ER29" s="55">
        <v>-203</v>
      </c>
      <c r="ES29" s="53">
        <v>-0.26595744680851063</v>
      </c>
      <c r="ET29" s="55">
        <v>-244</v>
      </c>
      <c r="EU29" s="53">
        <v>-0.33713298791018997</v>
      </c>
      <c r="EV29" s="55">
        <v>-1693</v>
      </c>
      <c r="EW29" s="53">
        <v>-0.65339549531469499</v>
      </c>
      <c r="EX29" s="55">
        <v>-647</v>
      </c>
      <c r="EY29" s="53">
        <v>-0.91264299719295283</v>
      </c>
      <c r="EZ29" s="55">
        <v>-479</v>
      </c>
      <c r="FA29" s="53">
        <v>-0.72581256155769369</v>
      </c>
      <c r="FB29" s="55">
        <v>-182</v>
      </c>
      <c r="FC29" s="53">
        <v>-0.28554842556129095</v>
      </c>
      <c r="FD29" s="55">
        <v>-385</v>
      </c>
      <c r="FE29" s="53">
        <v>-0.65831096215994389</v>
      </c>
      <c r="FF29" s="55">
        <v>0</v>
      </c>
      <c r="FG29" s="53">
        <v>0</v>
      </c>
      <c r="FH29" s="55">
        <v>0</v>
      </c>
      <c r="FI29" s="53">
        <v>0</v>
      </c>
      <c r="FJ29" s="55">
        <v>0</v>
      </c>
      <c r="FK29" s="53">
        <v>0</v>
      </c>
      <c r="FL29" s="55">
        <v>0</v>
      </c>
      <c r="FM29" s="53">
        <v>0</v>
      </c>
      <c r="FN29" s="55">
        <v>0</v>
      </c>
      <c r="FO29" s="53">
        <v>0</v>
      </c>
      <c r="FP29" s="55">
        <v>-1825</v>
      </c>
      <c r="FQ29" s="53">
        <v>-1.2762594757895325</v>
      </c>
      <c r="FR29" s="55">
        <v>-3360</v>
      </c>
      <c r="FS29" s="53">
        <v>-2.9013539651837523</v>
      </c>
      <c r="FT29" s="55">
        <v>-1972</v>
      </c>
      <c r="FU29" s="53">
        <v>-2.1810781516136881</v>
      </c>
      <c r="FW29" s="135"/>
    </row>
    <row r="30" spans="1:179" s="78" customFormat="1" ht="18" customHeight="1" thickTop="1" thickBot="1" x14ac:dyDescent="0.35">
      <c r="A30" s="179" t="s">
        <v>349</v>
      </c>
      <c r="B30" s="56">
        <v>0</v>
      </c>
      <c r="C30" s="288"/>
      <c r="D30" s="56">
        <v>0</v>
      </c>
      <c r="E30" s="288">
        <v>0</v>
      </c>
      <c r="F30" s="56">
        <v>0</v>
      </c>
      <c r="G30" s="288">
        <v>0</v>
      </c>
      <c r="H30" s="56">
        <v>0</v>
      </c>
      <c r="I30" s="288">
        <v>0</v>
      </c>
      <c r="J30" s="56">
        <v>0</v>
      </c>
      <c r="K30" s="288">
        <v>0</v>
      </c>
      <c r="L30" s="56">
        <v>0</v>
      </c>
      <c r="M30" s="53">
        <v>0</v>
      </c>
      <c r="N30" s="56">
        <v>0</v>
      </c>
      <c r="O30" s="53">
        <v>0</v>
      </c>
      <c r="P30" s="56">
        <v>0</v>
      </c>
      <c r="Q30" s="53">
        <v>0</v>
      </c>
      <c r="R30" s="56">
        <v>0</v>
      </c>
      <c r="S30" s="53">
        <v>0</v>
      </c>
      <c r="T30" s="56">
        <v>0</v>
      </c>
      <c r="U30" s="53">
        <v>0</v>
      </c>
      <c r="V30" s="56">
        <v>0</v>
      </c>
      <c r="W30" s="53">
        <v>0</v>
      </c>
      <c r="X30" s="56">
        <v>0</v>
      </c>
      <c r="Y30" s="110">
        <v>0</v>
      </c>
      <c r="Z30" s="56">
        <v>0</v>
      </c>
      <c r="AA30" s="53">
        <v>0</v>
      </c>
      <c r="AB30" s="56">
        <v>0</v>
      </c>
      <c r="AC30" s="53">
        <v>0</v>
      </c>
      <c r="AD30" s="56">
        <v>0</v>
      </c>
      <c r="AE30" s="53">
        <v>0</v>
      </c>
      <c r="AF30" s="56">
        <v>0</v>
      </c>
      <c r="AG30" s="53">
        <v>0</v>
      </c>
      <c r="AH30" s="56">
        <v>0</v>
      </c>
      <c r="AI30" s="53">
        <v>0</v>
      </c>
      <c r="AJ30" s="56">
        <v>0</v>
      </c>
      <c r="AK30" s="53">
        <v>0</v>
      </c>
      <c r="AL30" s="56">
        <v>0</v>
      </c>
      <c r="AM30" s="53">
        <v>0</v>
      </c>
      <c r="AN30" s="56">
        <v>0</v>
      </c>
      <c r="AO30" s="53">
        <v>0</v>
      </c>
      <c r="AP30" s="56">
        <v>0</v>
      </c>
      <c r="AQ30" s="53">
        <v>0</v>
      </c>
      <c r="AR30" s="56">
        <v>0</v>
      </c>
      <c r="AS30" s="53">
        <v>0</v>
      </c>
      <c r="AT30" s="56">
        <v>0</v>
      </c>
      <c r="AU30" s="53">
        <v>0</v>
      </c>
      <c r="AV30" s="56">
        <v>0</v>
      </c>
      <c r="AW30" s="53">
        <v>0</v>
      </c>
      <c r="AX30" s="56">
        <v>0</v>
      </c>
      <c r="AY30" s="53">
        <v>0</v>
      </c>
      <c r="AZ30" s="56">
        <v>0</v>
      </c>
      <c r="BA30" s="53">
        <v>0</v>
      </c>
      <c r="BB30" s="56">
        <v>0</v>
      </c>
      <c r="BC30" s="53">
        <v>0</v>
      </c>
      <c r="BD30" s="56">
        <v>0</v>
      </c>
      <c r="BE30" s="53">
        <v>0</v>
      </c>
      <c r="BF30" s="56">
        <v>0</v>
      </c>
      <c r="BG30" s="53">
        <v>0</v>
      </c>
      <c r="BH30" s="56">
        <v>0</v>
      </c>
      <c r="BI30" s="53">
        <v>0</v>
      </c>
      <c r="BJ30" s="56">
        <v>0</v>
      </c>
      <c r="BK30" s="53">
        <v>0</v>
      </c>
      <c r="BL30" s="56">
        <v>0</v>
      </c>
      <c r="BM30" s="53">
        <v>0</v>
      </c>
      <c r="BN30" s="56">
        <v>0</v>
      </c>
      <c r="BO30" s="53">
        <v>0</v>
      </c>
      <c r="BP30" s="56">
        <v>0</v>
      </c>
      <c r="BQ30" s="53">
        <v>0</v>
      </c>
      <c r="BR30" s="56">
        <v>0</v>
      </c>
      <c r="BS30" s="53">
        <v>0</v>
      </c>
      <c r="BT30" s="56">
        <v>0</v>
      </c>
      <c r="BU30" s="53">
        <v>0</v>
      </c>
      <c r="BV30" s="56">
        <v>0</v>
      </c>
      <c r="BW30" s="53">
        <v>0</v>
      </c>
      <c r="BX30" s="56">
        <v>0</v>
      </c>
      <c r="BY30" s="53">
        <v>0</v>
      </c>
      <c r="BZ30" s="56">
        <v>0</v>
      </c>
      <c r="CA30" s="53">
        <v>0</v>
      </c>
      <c r="CB30" s="56">
        <v>0</v>
      </c>
      <c r="CC30" s="53">
        <v>0</v>
      </c>
      <c r="CD30" s="56">
        <v>0</v>
      </c>
      <c r="CE30" s="53">
        <v>0</v>
      </c>
      <c r="CF30" s="56">
        <v>0</v>
      </c>
      <c r="CG30" s="53">
        <v>0</v>
      </c>
      <c r="CH30" s="56">
        <v>0</v>
      </c>
      <c r="CI30" s="53">
        <v>0</v>
      </c>
      <c r="CJ30" s="56">
        <v>0</v>
      </c>
      <c r="CK30" s="53">
        <v>0</v>
      </c>
      <c r="CL30" s="56">
        <v>0</v>
      </c>
      <c r="CM30" s="53">
        <v>0</v>
      </c>
      <c r="CN30" s="56">
        <v>0</v>
      </c>
      <c r="CO30" s="53">
        <v>0</v>
      </c>
      <c r="CP30" s="56">
        <v>0</v>
      </c>
      <c r="CQ30" s="53">
        <v>0</v>
      </c>
      <c r="CR30" s="56">
        <v>0</v>
      </c>
      <c r="CS30" s="53">
        <v>0</v>
      </c>
      <c r="CT30" s="56">
        <v>0</v>
      </c>
      <c r="CU30" s="53">
        <v>0</v>
      </c>
      <c r="CV30" s="56">
        <v>0</v>
      </c>
      <c r="CW30" s="53">
        <v>0</v>
      </c>
      <c r="CX30" s="56">
        <v>0</v>
      </c>
      <c r="CY30" s="53">
        <v>0</v>
      </c>
      <c r="CZ30" s="56">
        <v>0</v>
      </c>
      <c r="DA30" s="53">
        <v>0</v>
      </c>
      <c r="DB30" s="56">
        <v>0</v>
      </c>
      <c r="DC30" s="53">
        <v>0</v>
      </c>
      <c r="DD30" s="55">
        <v>0</v>
      </c>
      <c r="DE30" s="55">
        <v>0</v>
      </c>
      <c r="DF30" s="55">
        <v>0</v>
      </c>
      <c r="DG30" s="53">
        <v>0</v>
      </c>
      <c r="DH30" s="55">
        <v>0</v>
      </c>
      <c r="DI30" s="53">
        <v>0</v>
      </c>
      <c r="DJ30" s="55">
        <v>0</v>
      </c>
      <c r="DK30" s="53">
        <v>0</v>
      </c>
      <c r="DL30" s="55">
        <v>0</v>
      </c>
      <c r="DM30" s="53">
        <v>0</v>
      </c>
      <c r="DN30" s="55">
        <v>0</v>
      </c>
      <c r="DO30" s="53">
        <v>0</v>
      </c>
      <c r="DP30" s="55">
        <v>0</v>
      </c>
      <c r="DQ30" s="53">
        <v>0</v>
      </c>
      <c r="DR30" s="55">
        <v>0</v>
      </c>
      <c r="DS30" s="53">
        <v>0</v>
      </c>
      <c r="DT30" s="55">
        <v>0</v>
      </c>
      <c r="DU30" s="53">
        <v>0</v>
      </c>
      <c r="DV30" s="55">
        <v>0</v>
      </c>
      <c r="DW30" s="53">
        <v>0</v>
      </c>
      <c r="DX30" s="55">
        <v>0</v>
      </c>
      <c r="DY30" s="53">
        <v>0</v>
      </c>
      <c r="DZ30" s="55">
        <v>0</v>
      </c>
      <c r="EA30" s="53">
        <v>0</v>
      </c>
      <c r="EB30" s="55">
        <v>-310</v>
      </c>
      <c r="EC30" s="53">
        <v>-8.1045963518858871E-2</v>
      </c>
      <c r="ED30" s="55">
        <v>-310</v>
      </c>
      <c r="EE30" s="53">
        <v>-0.30637254901960786</v>
      </c>
      <c r="EF30" s="55">
        <v>0</v>
      </c>
      <c r="EG30" s="53">
        <v>0</v>
      </c>
      <c r="EH30" s="55">
        <v>0</v>
      </c>
      <c r="EI30" s="53">
        <v>0</v>
      </c>
      <c r="EJ30" s="55">
        <v>0</v>
      </c>
      <c r="EK30" s="53">
        <v>0</v>
      </c>
      <c r="EL30" s="55">
        <v>-499</v>
      </c>
      <c r="EM30" s="53">
        <v>-0.1568171461793498</v>
      </c>
      <c r="EN30" s="55">
        <v>-499</v>
      </c>
      <c r="EO30" s="53">
        <v>-0.57457367554434813</v>
      </c>
      <c r="EP30" s="55">
        <v>0</v>
      </c>
      <c r="EQ30" s="53">
        <v>0</v>
      </c>
      <c r="ER30" s="55">
        <v>0</v>
      </c>
      <c r="ES30" s="53">
        <v>0</v>
      </c>
      <c r="ET30" s="55">
        <v>0</v>
      </c>
      <c r="EU30" s="53">
        <v>0</v>
      </c>
      <c r="EV30" s="55">
        <v>0</v>
      </c>
      <c r="EW30" s="53">
        <v>0</v>
      </c>
      <c r="EX30" s="55">
        <v>0</v>
      </c>
      <c r="EY30" s="53">
        <v>0</v>
      </c>
      <c r="EZ30" s="55">
        <v>0</v>
      </c>
      <c r="FA30" s="53">
        <v>0</v>
      </c>
      <c r="FB30" s="55">
        <v>0</v>
      </c>
      <c r="FC30" s="53">
        <v>0</v>
      </c>
      <c r="FD30" s="55">
        <v>0</v>
      </c>
      <c r="FE30" s="53">
        <v>0</v>
      </c>
      <c r="FF30" s="55">
        <v>0</v>
      </c>
      <c r="FG30" s="53">
        <v>0</v>
      </c>
      <c r="FH30" s="55">
        <v>0</v>
      </c>
      <c r="FI30" s="53">
        <v>0</v>
      </c>
      <c r="FJ30" s="55">
        <v>0</v>
      </c>
      <c r="FK30" s="53">
        <v>0</v>
      </c>
      <c r="FL30" s="55">
        <v>0</v>
      </c>
      <c r="FM30" s="53">
        <v>0</v>
      </c>
      <c r="FN30" s="55">
        <v>0</v>
      </c>
      <c r="FO30" s="53">
        <v>0</v>
      </c>
      <c r="FP30" s="55">
        <v>0</v>
      </c>
      <c r="FQ30" s="53">
        <v>0</v>
      </c>
      <c r="FR30" s="55">
        <v>0</v>
      </c>
      <c r="FS30" s="53">
        <v>0</v>
      </c>
      <c r="FT30" s="55">
        <v>0</v>
      </c>
      <c r="FU30" s="53">
        <v>0</v>
      </c>
      <c r="FW30" s="135"/>
    </row>
    <row r="31" spans="1:179" s="78" customFormat="1" ht="18" customHeight="1" thickTop="1" thickBot="1" x14ac:dyDescent="0.35">
      <c r="A31" s="179" t="s">
        <v>334</v>
      </c>
      <c r="B31" s="56">
        <v>0</v>
      </c>
      <c r="C31" s="288"/>
      <c r="D31" s="56">
        <v>0</v>
      </c>
      <c r="E31" s="288">
        <v>0</v>
      </c>
      <c r="F31" s="56">
        <v>0</v>
      </c>
      <c r="G31" s="288">
        <v>0</v>
      </c>
      <c r="H31" s="56">
        <v>0</v>
      </c>
      <c r="I31" s="288">
        <v>0</v>
      </c>
      <c r="J31" s="56">
        <v>0</v>
      </c>
      <c r="K31" s="288">
        <v>0</v>
      </c>
      <c r="L31" s="56">
        <v>0</v>
      </c>
      <c r="M31" s="53">
        <v>0</v>
      </c>
      <c r="N31" s="56">
        <v>0</v>
      </c>
      <c r="O31" s="53">
        <v>0</v>
      </c>
      <c r="P31" s="56">
        <v>0</v>
      </c>
      <c r="Q31" s="53">
        <v>0</v>
      </c>
      <c r="R31" s="56">
        <v>0</v>
      </c>
      <c r="S31" s="53">
        <v>0</v>
      </c>
      <c r="T31" s="56">
        <v>0</v>
      </c>
      <c r="U31" s="53">
        <v>0</v>
      </c>
      <c r="V31" s="56">
        <v>0</v>
      </c>
      <c r="W31" s="53">
        <v>0</v>
      </c>
      <c r="X31" s="56">
        <v>0</v>
      </c>
      <c r="Y31" s="53">
        <v>0</v>
      </c>
      <c r="Z31" s="56">
        <v>0</v>
      </c>
      <c r="AA31" s="53">
        <v>0</v>
      </c>
      <c r="AB31" s="56">
        <v>0</v>
      </c>
      <c r="AC31" s="53">
        <v>0</v>
      </c>
      <c r="AD31" s="56">
        <v>0</v>
      </c>
      <c r="AE31" s="53">
        <v>0</v>
      </c>
      <c r="AF31" s="56">
        <v>0</v>
      </c>
      <c r="AG31" s="53">
        <v>0</v>
      </c>
      <c r="AH31" s="56">
        <v>0</v>
      </c>
      <c r="AI31" s="53">
        <v>0</v>
      </c>
      <c r="AJ31" s="56">
        <v>0</v>
      </c>
      <c r="AK31" s="53">
        <v>0</v>
      </c>
      <c r="AL31" s="56">
        <v>0</v>
      </c>
      <c r="AM31" s="53">
        <v>0</v>
      </c>
      <c r="AN31" s="56">
        <v>0</v>
      </c>
      <c r="AO31" s="53">
        <v>0</v>
      </c>
      <c r="AP31" s="56">
        <v>0</v>
      </c>
      <c r="AQ31" s="53">
        <v>0</v>
      </c>
      <c r="AR31" s="56">
        <v>0</v>
      </c>
      <c r="AS31" s="53">
        <v>0</v>
      </c>
      <c r="AT31" s="56">
        <v>0</v>
      </c>
      <c r="AU31" s="53">
        <v>0</v>
      </c>
      <c r="AV31" s="56">
        <v>0</v>
      </c>
      <c r="AW31" s="53">
        <v>0</v>
      </c>
      <c r="AX31" s="56">
        <v>0</v>
      </c>
      <c r="AY31" s="53">
        <v>0</v>
      </c>
      <c r="AZ31" s="56">
        <v>0</v>
      </c>
      <c r="BA31" s="53">
        <v>0</v>
      </c>
      <c r="BB31" s="56">
        <v>0</v>
      </c>
      <c r="BC31" s="53">
        <v>0</v>
      </c>
      <c r="BD31" s="56">
        <v>0</v>
      </c>
      <c r="BE31" s="53">
        <v>0</v>
      </c>
      <c r="BF31" s="56">
        <v>0</v>
      </c>
      <c r="BG31" s="53">
        <v>0</v>
      </c>
      <c r="BH31" s="56">
        <v>0</v>
      </c>
      <c r="BI31" s="53">
        <v>0</v>
      </c>
      <c r="BJ31" s="56">
        <v>0</v>
      </c>
      <c r="BK31" s="53">
        <v>0</v>
      </c>
      <c r="BL31" s="56">
        <v>0</v>
      </c>
      <c r="BM31" s="53">
        <v>0</v>
      </c>
      <c r="BN31" s="56">
        <v>0</v>
      </c>
      <c r="BO31" s="53">
        <v>0</v>
      </c>
      <c r="BP31" s="56">
        <v>0</v>
      </c>
      <c r="BQ31" s="53">
        <v>0</v>
      </c>
      <c r="BR31" s="56">
        <v>0</v>
      </c>
      <c r="BS31" s="53">
        <v>0</v>
      </c>
      <c r="BT31" s="56">
        <v>0</v>
      </c>
      <c r="BU31" s="53">
        <v>0</v>
      </c>
      <c r="BV31" s="56">
        <v>0</v>
      </c>
      <c r="BW31" s="53">
        <v>0</v>
      </c>
      <c r="BX31" s="56">
        <v>0</v>
      </c>
      <c r="BY31" s="53">
        <v>0</v>
      </c>
      <c r="BZ31" s="56">
        <v>0</v>
      </c>
      <c r="CA31" s="53">
        <v>0</v>
      </c>
      <c r="CB31" s="56">
        <v>0</v>
      </c>
      <c r="CC31" s="53">
        <v>0</v>
      </c>
      <c r="CD31" s="56">
        <v>0</v>
      </c>
      <c r="CE31" s="53">
        <v>0</v>
      </c>
      <c r="CF31" s="56">
        <v>0</v>
      </c>
      <c r="CG31" s="53">
        <v>0</v>
      </c>
      <c r="CH31" s="56">
        <v>0</v>
      </c>
      <c r="CI31" s="53">
        <v>0</v>
      </c>
      <c r="CJ31" s="56">
        <v>0</v>
      </c>
      <c r="CK31" s="53">
        <v>0</v>
      </c>
      <c r="CL31" s="56">
        <v>0</v>
      </c>
      <c r="CM31" s="53">
        <v>0</v>
      </c>
      <c r="CN31" s="56">
        <v>0</v>
      </c>
      <c r="CO31" s="53">
        <v>0</v>
      </c>
      <c r="CP31" s="56">
        <v>0</v>
      </c>
      <c r="CQ31" s="53">
        <v>0</v>
      </c>
      <c r="CR31" s="56">
        <v>0</v>
      </c>
      <c r="CS31" s="53">
        <v>0</v>
      </c>
      <c r="CT31" s="56">
        <v>0</v>
      </c>
      <c r="CU31" s="53">
        <v>0</v>
      </c>
      <c r="CV31" s="56">
        <v>0</v>
      </c>
      <c r="CW31" s="53">
        <v>0</v>
      </c>
      <c r="CX31" s="56">
        <v>0</v>
      </c>
      <c r="CY31" s="53">
        <v>0</v>
      </c>
      <c r="CZ31" s="56">
        <v>0</v>
      </c>
      <c r="DA31" s="53">
        <v>0</v>
      </c>
      <c r="DB31" s="56">
        <v>0</v>
      </c>
      <c r="DC31" s="53">
        <v>0</v>
      </c>
      <c r="DD31" s="55">
        <v>0</v>
      </c>
      <c r="DE31" s="55">
        <v>0</v>
      </c>
      <c r="DF31" s="55">
        <v>0</v>
      </c>
      <c r="DG31" s="53">
        <v>0</v>
      </c>
      <c r="DH31" s="55">
        <v>0</v>
      </c>
      <c r="DI31" s="53">
        <v>0</v>
      </c>
      <c r="DJ31" s="55">
        <v>0</v>
      </c>
      <c r="DK31" s="53">
        <v>0</v>
      </c>
      <c r="DL31" s="55">
        <v>0</v>
      </c>
      <c r="DM31" s="53">
        <v>0</v>
      </c>
      <c r="DN31" s="55">
        <v>0</v>
      </c>
      <c r="DO31" s="53">
        <v>0</v>
      </c>
      <c r="DP31" s="55">
        <v>0</v>
      </c>
      <c r="DQ31" s="53">
        <v>0</v>
      </c>
      <c r="DR31" s="55">
        <v>-21004</v>
      </c>
      <c r="DS31" s="53">
        <v>-3.0100876055300545</v>
      </c>
      <c r="DT31" s="55">
        <v>0</v>
      </c>
      <c r="DU31" s="53">
        <v>0</v>
      </c>
      <c r="DV31" s="55">
        <v>0</v>
      </c>
      <c r="DW31" s="53">
        <v>0</v>
      </c>
      <c r="DX31" s="55">
        <v>-508</v>
      </c>
      <c r="DY31" s="53">
        <v>-0.30715093324304227</v>
      </c>
      <c r="DZ31" s="55">
        <v>-20496</v>
      </c>
      <c r="EA31" s="53">
        <v>-12.007451931526592</v>
      </c>
      <c r="EB31" s="55">
        <v>0</v>
      </c>
      <c r="EC31" s="53">
        <v>0</v>
      </c>
      <c r="ED31" s="55">
        <v>0</v>
      </c>
      <c r="EE31" s="53">
        <v>0</v>
      </c>
      <c r="EF31" s="55">
        <v>0</v>
      </c>
      <c r="EG31" s="53">
        <v>0</v>
      </c>
      <c r="EH31" s="55">
        <v>0</v>
      </c>
      <c r="EI31" s="53">
        <v>0</v>
      </c>
      <c r="EJ31" s="55">
        <v>0</v>
      </c>
      <c r="EK31" s="53">
        <v>0</v>
      </c>
      <c r="EL31" s="55">
        <v>0</v>
      </c>
      <c r="EM31" s="53">
        <v>0</v>
      </c>
      <c r="EN31" s="55">
        <v>0</v>
      </c>
      <c r="EO31" s="53">
        <v>0</v>
      </c>
      <c r="EP31" s="55">
        <v>0</v>
      </c>
      <c r="EQ31" s="53">
        <v>0</v>
      </c>
      <c r="ER31" s="55">
        <v>0</v>
      </c>
      <c r="ES31" s="53">
        <v>0</v>
      </c>
      <c r="ET31" s="55">
        <v>0</v>
      </c>
      <c r="EU31" s="53">
        <v>0</v>
      </c>
      <c r="EV31" s="55">
        <v>0</v>
      </c>
      <c r="EW31" s="53">
        <v>0</v>
      </c>
      <c r="EX31" s="55">
        <v>0</v>
      </c>
      <c r="EY31" s="53">
        <v>0</v>
      </c>
      <c r="EZ31" s="55">
        <v>0</v>
      </c>
      <c r="FA31" s="53">
        <v>0</v>
      </c>
      <c r="FB31" s="55">
        <v>0</v>
      </c>
      <c r="FC31" s="53">
        <v>0</v>
      </c>
      <c r="FD31" s="55">
        <v>0</v>
      </c>
      <c r="FE31" s="53">
        <v>0</v>
      </c>
      <c r="FF31" s="55">
        <v>0</v>
      </c>
      <c r="FG31" s="53">
        <v>0</v>
      </c>
      <c r="FH31" s="55">
        <v>0</v>
      </c>
      <c r="FI31" s="53">
        <v>0</v>
      </c>
      <c r="FJ31" s="55">
        <v>0</v>
      </c>
      <c r="FK31" s="53">
        <v>0</v>
      </c>
      <c r="FL31" s="55">
        <v>0</v>
      </c>
      <c r="FM31" s="53">
        <v>0</v>
      </c>
      <c r="FN31" s="55">
        <v>0</v>
      </c>
      <c r="FO31" s="53">
        <v>0</v>
      </c>
      <c r="FP31" s="55">
        <v>0</v>
      </c>
      <c r="FQ31" s="53">
        <v>0</v>
      </c>
      <c r="FR31" s="55">
        <v>0</v>
      </c>
      <c r="FS31" s="53">
        <v>0</v>
      </c>
      <c r="FT31" s="55">
        <v>0</v>
      </c>
      <c r="FU31" s="53">
        <v>0</v>
      </c>
      <c r="FW31" s="135"/>
    </row>
    <row r="32" spans="1:179" s="78" customFormat="1" ht="18" customHeight="1" thickTop="1" thickBot="1" x14ac:dyDescent="0.35">
      <c r="A32" s="178" t="s">
        <v>326</v>
      </c>
      <c r="B32" s="110">
        <v>-9900.1518500000002</v>
      </c>
      <c r="C32" s="180"/>
      <c r="D32" s="110">
        <v>6921.2260999999999</v>
      </c>
      <c r="E32" s="180">
        <v>0.37565658051924516</v>
      </c>
      <c r="F32" s="110">
        <v>-1573.94272</v>
      </c>
      <c r="G32" s="180">
        <v>-0.33533753492734675</v>
      </c>
      <c r="H32" s="110">
        <v>6062.0754200000001</v>
      </c>
      <c r="I32" s="180">
        <v>1.2979024229950789</v>
      </c>
      <c r="J32" s="110">
        <v>7387.3909000000003</v>
      </c>
      <c r="K32" s="180">
        <v>1.6250238404430251</v>
      </c>
      <c r="L32" s="110">
        <v>-4954.2975000000006</v>
      </c>
      <c r="M32" s="53">
        <v>-1.108424272432595</v>
      </c>
      <c r="N32" s="110">
        <v>-3544.1929899999996</v>
      </c>
      <c r="O32" s="53">
        <v>-0.20076573844075082</v>
      </c>
      <c r="P32" s="110">
        <v>3170.1877899999999</v>
      </c>
      <c r="Q32" s="53">
        <v>0.70926566170187511</v>
      </c>
      <c r="R32" s="110">
        <v>3091</v>
      </c>
      <c r="S32" s="53">
        <v>0.718252585105147</v>
      </c>
      <c r="T32" s="110">
        <v>8946.0936299999994</v>
      </c>
      <c r="U32" s="53">
        <v>2.0662724733002023</v>
      </c>
      <c r="V32" s="110">
        <v>859.28715000000011</v>
      </c>
      <c r="W32" s="53">
        <v>0.18882864260719098</v>
      </c>
      <c r="X32" s="110">
        <v>-12056.89595</v>
      </c>
      <c r="Y32" s="53">
        <v>-0.67164622381433003</v>
      </c>
      <c r="Z32" s="110">
        <v>-1694.9</v>
      </c>
      <c r="AA32" s="53">
        <v>-0.37880108529002904</v>
      </c>
      <c r="AB32" s="110">
        <v>-9288.4459999999999</v>
      </c>
      <c r="AC32" s="53">
        <v>-2.052142366091414</v>
      </c>
      <c r="AD32" s="110">
        <v>-10276.000770000001</v>
      </c>
      <c r="AE32" s="53">
        <v>-2.296631213710056</v>
      </c>
      <c r="AF32" s="110">
        <v>9202.45082</v>
      </c>
      <c r="AG32" s="53">
        <v>2.092093723571617</v>
      </c>
      <c r="AH32" s="110">
        <v>-846.90070999999807</v>
      </c>
      <c r="AI32" s="53">
        <v>-5.3202600020293825E-2</v>
      </c>
      <c r="AJ32" s="110">
        <v>2596.2282999999998</v>
      </c>
      <c r="AK32" s="53">
        <v>0.59921307115912303</v>
      </c>
      <c r="AL32" s="110">
        <v>-5076.3584000000001</v>
      </c>
      <c r="AM32" s="53">
        <v>-1.2293778345665891</v>
      </c>
      <c r="AN32" s="110">
        <v>-9803.1139999999978</v>
      </c>
      <c r="AO32" s="53">
        <v>-2.6123689104981125</v>
      </c>
      <c r="AP32" s="110">
        <v>11436.34339</v>
      </c>
      <c r="AQ32" s="53">
        <v>3.0876550596450056</v>
      </c>
      <c r="AR32" s="110">
        <v>-12819.287</v>
      </c>
      <c r="AS32" s="53">
        <v>-0.89191081949091289</v>
      </c>
      <c r="AT32" s="110">
        <v>-12819.287</v>
      </c>
      <c r="AU32" s="53">
        <v>-0.89191081949091289</v>
      </c>
      <c r="AV32" s="110">
        <v>-3253.43</v>
      </c>
      <c r="AW32" s="53">
        <v>-0.87519579346053922</v>
      </c>
      <c r="AX32" s="110">
        <v>-3253.43</v>
      </c>
      <c r="AY32" s="53">
        <v>-0.87519579346053922</v>
      </c>
      <c r="AZ32" s="110">
        <v>-2676.1099999999997</v>
      </c>
      <c r="BA32" s="53">
        <v>-0.74380094351338266</v>
      </c>
      <c r="BB32" s="110">
        <v>-2676.1099999999997</v>
      </c>
      <c r="BC32" s="53">
        <v>-0.74380094351338266</v>
      </c>
      <c r="BD32" s="110">
        <v>-12889.02</v>
      </c>
      <c r="BE32" s="53">
        <v>-3.6379129349642727</v>
      </c>
      <c r="BF32" s="110">
        <v>-12889.02</v>
      </c>
      <c r="BG32" s="53">
        <v>-3.6379129349642727</v>
      </c>
      <c r="BH32" s="110">
        <v>5999.273000000001</v>
      </c>
      <c r="BI32" s="53">
        <v>1.6932887719222967</v>
      </c>
      <c r="BJ32" s="110">
        <v>-1262.2794699999995</v>
      </c>
      <c r="BK32" s="53">
        <v>-9.2472074145341809E-2</v>
      </c>
      <c r="BL32" s="110">
        <v>6623.7237800000003</v>
      </c>
      <c r="BM32" s="53">
        <v>1.8819733215004162</v>
      </c>
      <c r="BN32" s="110">
        <v>-4212.0032499999998</v>
      </c>
      <c r="BO32" s="53">
        <v>-1.2223541445141277</v>
      </c>
      <c r="BP32" s="110">
        <v>-14603</v>
      </c>
      <c r="BQ32" s="53">
        <v>-4.3106196571104709</v>
      </c>
      <c r="BR32" s="110">
        <v>10929</v>
      </c>
      <c r="BS32" s="53">
        <v>3.3144999135664306</v>
      </c>
      <c r="BT32" s="110">
        <v>-106</v>
      </c>
      <c r="BU32" s="53">
        <v>-8.4820967743226127E-3</v>
      </c>
      <c r="BV32" s="110">
        <v>6005</v>
      </c>
      <c r="BW32" s="53">
        <v>1.830318362619443</v>
      </c>
      <c r="BX32" s="110">
        <v>-3565</v>
      </c>
      <c r="BY32" s="53">
        <v>-1.1222938237636666</v>
      </c>
      <c r="BZ32" s="110">
        <v>-9359</v>
      </c>
      <c r="CA32" s="53">
        <v>-3.1011630604062428</v>
      </c>
      <c r="CB32" s="110">
        <v>6813</v>
      </c>
      <c r="CC32" s="53">
        <v>2.254743300801223</v>
      </c>
      <c r="CD32" s="110">
        <v>-15287</v>
      </c>
      <c r="CE32" s="53">
        <v>-1.3222661870659786</v>
      </c>
      <c r="CF32" s="110">
        <v>-8691</v>
      </c>
      <c r="CG32" s="53">
        <v>-2.8728869025975312</v>
      </c>
      <c r="CH32" s="110">
        <v>-891</v>
      </c>
      <c r="CI32" s="53">
        <v>-0.30934578400928797</v>
      </c>
      <c r="CJ32" s="110">
        <v>-7082</v>
      </c>
      <c r="CK32" s="53">
        <v>-2.5003618851923641</v>
      </c>
      <c r="CL32" s="110">
        <v>1377</v>
      </c>
      <c r="CM32" s="53">
        <v>0.48771499757477788</v>
      </c>
      <c r="CN32" s="110">
        <v>8664</v>
      </c>
      <c r="CO32" s="53">
        <v>0.81001766724822022</v>
      </c>
      <c r="CP32" s="110">
        <v>3519</v>
      </c>
      <c r="CQ32" s="53">
        <v>1.248933934269661</v>
      </c>
      <c r="CR32" s="110">
        <v>3138</v>
      </c>
      <c r="CS32" s="53">
        <v>1.1629458329627325</v>
      </c>
      <c r="CT32" s="110">
        <v>-4368</v>
      </c>
      <c r="CU32" s="53">
        <v>-1.6610954559456037</v>
      </c>
      <c r="CV32" s="110">
        <v>6375</v>
      </c>
      <c r="CW32" s="53">
        <v>2.4994609005900688</v>
      </c>
      <c r="CX32" s="110">
        <v>-15503</v>
      </c>
      <c r="CY32" s="53">
        <v>-1.6225301758377699</v>
      </c>
      <c r="CZ32" s="110">
        <v>-8844</v>
      </c>
      <c r="DA32" s="53">
        <v>-3.5624803628541737</v>
      </c>
      <c r="DB32" s="110">
        <v>-5290</v>
      </c>
      <c r="DC32" s="53">
        <v>-2.1759876268983334</v>
      </c>
      <c r="DD32" s="55">
        <v>-1455</v>
      </c>
      <c r="DE32" s="53">
        <v>-0.61769800298872435</v>
      </c>
      <c r="DF32" s="55">
        <v>86</v>
      </c>
      <c r="DG32" s="53">
        <v>3.7625399769872558E-2</v>
      </c>
      <c r="DH32" s="55">
        <v>-14021</v>
      </c>
      <c r="DI32" s="53">
        <v>-1.6786329575235583</v>
      </c>
      <c r="DJ32" s="55">
        <v>-14021</v>
      </c>
      <c r="DK32" s="53">
        <v>-6.2560514726551526</v>
      </c>
      <c r="DL32" s="55">
        <v>0</v>
      </c>
      <c r="DM32" s="53">
        <v>0</v>
      </c>
      <c r="DN32" s="55">
        <v>0</v>
      </c>
      <c r="DO32" s="53">
        <v>0</v>
      </c>
      <c r="DP32" s="55">
        <v>0</v>
      </c>
      <c r="DQ32" s="53">
        <v>0</v>
      </c>
      <c r="DR32" s="55">
        <v>-18249</v>
      </c>
      <c r="DS32" s="53">
        <v>-2.6152679829231555</v>
      </c>
      <c r="DT32" s="55">
        <v>-5895</v>
      </c>
      <c r="DU32" s="53">
        <v>-3.1556464391246624</v>
      </c>
      <c r="DV32" s="55">
        <v>0</v>
      </c>
      <c r="DW32" s="53">
        <v>0</v>
      </c>
      <c r="DX32" s="55">
        <v>-1581</v>
      </c>
      <c r="DY32" s="53">
        <v>-0.95591658554576731</v>
      </c>
      <c r="DZ32" s="55">
        <v>-10773</v>
      </c>
      <c r="EA32" s="53">
        <v>-6.3112938943372345</v>
      </c>
      <c r="EB32" s="55">
        <v>0</v>
      </c>
      <c r="EC32" s="53">
        <v>0</v>
      </c>
      <c r="ED32" s="55">
        <v>0</v>
      </c>
      <c r="EE32" s="53">
        <v>0</v>
      </c>
      <c r="EF32" s="55">
        <v>0</v>
      </c>
      <c r="EG32" s="53">
        <v>0</v>
      </c>
      <c r="EH32" s="55">
        <v>0</v>
      </c>
      <c r="EI32" s="53">
        <v>0</v>
      </c>
      <c r="EJ32" s="55">
        <v>0</v>
      </c>
      <c r="EK32" s="53">
        <v>0</v>
      </c>
      <c r="EL32" s="55">
        <v>0</v>
      </c>
      <c r="EM32" s="53">
        <v>0</v>
      </c>
      <c r="EN32" s="55">
        <v>0</v>
      </c>
      <c r="EO32" s="53">
        <v>0</v>
      </c>
      <c r="EP32" s="55">
        <v>0</v>
      </c>
      <c r="EQ32" s="53">
        <v>0</v>
      </c>
      <c r="ER32" s="55">
        <v>0</v>
      </c>
      <c r="ES32" s="53">
        <v>0</v>
      </c>
      <c r="ET32" s="55">
        <v>0</v>
      </c>
      <c r="EU32" s="53">
        <v>0</v>
      </c>
      <c r="EV32" s="55">
        <v>0</v>
      </c>
      <c r="EW32" s="53">
        <v>0</v>
      </c>
      <c r="EX32" s="55">
        <v>0</v>
      </c>
      <c r="EY32" s="53">
        <v>0</v>
      </c>
      <c r="EZ32" s="55">
        <v>0</v>
      </c>
      <c r="FA32" s="53">
        <v>0</v>
      </c>
      <c r="FB32" s="55">
        <v>0</v>
      </c>
      <c r="FC32" s="53">
        <v>0</v>
      </c>
      <c r="FD32" s="55">
        <v>0</v>
      </c>
      <c r="FE32" s="53">
        <v>0</v>
      </c>
      <c r="FF32" s="55">
        <v>0</v>
      </c>
      <c r="FG32" s="53">
        <v>0</v>
      </c>
      <c r="FH32" s="55">
        <v>0</v>
      </c>
      <c r="FI32" s="53">
        <v>0</v>
      </c>
      <c r="FJ32" s="55">
        <v>0</v>
      </c>
      <c r="FK32" s="53">
        <v>0</v>
      </c>
      <c r="FL32" s="55">
        <v>0</v>
      </c>
      <c r="FM32" s="53">
        <v>0</v>
      </c>
      <c r="FN32" s="55">
        <v>0</v>
      </c>
      <c r="FO32" s="53">
        <v>0</v>
      </c>
      <c r="FP32" s="55">
        <v>0</v>
      </c>
      <c r="FQ32" s="53">
        <v>0</v>
      </c>
      <c r="FR32" s="55">
        <v>0</v>
      </c>
      <c r="FS32" s="53">
        <v>0</v>
      </c>
      <c r="FT32" s="55">
        <v>0</v>
      </c>
      <c r="FU32" s="53">
        <v>0</v>
      </c>
      <c r="FW32" s="135"/>
    </row>
    <row r="33" spans="1:179" s="78" customFormat="1" ht="18" customHeight="1" thickTop="1" thickBot="1" x14ac:dyDescent="0.35">
      <c r="A33" s="178" t="s">
        <v>381</v>
      </c>
      <c r="B33" s="110">
        <v>-25.913384206499998</v>
      </c>
      <c r="C33" s="289"/>
      <c r="D33" s="110">
        <v>242.07548124700003</v>
      </c>
      <c r="E33" s="289">
        <v>1.3138892762483038E-2</v>
      </c>
      <c r="F33" s="110">
        <v>88.191773370499988</v>
      </c>
      <c r="G33" s="289">
        <v>1.8789763761501238E-2</v>
      </c>
      <c r="H33" s="110">
        <v>260.49587480450003</v>
      </c>
      <c r="I33" s="289">
        <v>0</v>
      </c>
      <c r="J33" s="110">
        <v>-249.49852173600001</v>
      </c>
      <c r="K33" s="289">
        <v>0</v>
      </c>
      <c r="L33" s="110">
        <v>143.48635480799999</v>
      </c>
      <c r="M33" s="53">
        <v>3.2102181678040638E-2</v>
      </c>
      <c r="N33" s="110">
        <v>-132.77260911849999</v>
      </c>
      <c r="O33" s="53">
        <v>-7.5210890009634653E-3</v>
      </c>
      <c r="P33" s="110">
        <v>2.8747692475000122</v>
      </c>
      <c r="Q33" s="53">
        <v>6.4317171336033001E-4</v>
      </c>
      <c r="R33" s="110">
        <v>-156</v>
      </c>
      <c r="S33" s="53">
        <v>-3.6249564308121297E-2</v>
      </c>
      <c r="T33" s="110">
        <v>254.10736427000001</v>
      </c>
      <c r="U33" s="53">
        <v>5.8690985559690413E-2</v>
      </c>
      <c r="V33" s="110">
        <v>-274.45998590400001</v>
      </c>
      <c r="W33" s="53">
        <v>-6.0312674975112897E-2</v>
      </c>
      <c r="X33" s="110">
        <v>15.304219999999951</v>
      </c>
      <c r="Y33" s="53">
        <v>8.5254294422468767E-4</v>
      </c>
      <c r="Z33" s="110">
        <v>34.299999999999997</v>
      </c>
      <c r="AA33" s="53">
        <v>7.6658665558133193E-3</v>
      </c>
      <c r="AB33" s="110">
        <v>-30.029999999999994</v>
      </c>
      <c r="AC33" s="53">
        <v>-6.6346765921581671E-3</v>
      </c>
      <c r="AD33" s="110">
        <v>379.46174999999994</v>
      </c>
      <c r="AE33" s="53">
        <v>8.4807671677416749E-2</v>
      </c>
      <c r="AF33" s="110">
        <v>-368.42752999999999</v>
      </c>
      <c r="AG33" s="53">
        <v>-8.3758657142597323E-2</v>
      </c>
      <c r="AH33" s="110">
        <v>-417.62089003400899</v>
      </c>
      <c r="AI33" s="53">
        <v>-2.6235090973767805E-2</v>
      </c>
      <c r="AJ33" s="110">
        <v>-222.655</v>
      </c>
      <c r="AK33" s="53">
        <v>-5.1389080982953063E-2</v>
      </c>
      <c r="AL33" s="110">
        <v>-227.91395</v>
      </c>
      <c r="AM33" s="53">
        <v>-5.5195542993677883E-2</v>
      </c>
      <c r="AN33" s="110">
        <v>109.27799999999996</v>
      </c>
      <c r="AO33" s="53">
        <v>2.9120792617673599E-2</v>
      </c>
      <c r="AP33" s="110">
        <v>-76.329940034008999</v>
      </c>
      <c r="AQ33" s="53">
        <v>-2.0608031563173246E-2</v>
      </c>
      <c r="AR33" s="110">
        <v>-106.68186</v>
      </c>
      <c r="AS33" s="53">
        <v>-7.4224646953777416E-3</v>
      </c>
      <c r="AT33" s="110">
        <v>-106.68186</v>
      </c>
      <c r="AU33" s="53">
        <v>-7.4224646953777416E-3</v>
      </c>
      <c r="AV33" s="110">
        <v>-56.4</v>
      </c>
      <c r="AW33" s="53">
        <v>-1.5172000857917464E-2</v>
      </c>
      <c r="AX33" s="110">
        <v>-56.4</v>
      </c>
      <c r="AY33" s="53">
        <v>-1.5172000857917464E-2</v>
      </c>
      <c r="AZ33" s="110">
        <v>-109.364</v>
      </c>
      <c r="BA33" s="53">
        <v>-3.0396749904300493E-2</v>
      </c>
      <c r="BB33" s="110">
        <v>-109.364</v>
      </c>
      <c r="BC33" s="53">
        <v>-3.0396749904300493E-2</v>
      </c>
      <c r="BD33" s="110">
        <v>141.03514000000001</v>
      </c>
      <c r="BE33" s="53">
        <v>3.980702645278672E-2</v>
      </c>
      <c r="BF33" s="110">
        <v>141.03514000000001</v>
      </c>
      <c r="BG33" s="53">
        <v>3.980702645278672E-2</v>
      </c>
      <c r="BH33" s="110">
        <v>-81.953000000000003</v>
      </c>
      <c r="BI33" s="53">
        <v>-2.31311518454566E-2</v>
      </c>
      <c r="BJ33" s="110">
        <v>-201.90688562700001</v>
      </c>
      <c r="BK33" s="53">
        <v>-1.4791295384179066E-2</v>
      </c>
      <c r="BL33" s="110">
        <v>-94.904640000000001</v>
      </c>
      <c r="BM33" s="53">
        <v>-2.6964892634245872E-2</v>
      </c>
      <c r="BN33" s="110">
        <v>-174.00224562700001</v>
      </c>
      <c r="BO33" s="53">
        <v>-5.0496724117420545E-2</v>
      </c>
      <c r="BP33" s="110">
        <v>67</v>
      </c>
      <c r="BQ33" s="53">
        <v>1.9777546875737968E-2</v>
      </c>
      <c r="BR33" s="110">
        <v>0</v>
      </c>
      <c r="BS33" s="53">
        <v>0</v>
      </c>
      <c r="BT33" s="110">
        <v>0</v>
      </c>
      <c r="BU33" s="53">
        <v>0</v>
      </c>
      <c r="BV33" s="110">
        <v>0</v>
      </c>
      <c r="BW33" s="53">
        <v>0</v>
      </c>
      <c r="BX33" s="110">
        <v>0</v>
      </c>
      <c r="BY33" s="53">
        <v>0</v>
      </c>
      <c r="BZ33" s="110">
        <v>0</v>
      </c>
      <c r="CA33" s="53">
        <v>0</v>
      </c>
      <c r="CB33" s="110">
        <v>0</v>
      </c>
      <c r="CC33" s="53">
        <v>0</v>
      </c>
      <c r="CD33" s="110">
        <v>0</v>
      </c>
      <c r="CE33" s="53">
        <v>0</v>
      </c>
      <c r="CF33" s="110">
        <v>0</v>
      </c>
      <c r="CG33" s="53">
        <v>0</v>
      </c>
      <c r="CH33" s="110">
        <v>0</v>
      </c>
      <c r="CI33" s="53">
        <v>0</v>
      </c>
      <c r="CJ33" s="110">
        <v>0</v>
      </c>
      <c r="CK33" s="53">
        <v>0</v>
      </c>
      <c r="CL33" s="110">
        <v>0</v>
      </c>
      <c r="CM33" s="53">
        <v>0</v>
      </c>
      <c r="CN33" s="110">
        <v>0</v>
      </c>
      <c r="CO33" s="53">
        <v>0</v>
      </c>
      <c r="CP33" s="110">
        <v>0</v>
      </c>
      <c r="CQ33" s="53">
        <v>0</v>
      </c>
      <c r="CR33" s="110">
        <v>0</v>
      </c>
      <c r="CS33" s="53">
        <v>0</v>
      </c>
      <c r="CT33" s="110">
        <v>0</v>
      </c>
      <c r="CU33" s="53">
        <v>0</v>
      </c>
      <c r="CV33" s="110">
        <v>0</v>
      </c>
      <c r="CW33" s="53">
        <v>0</v>
      </c>
      <c r="CX33" s="110">
        <v>0</v>
      </c>
      <c r="CY33" s="53">
        <v>0</v>
      </c>
      <c r="CZ33" s="110">
        <v>0</v>
      </c>
      <c r="DA33" s="53">
        <v>0</v>
      </c>
      <c r="DB33" s="110">
        <v>0</v>
      </c>
      <c r="DC33" s="53">
        <v>0</v>
      </c>
      <c r="DD33" s="55">
        <v>0</v>
      </c>
      <c r="DE33" s="53">
        <v>0</v>
      </c>
      <c r="DF33" s="55">
        <v>0</v>
      </c>
      <c r="DG33" s="53">
        <v>0</v>
      </c>
      <c r="DH33" s="55">
        <v>0</v>
      </c>
      <c r="DI33" s="53">
        <v>0</v>
      </c>
      <c r="DJ33" s="55">
        <v>0</v>
      </c>
      <c r="DK33" s="53">
        <v>0</v>
      </c>
      <c r="DL33" s="55">
        <v>0</v>
      </c>
      <c r="DM33" s="53">
        <v>0</v>
      </c>
      <c r="DN33" s="55">
        <v>0</v>
      </c>
      <c r="DO33" s="53">
        <v>0</v>
      </c>
      <c r="DP33" s="55">
        <v>0</v>
      </c>
      <c r="DQ33" s="53">
        <v>0</v>
      </c>
      <c r="DR33" s="55">
        <v>0</v>
      </c>
      <c r="DS33" s="53">
        <v>0</v>
      </c>
      <c r="DT33" s="55">
        <v>0</v>
      </c>
      <c r="DU33" s="53">
        <v>0</v>
      </c>
      <c r="DV33" s="55">
        <v>0</v>
      </c>
      <c r="DW33" s="53">
        <v>0</v>
      </c>
      <c r="DX33" s="55">
        <v>0</v>
      </c>
      <c r="DY33" s="53">
        <v>0</v>
      </c>
      <c r="DZ33" s="55">
        <v>0</v>
      </c>
      <c r="EA33" s="53">
        <v>0</v>
      </c>
      <c r="EB33" s="55">
        <v>0</v>
      </c>
      <c r="EC33" s="53">
        <v>0</v>
      </c>
      <c r="ED33" s="55">
        <v>0</v>
      </c>
      <c r="EE33" s="53">
        <v>0</v>
      </c>
      <c r="EF33" s="55">
        <v>0</v>
      </c>
      <c r="EG33" s="53">
        <v>0</v>
      </c>
      <c r="EH33" s="55">
        <v>0</v>
      </c>
      <c r="EI33" s="53">
        <v>0</v>
      </c>
      <c r="EJ33" s="55">
        <v>0</v>
      </c>
      <c r="EK33" s="53">
        <v>0</v>
      </c>
      <c r="EL33" s="55">
        <v>0</v>
      </c>
      <c r="EM33" s="53">
        <v>0</v>
      </c>
      <c r="EN33" s="55">
        <v>0</v>
      </c>
      <c r="EO33" s="53">
        <v>0</v>
      </c>
      <c r="EP33" s="55">
        <v>0</v>
      </c>
      <c r="EQ33" s="53">
        <v>0</v>
      </c>
      <c r="ER33" s="55">
        <v>0</v>
      </c>
      <c r="ES33" s="53">
        <v>0</v>
      </c>
      <c r="ET33" s="55">
        <v>0</v>
      </c>
      <c r="EU33" s="53">
        <v>0</v>
      </c>
      <c r="EV33" s="55">
        <v>0</v>
      </c>
      <c r="EW33" s="53">
        <v>0</v>
      </c>
      <c r="EX33" s="55">
        <v>0</v>
      </c>
      <c r="EY33" s="53">
        <v>0</v>
      </c>
      <c r="EZ33" s="55">
        <v>0</v>
      </c>
      <c r="FA33" s="53">
        <v>0</v>
      </c>
      <c r="FB33" s="55">
        <v>0</v>
      </c>
      <c r="FC33" s="53">
        <v>0</v>
      </c>
      <c r="FD33" s="55">
        <v>0</v>
      </c>
      <c r="FE33" s="53">
        <v>0</v>
      </c>
      <c r="FF33" s="55">
        <v>0</v>
      </c>
      <c r="FG33" s="53">
        <v>0</v>
      </c>
      <c r="FH33" s="55">
        <v>0</v>
      </c>
      <c r="FI33" s="53">
        <v>0</v>
      </c>
      <c r="FJ33" s="55">
        <v>0</v>
      </c>
      <c r="FK33" s="53">
        <v>0</v>
      </c>
      <c r="FL33" s="55">
        <v>0</v>
      </c>
      <c r="FM33" s="53">
        <v>0</v>
      </c>
      <c r="FN33" s="55">
        <v>0</v>
      </c>
      <c r="FO33" s="53">
        <v>0</v>
      </c>
      <c r="FP33" s="55">
        <v>0</v>
      </c>
      <c r="FQ33" s="53">
        <v>0</v>
      </c>
      <c r="FR33" s="55">
        <v>0</v>
      </c>
      <c r="FS33" s="53">
        <v>0</v>
      </c>
      <c r="FT33" s="55">
        <v>0</v>
      </c>
      <c r="FU33" s="53">
        <v>0</v>
      </c>
      <c r="FW33" s="135"/>
    </row>
    <row r="34" spans="1:179" s="78" customFormat="1" ht="18" customHeight="1" thickTop="1" thickBot="1" x14ac:dyDescent="0.35">
      <c r="A34" s="178" t="s">
        <v>209</v>
      </c>
      <c r="B34" s="110">
        <v>0</v>
      </c>
      <c r="C34" s="180"/>
      <c r="D34" s="110">
        <v>0</v>
      </c>
      <c r="E34" s="180">
        <v>0</v>
      </c>
      <c r="F34" s="110">
        <v>0</v>
      </c>
      <c r="G34" s="180">
        <v>0</v>
      </c>
      <c r="H34" s="110">
        <v>0</v>
      </c>
      <c r="I34" s="180">
        <v>0</v>
      </c>
      <c r="J34" s="110">
        <v>0</v>
      </c>
      <c r="K34" s="180">
        <v>0</v>
      </c>
      <c r="L34" s="110">
        <v>0</v>
      </c>
      <c r="M34" s="180">
        <v>0</v>
      </c>
      <c r="N34" s="110">
        <v>0</v>
      </c>
      <c r="O34" s="180">
        <v>0</v>
      </c>
      <c r="P34" s="110">
        <v>0</v>
      </c>
      <c r="Q34" s="180">
        <v>0</v>
      </c>
      <c r="R34" s="110">
        <v>0</v>
      </c>
      <c r="S34" s="180">
        <v>0</v>
      </c>
      <c r="T34" s="110">
        <v>0</v>
      </c>
      <c r="U34" s="180">
        <v>0</v>
      </c>
      <c r="V34" s="110">
        <v>0</v>
      </c>
      <c r="W34" s="180">
        <v>0</v>
      </c>
      <c r="X34" s="110">
        <v>0</v>
      </c>
      <c r="Y34" s="180">
        <v>0</v>
      </c>
      <c r="Z34" s="110">
        <v>0</v>
      </c>
      <c r="AA34" s="180">
        <v>0</v>
      </c>
      <c r="AB34" s="110">
        <v>0</v>
      </c>
      <c r="AC34" s="180">
        <v>0</v>
      </c>
      <c r="AD34" s="110">
        <v>0</v>
      </c>
      <c r="AE34" s="180">
        <v>0</v>
      </c>
      <c r="AF34" s="110">
        <v>0</v>
      </c>
      <c r="AG34" s="180">
        <v>0</v>
      </c>
      <c r="AH34" s="110">
        <v>0</v>
      </c>
      <c r="AI34" s="180">
        <v>0</v>
      </c>
      <c r="AJ34" s="110">
        <v>0</v>
      </c>
      <c r="AK34" s="180">
        <v>0</v>
      </c>
      <c r="AL34" s="110">
        <v>0</v>
      </c>
      <c r="AM34" s="180">
        <v>0</v>
      </c>
      <c r="AN34" s="110">
        <v>0</v>
      </c>
      <c r="AO34" s="180">
        <v>0</v>
      </c>
      <c r="AP34" s="110">
        <v>0</v>
      </c>
      <c r="AQ34" s="180">
        <v>0</v>
      </c>
      <c r="AR34" s="110">
        <v>0</v>
      </c>
      <c r="AS34" s="180">
        <v>0</v>
      </c>
      <c r="AT34" s="110">
        <v>0</v>
      </c>
      <c r="AU34" s="180">
        <v>0</v>
      </c>
      <c r="AV34" s="110">
        <v>0</v>
      </c>
      <c r="AW34" s="180">
        <v>0</v>
      </c>
      <c r="AX34" s="110">
        <v>0</v>
      </c>
      <c r="AY34" s="180">
        <v>0</v>
      </c>
      <c r="AZ34" s="110">
        <v>0</v>
      </c>
      <c r="BA34" s="180">
        <v>0</v>
      </c>
      <c r="BB34" s="110">
        <v>0</v>
      </c>
      <c r="BC34" s="180">
        <v>0</v>
      </c>
      <c r="BD34" s="110">
        <v>0</v>
      </c>
      <c r="BE34" s="180">
        <v>0</v>
      </c>
      <c r="BF34" s="110">
        <v>0</v>
      </c>
      <c r="BG34" s="180">
        <v>0</v>
      </c>
      <c r="BH34" s="110">
        <v>0</v>
      </c>
      <c r="BI34" s="180">
        <v>0</v>
      </c>
      <c r="BJ34" s="110">
        <v>0</v>
      </c>
      <c r="BK34" s="180">
        <v>0</v>
      </c>
      <c r="BL34" s="110">
        <v>0</v>
      </c>
      <c r="BM34" s="180">
        <v>0</v>
      </c>
      <c r="BN34" s="110">
        <v>0</v>
      </c>
      <c r="BO34" s="180">
        <v>0</v>
      </c>
      <c r="BP34" s="110">
        <v>0</v>
      </c>
      <c r="BQ34" s="180">
        <v>0</v>
      </c>
      <c r="BR34" s="110">
        <v>0</v>
      </c>
      <c r="BS34" s="180">
        <v>0</v>
      </c>
      <c r="BT34" s="110">
        <v>0</v>
      </c>
      <c r="BU34" s="180">
        <v>0</v>
      </c>
      <c r="BV34" s="110">
        <v>0</v>
      </c>
      <c r="BW34" s="180">
        <v>0</v>
      </c>
      <c r="BX34" s="110">
        <v>0</v>
      </c>
      <c r="BY34" s="180">
        <v>0</v>
      </c>
      <c r="BZ34" s="110">
        <v>0</v>
      </c>
      <c r="CA34" s="180">
        <v>0</v>
      </c>
      <c r="CB34" s="110">
        <v>0</v>
      </c>
      <c r="CC34" s="180">
        <v>0</v>
      </c>
      <c r="CD34" s="110">
        <v>0</v>
      </c>
      <c r="CE34" s="180">
        <v>0</v>
      </c>
      <c r="CF34" s="110">
        <v>0</v>
      </c>
      <c r="CG34" s="180">
        <v>0</v>
      </c>
      <c r="CH34" s="110">
        <v>0</v>
      </c>
      <c r="CI34" s="180">
        <v>0</v>
      </c>
      <c r="CJ34" s="110">
        <v>0</v>
      </c>
      <c r="CK34" s="180">
        <v>0</v>
      </c>
      <c r="CL34" s="110">
        <v>0</v>
      </c>
      <c r="CM34" s="180">
        <v>0</v>
      </c>
      <c r="CN34" s="110">
        <v>0</v>
      </c>
      <c r="CO34" s="180">
        <v>0</v>
      </c>
      <c r="CP34" s="110">
        <v>0</v>
      </c>
      <c r="CQ34" s="180">
        <v>0</v>
      </c>
      <c r="CR34" s="110">
        <v>0</v>
      </c>
      <c r="CS34" s="180">
        <v>0</v>
      </c>
      <c r="CT34" s="110">
        <v>0</v>
      </c>
      <c r="CU34" s="180">
        <v>0</v>
      </c>
      <c r="CV34" s="110">
        <v>0</v>
      </c>
      <c r="CW34" s="180">
        <v>0</v>
      </c>
      <c r="CX34" s="110">
        <v>0</v>
      </c>
      <c r="CY34" s="180">
        <v>0</v>
      </c>
      <c r="CZ34" s="110">
        <v>0</v>
      </c>
      <c r="DA34" s="180">
        <v>0</v>
      </c>
      <c r="DB34" s="110">
        <v>0</v>
      </c>
      <c r="DC34" s="180">
        <v>0</v>
      </c>
      <c r="DD34" s="110">
        <v>0</v>
      </c>
      <c r="DE34" s="110">
        <v>0</v>
      </c>
      <c r="DF34" s="110">
        <v>0</v>
      </c>
      <c r="DG34" s="53">
        <v>0</v>
      </c>
      <c r="DH34" s="110">
        <v>0</v>
      </c>
      <c r="DI34" s="53">
        <v>0</v>
      </c>
      <c r="DJ34" s="110">
        <v>0</v>
      </c>
      <c r="DK34" s="53">
        <v>0</v>
      </c>
      <c r="DL34" s="110">
        <v>0</v>
      </c>
      <c r="DM34" s="180">
        <v>0</v>
      </c>
      <c r="DN34" s="110">
        <v>0</v>
      </c>
      <c r="DO34" s="180">
        <v>0</v>
      </c>
      <c r="DP34" s="110">
        <v>0</v>
      </c>
      <c r="DQ34" s="180">
        <v>0</v>
      </c>
      <c r="DR34" s="110">
        <v>0</v>
      </c>
      <c r="DS34" s="180">
        <v>0</v>
      </c>
      <c r="DT34" s="110">
        <v>0</v>
      </c>
      <c r="DU34" s="180">
        <v>0</v>
      </c>
      <c r="DV34" s="110">
        <v>0</v>
      </c>
      <c r="DW34" s="180">
        <v>0</v>
      </c>
      <c r="DX34" s="110">
        <v>0</v>
      </c>
      <c r="DY34" s="180">
        <v>0</v>
      </c>
      <c r="DZ34" s="110">
        <v>0</v>
      </c>
      <c r="EA34" s="180">
        <v>0</v>
      </c>
      <c r="EB34" s="55">
        <v>0</v>
      </c>
      <c r="EC34" s="180">
        <v>0</v>
      </c>
      <c r="ED34" s="110">
        <v>0</v>
      </c>
      <c r="EE34" s="180">
        <v>0</v>
      </c>
      <c r="EF34" s="110">
        <v>0</v>
      </c>
      <c r="EG34" s="180">
        <v>0</v>
      </c>
      <c r="EH34" s="110">
        <v>0</v>
      </c>
      <c r="EI34" s="180">
        <v>0</v>
      </c>
      <c r="EJ34" s="110">
        <v>0</v>
      </c>
      <c r="EK34" s="180">
        <v>0</v>
      </c>
      <c r="EL34" s="55">
        <v>0</v>
      </c>
      <c r="EM34" s="180">
        <v>0</v>
      </c>
      <c r="EN34" s="110">
        <v>0</v>
      </c>
      <c r="EO34" s="180">
        <v>0</v>
      </c>
      <c r="EP34" s="110">
        <v>0</v>
      </c>
      <c r="EQ34" s="180">
        <v>0</v>
      </c>
      <c r="ER34" s="110">
        <v>0</v>
      </c>
      <c r="ES34" s="180">
        <v>0</v>
      </c>
      <c r="ET34" s="110">
        <v>0</v>
      </c>
      <c r="EU34" s="180">
        <v>0</v>
      </c>
      <c r="EV34" s="55">
        <v>515</v>
      </c>
      <c r="EW34" s="180">
        <v>0.19875881871651976</v>
      </c>
      <c r="EX34" s="110">
        <v>515</v>
      </c>
      <c r="EY34" s="180">
        <v>0.72644689884755898</v>
      </c>
      <c r="EZ34" s="110">
        <v>0</v>
      </c>
      <c r="FA34" s="180">
        <v>0</v>
      </c>
      <c r="FB34" s="110">
        <v>0</v>
      </c>
      <c r="FC34" s="180">
        <v>0</v>
      </c>
      <c r="FD34" s="110">
        <v>0</v>
      </c>
      <c r="FE34" s="180">
        <v>0</v>
      </c>
      <c r="FF34" s="55">
        <v>0</v>
      </c>
      <c r="FG34" s="180">
        <v>0</v>
      </c>
      <c r="FH34" s="110">
        <v>0</v>
      </c>
      <c r="FI34" s="180">
        <v>0</v>
      </c>
      <c r="FJ34" s="110">
        <v>0</v>
      </c>
      <c r="FK34" s="180">
        <v>0</v>
      </c>
      <c r="FL34" s="110">
        <v>0</v>
      </c>
      <c r="FM34" s="180">
        <v>0</v>
      </c>
      <c r="FN34" s="110">
        <v>0</v>
      </c>
      <c r="FO34" s="180">
        <v>0</v>
      </c>
      <c r="FP34" s="110">
        <v>-129</v>
      </c>
      <c r="FQ34" s="180">
        <v>-9.0212313631150523E-2</v>
      </c>
      <c r="FR34" s="110">
        <v>0</v>
      </c>
      <c r="FS34" s="180">
        <v>0</v>
      </c>
      <c r="FT34" s="110">
        <v>0</v>
      </c>
      <c r="FU34" s="180">
        <v>0</v>
      </c>
      <c r="FW34" s="135"/>
    </row>
    <row r="35" spans="1:179" s="78" customFormat="1" ht="18" customHeight="1" thickTop="1" thickBot="1" x14ac:dyDescent="0.35">
      <c r="A35" s="178" t="s">
        <v>288</v>
      </c>
      <c r="B35" s="110">
        <v>2688.2739999999999</v>
      </c>
      <c r="C35" s="180"/>
      <c r="D35" s="110">
        <v>8633.7347449999997</v>
      </c>
      <c r="E35" s="180">
        <v>0.46860472762432909</v>
      </c>
      <c r="F35" s="110">
        <v>2076.4499999999998</v>
      </c>
      <c r="G35" s="180">
        <v>0.44239959660024292</v>
      </c>
      <c r="H35" s="110">
        <v>1856.8189575000001</v>
      </c>
      <c r="I35" s="180">
        <v>0.39754863755925463</v>
      </c>
      <c r="J35" s="110">
        <v>2237.427745</v>
      </c>
      <c r="K35" s="180">
        <v>0.50057938998861629</v>
      </c>
      <c r="L35" s="110">
        <v>2462.5569999999998</v>
      </c>
      <c r="M35" s="180">
        <v>0.5</v>
      </c>
      <c r="N35" s="110">
        <v>8795.5134450000005</v>
      </c>
      <c r="O35" s="180">
        <v>0.49823408508885331</v>
      </c>
      <c r="P35" s="110">
        <v>1957.4043025000001</v>
      </c>
      <c r="Q35" s="180">
        <v>0.43792978517236669</v>
      </c>
      <c r="R35" s="110">
        <v>2188.3340575000002</v>
      </c>
      <c r="S35" s="180">
        <v>0.50850100092947603</v>
      </c>
      <c r="T35" s="110">
        <v>3374.7750850000002</v>
      </c>
      <c r="U35" s="180">
        <v>0.77946924659169381</v>
      </c>
      <c r="V35" s="110">
        <v>1274.7797025</v>
      </c>
      <c r="W35" s="180">
        <v>0.2801332719176281</v>
      </c>
      <c r="X35" s="110">
        <v>7314.9513424999996</v>
      </c>
      <c r="Y35" s="180">
        <v>0.40748957832514832</v>
      </c>
      <c r="Z35" s="110">
        <v>2001.3689999999999</v>
      </c>
      <c r="AA35" s="180">
        <v>0.44729526772424338</v>
      </c>
      <c r="AB35" s="110">
        <v>1574.07</v>
      </c>
      <c r="AC35" s="180">
        <v>0.347767079034912</v>
      </c>
      <c r="AD35" s="110">
        <v>1580.0893424999999</v>
      </c>
      <c r="AE35" s="180">
        <v>0.35314151737223926</v>
      </c>
      <c r="AF35" s="110">
        <v>2159.4229999999998</v>
      </c>
      <c r="AG35" s="180">
        <v>0.49092523211508898</v>
      </c>
      <c r="AH35" s="110">
        <v>6344.1080000000002</v>
      </c>
      <c r="AI35" s="180">
        <v>0.39853909251008546</v>
      </c>
      <c r="AJ35" s="110">
        <v>1752.1219999999998</v>
      </c>
      <c r="AK35" s="180">
        <v>0.40439217331752564</v>
      </c>
      <c r="AL35" s="110">
        <v>1545.4609999999998</v>
      </c>
      <c r="AM35" s="180">
        <v>0.37427528710090979</v>
      </c>
      <c r="AN35" s="110">
        <v>1472.71</v>
      </c>
      <c r="AO35" s="180">
        <v>0.39245303259552788</v>
      </c>
      <c r="AP35" s="110">
        <v>1573.8150000000001</v>
      </c>
      <c r="AQ35" s="180">
        <v>0.42490835418113526</v>
      </c>
      <c r="AR35" s="110">
        <v>3615.1339999999996</v>
      </c>
      <c r="AS35" s="180">
        <v>0.25152546537958481</v>
      </c>
      <c r="AT35" s="110">
        <v>3615.1339999999996</v>
      </c>
      <c r="AU35" s="180">
        <v>0.25152546537958481</v>
      </c>
      <c r="AV35" s="110">
        <v>2163.1949999999997</v>
      </c>
      <c r="AW35" s="180">
        <v>0.58191482971352415</v>
      </c>
      <c r="AX35" s="110">
        <v>2163.1949999999997</v>
      </c>
      <c r="AY35" s="180">
        <v>0.58191482971352415</v>
      </c>
      <c r="AZ35" s="110">
        <v>441.601</v>
      </c>
      <c r="BA35" s="180">
        <v>0.12273906545562525</v>
      </c>
      <c r="BB35" s="110">
        <v>441.601</v>
      </c>
      <c r="BC35" s="180">
        <v>0.12273906545562525</v>
      </c>
      <c r="BD35" s="110">
        <v>335.29999999999995</v>
      </c>
      <c r="BE35" s="180">
        <v>9.4638087852569108E-2</v>
      </c>
      <c r="BF35" s="110">
        <v>335.29999999999995</v>
      </c>
      <c r="BG35" s="180">
        <v>9.4638087852569108E-2</v>
      </c>
      <c r="BH35" s="110">
        <v>675.03800000000001</v>
      </c>
      <c r="BI35" s="180">
        <v>0.19052879674268583</v>
      </c>
      <c r="BJ35" s="110">
        <v>1248.25</v>
      </c>
      <c r="BK35" s="180">
        <v>9.1444303179487624E-2</v>
      </c>
      <c r="BL35" s="110">
        <v>509.25</v>
      </c>
      <c r="BM35" s="180">
        <v>0.14469125612814834</v>
      </c>
      <c r="BN35" s="110">
        <v>146</v>
      </c>
      <c r="BO35" s="180">
        <v>4.2370267662795051E-2</v>
      </c>
      <c r="BP35" s="110">
        <v>295</v>
      </c>
      <c r="BQ35" s="180">
        <v>8.7080243706607469E-2</v>
      </c>
      <c r="BR35" s="110">
        <v>299</v>
      </c>
      <c r="BS35" s="180">
        <v>9.0679428507307425E-2</v>
      </c>
      <c r="BT35" s="110">
        <v>-284</v>
      </c>
      <c r="BU35" s="180">
        <v>-2.2725617772713414E-2</v>
      </c>
      <c r="BV35" s="110">
        <v>70</v>
      </c>
      <c r="BW35" s="180">
        <v>2.1335934285322402E-2</v>
      </c>
      <c r="BX35" s="110">
        <v>-202</v>
      </c>
      <c r="BY35" s="180">
        <v>-6.3591403197829077E-2</v>
      </c>
      <c r="BZ35" s="110">
        <v>216</v>
      </c>
      <c r="CA35" s="180">
        <v>7.157294807647703E-2</v>
      </c>
      <c r="CB35" s="110">
        <v>-368</v>
      </c>
      <c r="CC35" s="180">
        <v>-0.12178857106925733</v>
      </c>
      <c r="CD35" s="110">
        <v>0</v>
      </c>
      <c r="CE35" s="180">
        <v>0</v>
      </c>
      <c r="CF35" s="110">
        <v>0</v>
      </c>
      <c r="CG35" s="180">
        <v>0</v>
      </c>
      <c r="CH35" s="110">
        <v>0</v>
      </c>
      <c r="CI35" s="180">
        <v>0</v>
      </c>
      <c r="CJ35" s="110">
        <v>0</v>
      </c>
      <c r="CK35" s="180">
        <v>0</v>
      </c>
      <c r="CL35" s="110">
        <v>0</v>
      </c>
      <c r="CM35" s="180">
        <v>0</v>
      </c>
      <c r="CN35" s="110">
        <v>0</v>
      </c>
      <c r="CO35" s="180">
        <v>0</v>
      </c>
      <c r="CP35" s="110">
        <v>0</v>
      </c>
      <c r="CQ35" s="180">
        <v>0</v>
      </c>
      <c r="CR35" s="110">
        <v>0</v>
      </c>
      <c r="CS35" s="180">
        <v>0</v>
      </c>
      <c r="CT35" s="110">
        <v>0</v>
      </c>
      <c r="CU35" s="180">
        <v>0</v>
      </c>
      <c r="CV35" s="110">
        <v>0</v>
      </c>
      <c r="CW35" s="180">
        <v>0</v>
      </c>
      <c r="CX35" s="110">
        <v>0</v>
      </c>
      <c r="CY35" s="180">
        <v>0</v>
      </c>
      <c r="CZ35" s="110">
        <v>0</v>
      </c>
      <c r="DA35" s="180">
        <v>0</v>
      </c>
      <c r="DB35" s="110">
        <v>0</v>
      </c>
      <c r="DC35" s="180">
        <v>0</v>
      </c>
      <c r="DD35" s="110">
        <v>0</v>
      </c>
      <c r="DE35" s="110">
        <v>0</v>
      </c>
      <c r="DF35" s="110">
        <v>0</v>
      </c>
      <c r="DG35" s="53">
        <v>0</v>
      </c>
      <c r="DH35" s="110">
        <v>0</v>
      </c>
      <c r="DI35" s="53">
        <v>0</v>
      </c>
      <c r="DJ35" s="110">
        <v>0</v>
      </c>
      <c r="DK35" s="53">
        <v>0</v>
      </c>
      <c r="DL35" s="110">
        <v>0</v>
      </c>
      <c r="DM35" s="180">
        <v>0</v>
      </c>
      <c r="DN35" s="110">
        <v>0</v>
      </c>
      <c r="DO35" s="180">
        <v>0</v>
      </c>
      <c r="DP35" s="110">
        <v>0</v>
      </c>
      <c r="DQ35" s="180">
        <v>0</v>
      </c>
      <c r="DR35" s="110">
        <v>0</v>
      </c>
      <c r="DS35" s="180">
        <v>0</v>
      </c>
      <c r="DT35" s="110">
        <v>0</v>
      </c>
      <c r="DU35" s="180">
        <v>0</v>
      </c>
      <c r="DV35" s="110">
        <v>0</v>
      </c>
      <c r="DW35" s="180">
        <v>0</v>
      </c>
      <c r="DX35" s="110">
        <v>0</v>
      </c>
      <c r="DY35" s="180">
        <v>0</v>
      </c>
      <c r="DZ35" s="110">
        <v>0</v>
      </c>
      <c r="EA35" s="180">
        <v>0</v>
      </c>
      <c r="EB35" s="55">
        <v>0</v>
      </c>
      <c r="EC35" s="180">
        <v>0</v>
      </c>
      <c r="ED35" s="110">
        <v>0</v>
      </c>
      <c r="EE35" s="180">
        <v>0</v>
      </c>
      <c r="EF35" s="110">
        <v>0</v>
      </c>
      <c r="EG35" s="180">
        <v>0</v>
      </c>
      <c r="EH35" s="110">
        <v>0</v>
      </c>
      <c r="EI35" s="180">
        <v>0</v>
      </c>
      <c r="EJ35" s="110">
        <v>0</v>
      </c>
      <c r="EK35" s="180">
        <v>0</v>
      </c>
      <c r="EL35" s="55">
        <v>0</v>
      </c>
      <c r="EM35" s="180">
        <v>0</v>
      </c>
      <c r="EN35" s="110">
        <v>0</v>
      </c>
      <c r="EO35" s="180">
        <v>0</v>
      </c>
      <c r="EP35" s="110">
        <v>0</v>
      </c>
      <c r="EQ35" s="180">
        <v>0</v>
      </c>
      <c r="ER35" s="110">
        <v>0</v>
      </c>
      <c r="ES35" s="180">
        <v>0</v>
      </c>
      <c r="ET35" s="110">
        <v>0</v>
      </c>
      <c r="EU35" s="180">
        <v>0</v>
      </c>
      <c r="EV35" s="55">
        <v>0</v>
      </c>
      <c r="EW35" s="180">
        <v>0</v>
      </c>
      <c r="EX35" s="110">
        <v>0</v>
      </c>
      <c r="EY35" s="180">
        <v>0</v>
      </c>
      <c r="EZ35" s="110">
        <v>0</v>
      </c>
      <c r="FA35" s="180">
        <v>0</v>
      </c>
      <c r="FB35" s="110">
        <v>0</v>
      </c>
      <c r="FC35" s="180">
        <v>0</v>
      </c>
      <c r="FD35" s="110">
        <v>0</v>
      </c>
      <c r="FE35" s="180">
        <v>0</v>
      </c>
      <c r="FF35" s="55">
        <v>0</v>
      </c>
      <c r="FG35" s="180">
        <v>0</v>
      </c>
      <c r="FH35" s="110">
        <v>0</v>
      </c>
      <c r="FI35" s="180">
        <v>0</v>
      </c>
      <c r="FJ35" s="110">
        <v>0</v>
      </c>
      <c r="FK35" s="180">
        <v>0</v>
      </c>
      <c r="FL35" s="110">
        <v>0</v>
      </c>
      <c r="FM35" s="180">
        <v>0</v>
      </c>
      <c r="FN35" s="110">
        <v>0</v>
      </c>
      <c r="FO35" s="180">
        <v>0</v>
      </c>
      <c r="FP35" s="110">
        <v>0</v>
      </c>
      <c r="FQ35" s="180">
        <v>0</v>
      </c>
      <c r="FR35" s="110">
        <v>0</v>
      </c>
      <c r="FS35" s="180">
        <v>0</v>
      </c>
      <c r="FT35" s="110">
        <v>0</v>
      </c>
      <c r="FU35" s="180">
        <v>0</v>
      </c>
      <c r="FW35" s="135"/>
    </row>
    <row r="36" spans="1:179" s="78" customFormat="1" ht="18" customHeight="1" thickTop="1" thickBot="1" x14ac:dyDescent="0.35">
      <c r="A36" s="178" t="s">
        <v>389</v>
      </c>
      <c r="B36" s="110">
        <v>0</v>
      </c>
      <c r="C36" s="180"/>
      <c r="D36" s="110">
        <v>0</v>
      </c>
      <c r="E36" s="180">
        <v>0</v>
      </c>
      <c r="F36" s="110">
        <v>0</v>
      </c>
      <c r="G36" s="180">
        <v>0</v>
      </c>
      <c r="H36" s="110">
        <v>0</v>
      </c>
      <c r="I36" s="180">
        <v>0</v>
      </c>
      <c r="J36" s="110">
        <v>0</v>
      </c>
      <c r="K36" s="180">
        <v>0</v>
      </c>
      <c r="L36" s="110">
        <v>0</v>
      </c>
      <c r="M36" s="180">
        <v>0</v>
      </c>
      <c r="N36" s="110">
        <v>0</v>
      </c>
      <c r="O36" s="180">
        <v>0</v>
      </c>
      <c r="P36" s="110">
        <v>0</v>
      </c>
      <c r="Q36" s="180">
        <v>0</v>
      </c>
      <c r="R36" s="110">
        <v>0</v>
      </c>
      <c r="S36" s="180">
        <v>0</v>
      </c>
      <c r="T36" s="110">
        <v>0</v>
      </c>
      <c r="U36" s="180">
        <v>0</v>
      </c>
      <c r="V36" s="110">
        <v>0</v>
      </c>
      <c r="W36" s="180">
        <v>0</v>
      </c>
      <c r="X36" s="110">
        <v>-13568.09539</v>
      </c>
      <c r="Y36" s="180">
        <v>-0.75582969869173666</v>
      </c>
      <c r="Z36" s="110">
        <v>0</v>
      </c>
      <c r="AA36" s="180">
        <v>0</v>
      </c>
      <c r="AB36" s="110">
        <v>0</v>
      </c>
      <c r="AC36" s="180">
        <v>0</v>
      </c>
      <c r="AD36" s="110">
        <v>0</v>
      </c>
      <c r="AE36" s="180">
        <v>0</v>
      </c>
      <c r="AF36" s="110">
        <v>-13568</v>
      </c>
      <c r="AG36" s="180">
        <v>-3.0845617321560104</v>
      </c>
      <c r="AH36" s="110">
        <v>0</v>
      </c>
      <c r="AI36" s="180">
        <v>0</v>
      </c>
      <c r="AJ36" s="110">
        <v>0</v>
      </c>
      <c r="AK36" s="180">
        <v>0</v>
      </c>
      <c r="AL36" s="110">
        <v>0</v>
      </c>
      <c r="AM36" s="180">
        <v>0</v>
      </c>
      <c r="AN36" s="110">
        <v>0</v>
      </c>
      <c r="AO36" s="180">
        <v>0</v>
      </c>
      <c r="AP36" s="110">
        <v>0</v>
      </c>
      <c r="AQ36" s="180">
        <v>0</v>
      </c>
      <c r="AR36" s="110">
        <v>0</v>
      </c>
      <c r="AS36" s="180">
        <v>0</v>
      </c>
      <c r="AT36" s="110">
        <v>0</v>
      </c>
      <c r="AU36" s="180">
        <v>0</v>
      </c>
      <c r="AV36" s="110">
        <v>0</v>
      </c>
      <c r="AW36" s="180">
        <v>0</v>
      </c>
      <c r="AX36" s="110">
        <v>0</v>
      </c>
      <c r="AY36" s="180">
        <v>0</v>
      </c>
      <c r="AZ36" s="110">
        <v>0</v>
      </c>
      <c r="BA36" s="180">
        <v>0</v>
      </c>
      <c r="BB36" s="110">
        <v>0</v>
      </c>
      <c r="BC36" s="180">
        <v>0</v>
      </c>
      <c r="BD36" s="110">
        <v>0</v>
      </c>
      <c r="BE36" s="180">
        <v>0</v>
      </c>
      <c r="BF36" s="110">
        <v>0</v>
      </c>
      <c r="BG36" s="180">
        <v>0</v>
      </c>
      <c r="BH36" s="110">
        <v>0</v>
      </c>
      <c r="BI36" s="180">
        <v>0</v>
      </c>
      <c r="BJ36" s="110">
        <v>0</v>
      </c>
      <c r="BK36" s="180">
        <v>0</v>
      </c>
      <c r="BL36" s="110">
        <v>0</v>
      </c>
      <c r="BM36" s="180">
        <v>0</v>
      </c>
      <c r="BN36" s="110">
        <v>0</v>
      </c>
      <c r="BO36" s="180">
        <v>0</v>
      </c>
      <c r="BP36" s="110">
        <v>0</v>
      </c>
      <c r="BQ36" s="180">
        <v>0</v>
      </c>
      <c r="BR36" s="110">
        <v>0</v>
      </c>
      <c r="BS36" s="180">
        <v>0</v>
      </c>
      <c r="BT36" s="110">
        <v>0</v>
      </c>
      <c r="BU36" s="180">
        <v>0</v>
      </c>
      <c r="BV36" s="110">
        <v>0</v>
      </c>
      <c r="BW36" s="180">
        <v>0</v>
      </c>
      <c r="BX36" s="110">
        <v>0</v>
      </c>
      <c r="BY36" s="180">
        <v>0</v>
      </c>
      <c r="BZ36" s="110">
        <v>0</v>
      </c>
      <c r="CA36" s="180">
        <v>0</v>
      </c>
      <c r="CB36" s="110">
        <v>0</v>
      </c>
      <c r="CC36" s="180">
        <v>0</v>
      </c>
      <c r="CD36" s="110">
        <v>0</v>
      </c>
      <c r="CE36" s="180">
        <v>0</v>
      </c>
      <c r="CF36" s="110">
        <v>0</v>
      </c>
      <c r="CG36" s="180">
        <v>0</v>
      </c>
      <c r="CH36" s="110">
        <v>0</v>
      </c>
      <c r="CI36" s="180">
        <v>0</v>
      </c>
      <c r="CJ36" s="110">
        <v>0</v>
      </c>
      <c r="CK36" s="180">
        <v>0</v>
      </c>
      <c r="CL36" s="110">
        <v>0</v>
      </c>
      <c r="CM36" s="180">
        <v>0</v>
      </c>
      <c r="CN36" s="110">
        <v>0</v>
      </c>
      <c r="CO36" s="180">
        <v>0</v>
      </c>
      <c r="CP36" s="110">
        <v>0</v>
      </c>
      <c r="CQ36" s="180">
        <v>0</v>
      </c>
      <c r="CR36" s="110">
        <v>0</v>
      </c>
      <c r="CS36" s="180">
        <v>0</v>
      </c>
      <c r="CT36" s="110">
        <v>0</v>
      </c>
      <c r="CU36" s="180">
        <v>0</v>
      </c>
      <c r="CV36" s="110">
        <v>0</v>
      </c>
      <c r="CW36" s="180">
        <v>0</v>
      </c>
      <c r="CX36" s="110">
        <v>0</v>
      </c>
      <c r="CY36" s="180">
        <v>0</v>
      </c>
      <c r="CZ36" s="110">
        <v>0</v>
      </c>
      <c r="DA36" s="180">
        <v>0</v>
      </c>
      <c r="DB36" s="110">
        <v>0</v>
      </c>
      <c r="DC36" s="180">
        <v>0</v>
      </c>
      <c r="DD36" s="110">
        <v>0</v>
      </c>
      <c r="DE36" s="110">
        <v>0</v>
      </c>
      <c r="DF36" s="110">
        <v>0</v>
      </c>
      <c r="DG36" s="53">
        <v>0</v>
      </c>
      <c r="DH36" s="110">
        <v>0</v>
      </c>
      <c r="DI36" s="53">
        <v>0</v>
      </c>
      <c r="DJ36" s="110">
        <v>0</v>
      </c>
      <c r="DK36" s="53">
        <v>0</v>
      </c>
      <c r="DL36" s="110">
        <v>0</v>
      </c>
      <c r="DM36" s="180">
        <v>0</v>
      </c>
      <c r="DN36" s="110">
        <v>0</v>
      </c>
      <c r="DO36" s="180">
        <v>0</v>
      </c>
      <c r="DP36" s="110">
        <v>0</v>
      </c>
      <c r="DQ36" s="180">
        <v>0</v>
      </c>
      <c r="DR36" s="110">
        <v>0</v>
      </c>
      <c r="DS36" s="180">
        <v>0</v>
      </c>
      <c r="DT36" s="110">
        <v>0</v>
      </c>
      <c r="DU36" s="180">
        <v>0</v>
      </c>
      <c r="DV36" s="110">
        <v>0</v>
      </c>
      <c r="DW36" s="180">
        <v>0</v>
      </c>
      <c r="DX36" s="110">
        <v>0</v>
      </c>
      <c r="DY36" s="180">
        <v>0</v>
      </c>
      <c r="DZ36" s="110">
        <v>0</v>
      </c>
      <c r="EA36" s="180">
        <v>0</v>
      </c>
      <c r="EB36" s="55">
        <v>0</v>
      </c>
      <c r="EC36" s="180">
        <v>0</v>
      </c>
      <c r="ED36" s="110">
        <v>0</v>
      </c>
      <c r="EE36" s="180">
        <v>0</v>
      </c>
      <c r="EF36" s="110">
        <v>0</v>
      </c>
      <c r="EG36" s="180">
        <v>0</v>
      </c>
      <c r="EH36" s="110">
        <v>0</v>
      </c>
      <c r="EI36" s="180">
        <v>0</v>
      </c>
      <c r="EJ36" s="110">
        <v>0</v>
      </c>
      <c r="EK36" s="180">
        <v>0</v>
      </c>
      <c r="EL36" s="55">
        <v>0</v>
      </c>
      <c r="EM36" s="180">
        <v>0</v>
      </c>
      <c r="EN36" s="110">
        <v>0</v>
      </c>
      <c r="EO36" s="180">
        <v>0</v>
      </c>
      <c r="EP36" s="110">
        <v>0</v>
      </c>
      <c r="EQ36" s="180">
        <v>0</v>
      </c>
      <c r="ER36" s="110">
        <v>0</v>
      </c>
      <c r="ES36" s="180">
        <v>0</v>
      </c>
      <c r="ET36" s="110">
        <v>0</v>
      </c>
      <c r="EU36" s="180">
        <v>0</v>
      </c>
      <c r="EV36" s="55">
        <v>0</v>
      </c>
      <c r="EW36" s="180">
        <v>0</v>
      </c>
      <c r="EX36" s="110">
        <v>0</v>
      </c>
      <c r="EY36" s="180">
        <v>0</v>
      </c>
      <c r="EZ36" s="110">
        <v>0</v>
      </c>
      <c r="FA36" s="180">
        <v>0</v>
      </c>
      <c r="FB36" s="110">
        <v>0</v>
      </c>
      <c r="FC36" s="180">
        <v>0</v>
      </c>
      <c r="FD36" s="110">
        <v>0</v>
      </c>
      <c r="FE36" s="180">
        <v>0</v>
      </c>
      <c r="FF36" s="55">
        <v>0</v>
      </c>
      <c r="FG36" s="180">
        <v>0</v>
      </c>
      <c r="FH36" s="110">
        <v>0</v>
      </c>
      <c r="FI36" s="180">
        <v>0</v>
      </c>
      <c r="FJ36" s="110">
        <v>0</v>
      </c>
      <c r="FK36" s="180">
        <v>0</v>
      </c>
      <c r="FL36" s="110">
        <v>0</v>
      </c>
      <c r="FM36" s="180">
        <v>0</v>
      </c>
      <c r="FN36" s="110">
        <v>0</v>
      </c>
      <c r="FO36" s="180">
        <v>0</v>
      </c>
      <c r="FP36" s="110">
        <v>0</v>
      </c>
      <c r="FQ36" s="180">
        <v>0</v>
      </c>
      <c r="FR36" s="110">
        <v>0</v>
      </c>
      <c r="FS36" s="180">
        <v>0</v>
      </c>
      <c r="FT36" s="110">
        <v>0</v>
      </c>
      <c r="FU36" s="180">
        <v>0</v>
      </c>
      <c r="FW36" s="135"/>
    </row>
    <row r="37" spans="1:179" s="78" customFormat="1" ht="18" customHeight="1" thickTop="1" thickBot="1" x14ac:dyDescent="0.35">
      <c r="A37" s="178" t="s">
        <v>476</v>
      </c>
      <c r="B37" s="110">
        <v>0</v>
      </c>
      <c r="C37" s="180"/>
      <c r="D37" s="110">
        <v>143</v>
      </c>
      <c r="E37" s="180">
        <v>7.7614703288268628E-3</v>
      </c>
      <c r="F37" s="110">
        <v>0</v>
      </c>
      <c r="G37" s="180">
        <v>0</v>
      </c>
      <c r="H37" s="110">
        <v>0</v>
      </c>
      <c r="I37" s="180">
        <v>0</v>
      </c>
      <c r="J37" s="110">
        <v>4.87941</v>
      </c>
      <c r="K37" s="180">
        <v>1.091669702748034E-3</v>
      </c>
      <c r="L37" s="110">
        <v>138.499</v>
      </c>
      <c r="M37" s="180">
        <v>3.0986361498808249E-2</v>
      </c>
      <c r="N37" s="110">
        <v>255.67645000000002</v>
      </c>
      <c r="O37" s="180">
        <v>1.4483147907292632E-2</v>
      </c>
      <c r="P37" s="110">
        <v>255.67645000000002</v>
      </c>
      <c r="Q37" s="180">
        <v>5.7202455659838509E-2</v>
      </c>
      <c r="R37" s="110"/>
      <c r="S37" s="180"/>
      <c r="T37" s="110"/>
      <c r="U37" s="180"/>
      <c r="V37" s="110"/>
      <c r="W37" s="180"/>
      <c r="X37" s="110"/>
      <c r="Y37" s="180"/>
      <c r="Z37" s="110"/>
      <c r="AA37" s="180"/>
      <c r="AB37" s="110"/>
      <c r="AC37" s="180"/>
      <c r="AD37" s="110"/>
      <c r="AE37" s="180"/>
      <c r="AF37" s="110"/>
      <c r="AG37" s="180"/>
      <c r="AH37" s="110"/>
      <c r="AI37" s="180"/>
      <c r="AJ37" s="110"/>
      <c r="AK37" s="180"/>
      <c r="AL37" s="110"/>
      <c r="AM37" s="180"/>
      <c r="AN37" s="110"/>
      <c r="AO37" s="180"/>
      <c r="AP37" s="110"/>
      <c r="AQ37" s="180"/>
      <c r="AR37" s="110"/>
      <c r="AS37" s="180"/>
      <c r="AT37" s="110"/>
      <c r="AU37" s="180"/>
      <c r="AV37" s="110"/>
      <c r="AW37" s="180"/>
      <c r="AX37" s="110"/>
      <c r="AY37" s="180"/>
      <c r="AZ37" s="110"/>
      <c r="BA37" s="180"/>
      <c r="BB37" s="110"/>
      <c r="BC37" s="180"/>
      <c r="BD37" s="110"/>
      <c r="BE37" s="180"/>
      <c r="BF37" s="110"/>
      <c r="BG37" s="180"/>
      <c r="BH37" s="110"/>
      <c r="BI37" s="180"/>
      <c r="BJ37" s="110"/>
      <c r="BK37" s="180"/>
      <c r="BL37" s="110"/>
      <c r="BM37" s="180"/>
      <c r="BN37" s="110"/>
      <c r="BO37" s="180"/>
      <c r="BP37" s="110"/>
      <c r="BQ37" s="180"/>
      <c r="BR37" s="110"/>
      <c r="BS37" s="180"/>
      <c r="BT37" s="110"/>
      <c r="BU37" s="180"/>
      <c r="BV37" s="110"/>
      <c r="BW37" s="180"/>
      <c r="BX37" s="110"/>
      <c r="BY37" s="180"/>
      <c r="BZ37" s="110"/>
      <c r="CA37" s="180"/>
      <c r="CB37" s="110"/>
      <c r="CC37" s="180"/>
      <c r="CD37" s="110"/>
      <c r="CE37" s="180"/>
      <c r="CF37" s="110"/>
      <c r="CG37" s="180"/>
      <c r="CH37" s="110"/>
      <c r="CI37" s="180"/>
      <c r="CJ37" s="110"/>
      <c r="CK37" s="180"/>
      <c r="CL37" s="110"/>
      <c r="CM37" s="180"/>
      <c r="CN37" s="110"/>
      <c r="CO37" s="180"/>
      <c r="CP37" s="110"/>
      <c r="CQ37" s="180"/>
      <c r="CR37" s="110"/>
      <c r="CS37" s="180"/>
      <c r="CT37" s="110"/>
      <c r="CU37" s="180"/>
      <c r="CV37" s="110"/>
      <c r="CW37" s="180"/>
      <c r="CX37" s="110"/>
      <c r="CY37" s="180"/>
      <c r="CZ37" s="110"/>
      <c r="DA37" s="180"/>
      <c r="DB37" s="110"/>
      <c r="DC37" s="180"/>
      <c r="DD37" s="110"/>
      <c r="DE37" s="110"/>
      <c r="DF37" s="110"/>
      <c r="DG37" s="53"/>
      <c r="DH37" s="110"/>
      <c r="DI37" s="53"/>
      <c r="DJ37" s="110"/>
      <c r="DK37" s="53"/>
      <c r="DL37" s="110"/>
      <c r="DM37" s="180"/>
      <c r="DN37" s="110"/>
      <c r="DO37" s="180"/>
      <c r="DP37" s="110"/>
      <c r="DQ37" s="180"/>
      <c r="DR37" s="110"/>
      <c r="DS37" s="180"/>
      <c r="DT37" s="110"/>
      <c r="DU37" s="180"/>
      <c r="DV37" s="110"/>
      <c r="DW37" s="180"/>
      <c r="DX37" s="110"/>
      <c r="DY37" s="180"/>
      <c r="DZ37" s="110"/>
      <c r="EA37" s="180"/>
      <c r="EB37" s="55"/>
      <c r="EC37" s="180"/>
      <c r="ED37" s="110"/>
      <c r="EE37" s="180"/>
      <c r="EF37" s="110"/>
      <c r="EG37" s="180"/>
      <c r="EH37" s="110"/>
      <c r="EI37" s="180"/>
      <c r="EJ37" s="110"/>
      <c r="EK37" s="180"/>
      <c r="EL37" s="55"/>
      <c r="EM37" s="180"/>
      <c r="EN37" s="110"/>
      <c r="EO37" s="180"/>
      <c r="EP37" s="110"/>
      <c r="EQ37" s="180"/>
      <c r="ER37" s="110"/>
      <c r="ES37" s="180"/>
      <c r="ET37" s="110"/>
      <c r="EU37" s="180"/>
      <c r="EV37" s="55"/>
      <c r="EW37" s="180"/>
      <c r="EX37" s="110"/>
      <c r="EY37" s="180"/>
      <c r="EZ37" s="110"/>
      <c r="FA37" s="180"/>
      <c r="FB37" s="110"/>
      <c r="FC37" s="180"/>
      <c r="FD37" s="110"/>
      <c r="FE37" s="180"/>
      <c r="FF37" s="55"/>
      <c r="FG37" s="180"/>
      <c r="FH37" s="110"/>
      <c r="FI37" s="180"/>
      <c r="FJ37" s="110"/>
      <c r="FK37" s="180"/>
      <c r="FL37" s="110"/>
      <c r="FM37" s="180"/>
      <c r="FN37" s="110"/>
      <c r="FO37" s="180"/>
      <c r="FP37" s="110"/>
      <c r="FQ37" s="180"/>
      <c r="FR37" s="110"/>
      <c r="FS37" s="180"/>
      <c r="FT37" s="110"/>
      <c r="FU37" s="180"/>
      <c r="FW37" s="135"/>
    </row>
    <row r="38" spans="1:179" s="78" customFormat="1" ht="18" customHeight="1" thickTop="1" thickBot="1" x14ac:dyDescent="0.35">
      <c r="A38" s="178" t="s">
        <v>483</v>
      </c>
      <c r="B38" s="110">
        <v>177.381</v>
      </c>
      <c r="C38" s="180"/>
      <c r="D38" s="110">
        <v>161</v>
      </c>
      <c r="E38" s="180">
        <v>8.7384386219659087E-3</v>
      </c>
      <c r="F38" s="110">
        <v>161.333</v>
      </c>
      <c r="G38" s="180">
        <v>3.437292211144357E-2</v>
      </c>
      <c r="H38" s="110"/>
      <c r="I38" s="180"/>
      <c r="J38" s="110"/>
      <c r="K38" s="180"/>
      <c r="L38" s="110"/>
      <c r="M38" s="180"/>
      <c r="N38" s="110"/>
      <c r="O38" s="180"/>
      <c r="P38" s="110"/>
      <c r="Q38" s="180"/>
      <c r="R38" s="110"/>
      <c r="S38" s="180"/>
      <c r="T38" s="110"/>
      <c r="U38" s="180"/>
      <c r="V38" s="110"/>
      <c r="W38" s="180"/>
      <c r="X38" s="110"/>
      <c r="Y38" s="180"/>
      <c r="Z38" s="110"/>
      <c r="AA38" s="180"/>
      <c r="AB38" s="110"/>
      <c r="AC38" s="180"/>
      <c r="AD38" s="110"/>
      <c r="AE38" s="180"/>
      <c r="AF38" s="110"/>
      <c r="AG38" s="180"/>
      <c r="AH38" s="110"/>
      <c r="AI38" s="180"/>
      <c r="AJ38" s="110"/>
      <c r="AK38" s="180"/>
      <c r="AL38" s="110"/>
      <c r="AM38" s="180"/>
      <c r="AN38" s="110"/>
      <c r="AO38" s="180"/>
      <c r="AP38" s="110"/>
      <c r="AQ38" s="180"/>
      <c r="AR38" s="110"/>
      <c r="AS38" s="180"/>
      <c r="AT38" s="110"/>
      <c r="AU38" s="180"/>
      <c r="AV38" s="110"/>
      <c r="AW38" s="180"/>
      <c r="AX38" s="110"/>
      <c r="AY38" s="180"/>
      <c r="AZ38" s="110"/>
      <c r="BA38" s="180"/>
      <c r="BB38" s="110"/>
      <c r="BC38" s="180"/>
      <c r="BD38" s="110"/>
      <c r="BE38" s="180"/>
      <c r="BF38" s="110"/>
      <c r="BG38" s="180"/>
      <c r="BH38" s="110"/>
      <c r="BI38" s="180"/>
      <c r="BJ38" s="110"/>
      <c r="BK38" s="180"/>
      <c r="BL38" s="110"/>
      <c r="BM38" s="180"/>
      <c r="BN38" s="110"/>
      <c r="BO38" s="180"/>
      <c r="BP38" s="110"/>
      <c r="BQ38" s="180"/>
      <c r="BR38" s="110"/>
      <c r="BS38" s="180"/>
      <c r="BT38" s="110"/>
      <c r="BU38" s="180"/>
      <c r="BV38" s="110"/>
      <c r="BW38" s="180"/>
      <c r="BX38" s="110"/>
      <c r="BY38" s="180"/>
      <c r="BZ38" s="110"/>
      <c r="CA38" s="180"/>
      <c r="CB38" s="110"/>
      <c r="CC38" s="180"/>
      <c r="CD38" s="110"/>
      <c r="CE38" s="180"/>
      <c r="CF38" s="110"/>
      <c r="CG38" s="180"/>
      <c r="CH38" s="110"/>
      <c r="CI38" s="180"/>
      <c r="CJ38" s="110"/>
      <c r="CK38" s="180"/>
      <c r="CL38" s="110"/>
      <c r="CM38" s="180"/>
      <c r="CN38" s="110"/>
      <c r="CO38" s="180"/>
      <c r="CP38" s="110"/>
      <c r="CQ38" s="180"/>
      <c r="CR38" s="110"/>
      <c r="CS38" s="180"/>
      <c r="CT38" s="110"/>
      <c r="CU38" s="180"/>
      <c r="CV38" s="110"/>
      <c r="CW38" s="180"/>
      <c r="CX38" s="110"/>
      <c r="CY38" s="180"/>
      <c r="CZ38" s="110"/>
      <c r="DA38" s="180"/>
      <c r="DB38" s="110"/>
      <c r="DC38" s="180"/>
      <c r="DD38" s="110"/>
      <c r="DE38" s="110"/>
      <c r="DF38" s="110"/>
      <c r="DG38" s="53"/>
      <c r="DH38" s="110"/>
      <c r="DI38" s="53"/>
      <c r="DJ38" s="110"/>
      <c r="DK38" s="53"/>
      <c r="DL38" s="110"/>
      <c r="DM38" s="180"/>
      <c r="DN38" s="110"/>
      <c r="DO38" s="180"/>
      <c r="DP38" s="110"/>
      <c r="DQ38" s="180"/>
      <c r="DR38" s="110"/>
      <c r="DS38" s="180"/>
      <c r="DT38" s="110"/>
      <c r="DU38" s="180"/>
      <c r="DV38" s="110"/>
      <c r="DW38" s="180"/>
      <c r="DX38" s="110"/>
      <c r="DY38" s="180"/>
      <c r="DZ38" s="110"/>
      <c r="EA38" s="180"/>
      <c r="EB38" s="55"/>
      <c r="EC38" s="180"/>
      <c r="ED38" s="110"/>
      <c r="EE38" s="180"/>
      <c r="EF38" s="110"/>
      <c r="EG38" s="180"/>
      <c r="EH38" s="110"/>
      <c r="EI38" s="180"/>
      <c r="EJ38" s="110"/>
      <c r="EK38" s="180"/>
      <c r="EL38" s="55"/>
      <c r="EM38" s="180"/>
      <c r="EN38" s="110"/>
      <c r="EO38" s="180"/>
      <c r="EP38" s="110"/>
      <c r="EQ38" s="180"/>
      <c r="ER38" s="110"/>
      <c r="ES38" s="180"/>
      <c r="ET38" s="110"/>
      <c r="EU38" s="180"/>
      <c r="EV38" s="55"/>
      <c r="EW38" s="180"/>
      <c r="EX38" s="110"/>
      <c r="EY38" s="180"/>
      <c r="EZ38" s="110"/>
      <c r="FA38" s="180"/>
      <c r="FB38" s="110"/>
      <c r="FC38" s="180"/>
      <c r="FD38" s="110"/>
      <c r="FE38" s="180"/>
      <c r="FF38" s="55"/>
      <c r="FG38" s="180"/>
      <c r="FH38" s="110"/>
      <c r="FI38" s="180"/>
      <c r="FJ38" s="110"/>
      <c r="FK38" s="180"/>
      <c r="FL38" s="110"/>
      <c r="FM38" s="180"/>
      <c r="FN38" s="110"/>
      <c r="FO38" s="180"/>
      <c r="FP38" s="110"/>
      <c r="FQ38" s="180"/>
      <c r="FR38" s="110"/>
      <c r="FS38" s="180"/>
      <c r="FT38" s="110"/>
      <c r="FU38" s="180"/>
      <c r="FW38" s="135"/>
    </row>
    <row r="39" spans="1:179" s="78" customFormat="1" ht="18" customHeight="1" thickTop="1" thickBot="1" x14ac:dyDescent="0.35">
      <c r="A39" s="178" t="s">
        <v>489</v>
      </c>
      <c r="B39" s="110">
        <v>-40641.987999999998</v>
      </c>
      <c r="C39" s="180"/>
      <c r="D39" s="110"/>
      <c r="E39" s="180"/>
      <c r="F39" s="110"/>
      <c r="G39" s="180"/>
      <c r="H39" s="110"/>
      <c r="I39" s="180"/>
      <c r="J39" s="110"/>
      <c r="K39" s="180"/>
      <c r="L39" s="110"/>
      <c r="M39" s="180"/>
      <c r="N39" s="110"/>
      <c r="O39" s="180"/>
      <c r="P39" s="110"/>
      <c r="Q39" s="180"/>
      <c r="R39" s="110"/>
      <c r="S39" s="180"/>
      <c r="T39" s="110"/>
      <c r="U39" s="180"/>
      <c r="V39" s="110"/>
      <c r="W39" s="180"/>
      <c r="X39" s="110"/>
      <c r="Y39" s="180"/>
      <c r="Z39" s="110"/>
      <c r="AA39" s="180"/>
      <c r="AB39" s="110"/>
      <c r="AC39" s="180"/>
      <c r="AD39" s="110"/>
      <c r="AE39" s="180"/>
      <c r="AF39" s="110"/>
      <c r="AG39" s="180"/>
      <c r="AH39" s="110"/>
      <c r="AI39" s="180"/>
      <c r="AJ39" s="110"/>
      <c r="AK39" s="180"/>
      <c r="AL39" s="110"/>
      <c r="AM39" s="180"/>
      <c r="AN39" s="110"/>
      <c r="AO39" s="180"/>
      <c r="AP39" s="110"/>
      <c r="AQ39" s="180"/>
      <c r="AR39" s="110"/>
      <c r="AS39" s="180"/>
      <c r="AT39" s="110"/>
      <c r="AU39" s="180"/>
      <c r="AV39" s="110"/>
      <c r="AW39" s="180"/>
      <c r="AX39" s="110"/>
      <c r="AY39" s="180"/>
      <c r="AZ39" s="110"/>
      <c r="BA39" s="180"/>
      <c r="BB39" s="110"/>
      <c r="BC39" s="180"/>
      <c r="BD39" s="110"/>
      <c r="BE39" s="180"/>
      <c r="BF39" s="110"/>
      <c r="BG39" s="180"/>
      <c r="BH39" s="110"/>
      <c r="BI39" s="180"/>
      <c r="BJ39" s="110"/>
      <c r="BK39" s="180"/>
      <c r="BL39" s="110"/>
      <c r="BM39" s="180"/>
      <c r="BN39" s="110"/>
      <c r="BO39" s="180"/>
      <c r="BP39" s="110"/>
      <c r="BQ39" s="180"/>
      <c r="BR39" s="110"/>
      <c r="BS39" s="180"/>
      <c r="BT39" s="110"/>
      <c r="BU39" s="180"/>
      <c r="BV39" s="110"/>
      <c r="BW39" s="180"/>
      <c r="BX39" s="110"/>
      <c r="BY39" s="180"/>
      <c r="BZ39" s="110"/>
      <c r="CA39" s="180"/>
      <c r="CB39" s="110"/>
      <c r="CC39" s="180"/>
      <c r="CD39" s="110"/>
      <c r="CE39" s="180"/>
      <c r="CF39" s="110"/>
      <c r="CG39" s="180"/>
      <c r="CH39" s="110"/>
      <c r="CI39" s="180"/>
      <c r="CJ39" s="110"/>
      <c r="CK39" s="180"/>
      <c r="CL39" s="110"/>
      <c r="CM39" s="180"/>
      <c r="CN39" s="110"/>
      <c r="CO39" s="180"/>
      <c r="CP39" s="110"/>
      <c r="CQ39" s="180"/>
      <c r="CR39" s="110"/>
      <c r="CS39" s="180"/>
      <c r="CT39" s="110"/>
      <c r="CU39" s="180"/>
      <c r="CV39" s="110"/>
      <c r="CW39" s="180"/>
      <c r="CX39" s="110"/>
      <c r="CY39" s="180"/>
      <c r="CZ39" s="110"/>
      <c r="DA39" s="180"/>
      <c r="DB39" s="110"/>
      <c r="DC39" s="180"/>
      <c r="DD39" s="110"/>
      <c r="DE39" s="110"/>
      <c r="DF39" s="110"/>
      <c r="DG39" s="53"/>
      <c r="DH39" s="110"/>
      <c r="DI39" s="53"/>
      <c r="DJ39" s="110"/>
      <c r="DK39" s="53"/>
      <c r="DL39" s="110"/>
      <c r="DM39" s="180"/>
      <c r="DN39" s="110"/>
      <c r="DO39" s="180"/>
      <c r="DP39" s="110"/>
      <c r="DQ39" s="180"/>
      <c r="DR39" s="110"/>
      <c r="DS39" s="180"/>
      <c r="DT39" s="110"/>
      <c r="DU39" s="180"/>
      <c r="DV39" s="110"/>
      <c r="DW39" s="180"/>
      <c r="DX39" s="110"/>
      <c r="DY39" s="180"/>
      <c r="DZ39" s="110"/>
      <c r="EA39" s="180"/>
      <c r="EB39" s="55"/>
      <c r="EC39" s="180"/>
      <c r="ED39" s="110"/>
      <c r="EE39" s="180"/>
      <c r="EF39" s="110"/>
      <c r="EG39" s="180"/>
      <c r="EH39" s="110"/>
      <c r="EI39" s="180"/>
      <c r="EJ39" s="110"/>
      <c r="EK39" s="180"/>
      <c r="EL39" s="55"/>
      <c r="EM39" s="180"/>
      <c r="EN39" s="110"/>
      <c r="EO39" s="180"/>
      <c r="EP39" s="110"/>
      <c r="EQ39" s="180"/>
      <c r="ER39" s="110"/>
      <c r="ES39" s="180"/>
      <c r="ET39" s="110"/>
      <c r="EU39" s="180"/>
      <c r="EV39" s="55"/>
      <c r="EW39" s="180"/>
      <c r="EX39" s="110"/>
      <c r="EY39" s="180"/>
      <c r="EZ39" s="110"/>
      <c r="FA39" s="180"/>
      <c r="FB39" s="110"/>
      <c r="FC39" s="180"/>
      <c r="FD39" s="110"/>
      <c r="FE39" s="180"/>
      <c r="FF39" s="55"/>
      <c r="FG39" s="180"/>
      <c r="FH39" s="110"/>
      <c r="FI39" s="180"/>
      <c r="FJ39" s="110"/>
      <c r="FK39" s="180"/>
      <c r="FL39" s="110"/>
      <c r="FM39" s="180"/>
      <c r="FN39" s="110"/>
      <c r="FO39" s="180"/>
      <c r="FP39" s="110"/>
      <c r="FQ39" s="180"/>
      <c r="FR39" s="110"/>
      <c r="FS39" s="180"/>
      <c r="FT39" s="110"/>
      <c r="FU39" s="180"/>
      <c r="FW39" s="135"/>
    </row>
    <row r="40" spans="1:179" s="78" customFormat="1" ht="18" customHeight="1" thickTop="1" thickBot="1" x14ac:dyDescent="0.35">
      <c r="A40" s="125" t="s">
        <v>169</v>
      </c>
      <c r="B40" s="144">
        <v>166290.00477307462</v>
      </c>
      <c r="C40" s="127"/>
      <c r="D40" s="144">
        <v>581078.08048105345</v>
      </c>
      <c r="E40" s="127">
        <v>31.538603359338207</v>
      </c>
      <c r="F40" s="144">
        <v>139769.59409183447</v>
      </c>
      <c r="G40" s="127">
        <v>29.778714653956161</v>
      </c>
      <c r="H40" s="144">
        <v>144711.31272885352</v>
      </c>
      <c r="I40" s="127">
        <v>30.982980318245122</v>
      </c>
      <c r="J40" s="144">
        <v>136744.08569499161</v>
      </c>
      <c r="K40" s="127">
        <v>30.079956821283872</v>
      </c>
      <c r="L40" s="144">
        <v>159853.56758439503</v>
      </c>
      <c r="M40" s="129">
        <v>35.412297846645899</v>
      </c>
      <c r="N40" s="144">
        <v>543523.3753262622</v>
      </c>
      <c r="O40" s="129">
        <v>30.788637107254818</v>
      </c>
      <c r="P40" s="144">
        <v>127522.86081630856</v>
      </c>
      <c r="Q40" s="129">
        <v>28.530671446121247</v>
      </c>
      <c r="R40" s="144">
        <v>132824.59040288051</v>
      </c>
      <c r="S40" s="129">
        <v>30.86431750967364</v>
      </c>
      <c r="T40" s="144">
        <v>170926.92856572065</v>
      </c>
      <c r="U40" s="129">
        <v>39.478863294782954</v>
      </c>
      <c r="V40" s="144">
        <v>112249.20040903914</v>
      </c>
      <c r="W40" s="129">
        <v>24.666799854951172</v>
      </c>
      <c r="X40" s="144">
        <v>418461.06087950006</v>
      </c>
      <c r="Y40" s="129">
        <v>23.310957689160013</v>
      </c>
      <c r="Z40" s="144">
        <v>104373</v>
      </c>
      <c r="AA40" s="129">
        <v>23.326632740178528</v>
      </c>
      <c r="AB40" s="144">
        <v>91051.574649999951</v>
      </c>
      <c r="AC40" s="129">
        <v>20.116475225091467</v>
      </c>
      <c r="AD40" s="144">
        <v>101593.22563250002</v>
      </c>
      <c r="AE40" s="129">
        <v>22.70554258522969</v>
      </c>
      <c r="AF40" s="144">
        <v>121443.18157700001</v>
      </c>
      <c r="AG40" s="129">
        <v>27.609005787418045</v>
      </c>
      <c r="AH40" s="144">
        <v>415347.94069962041</v>
      </c>
      <c r="AI40" s="129">
        <v>26.092303498357765</v>
      </c>
      <c r="AJ40" s="144">
        <v>112990.17700000005</v>
      </c>
      <c r="AK40" s="129">
        <v>26.07828863547283</v>
      </c>
      <c r="AL40" s="144">
        <v>101564.74245623701</v>
      </c>
      <c r="AM40" s="129">
        <v>24.59665636475982</v>
      </c>
      <c r="AN40" s="144">
        <v>94444.445000000022</v>
      </c>
      <c r="AO40" s="129">
        <v>25.167893782246033</v>
      </c>
      <c r="AP40" s="144">
        <v>106348.57624338285</v>
      </c>
      <c r="AQ40" s="129">
        <v>28.712649517943838</v>
      </c>
      <c r="AR40" s="144">
        <v>351648.10525999981</v>
      </c>
      <c r="AS40" s="129">
        <v>24.466161786913208</v>
      </c>
      <c r="AT40" s="144">
        <v>609379.62695999979</v>
      </c>
      <c r="AU40" s="129">
        <v>42.398011875618373</v>
      </c>
      <c r="AV40" s="144">
        <v>93881.409000000102</v>
      </c>
      <c r="AW40" s="129">
        <v>25.25476627465429</v>
      </c>
      <c r="AX40" s="144">
        <v>132600.40900000007</v>
      </c>
      <c r="AY40" s="129">
        <v>35.670452466457583</v>
      </c>
      <c r="AZ40" s="144">
        <v>81388.957460000049</v>
      </c>
      <c r="BA40" s="129">
        <v>22.621335950434997</v>
      </c>
      <c r="BB40" s="144">
        <v>86711.957460000049</v>
      </c>
      <c r="BC40" s="129">
        <v>24.100816398668346</v>
      </c>
      <c r="BD40" s="144">
        <v>86055.449559999994</v>
      </c>
      <c r="BE40" s="129">
        <v>24.289064108713422</v>
      </c>
      <c r="BF40" s="144">
        <v>299745.23257000005</v>
      </c>
      <c r="BG40" s="129">
        <v>84.602790496118203</v>
      </c>
      <c r="BH40" s="144">
        <v>90322.02792999988</v>
      </c>
      <c r="BI40" s="129">
        <v>25.493301563559594</v>
      </c>
      <c r="BJ40" s="144">
        <v>299859.47286417673</v>
      </c>
      <c r="BK40" s="129">
        <v>21.967106387208588</v>
      </c>
      <c r="BL40" s="144">
        <v>71714.880680000031</v>
      </c>
      <c r="BM40" s="129">
        <v>20.376074950750088</v>
      </c>
      <c r="BN40" s="144">
        <v>64369.819564176541</v>
      </c>
      <c r="BO40" s="129">
        <v>18.680592358493026</v>
      </c>
      <c r="BP40" s="144">
        <v>76018.772620000003</v>
      </c>
      <c r="BQ40" s="129">
        <v>22.439773715345016</v>
      </c>
      <c r="BR40" s="144">
        <v>87757</v>
      </c>
      <c r="BS40" s="129">
        <v>26.614563904735043</v>
      </c>
      <c r="BT40" s="144">
        <v>327042.13445000001</v>
      </c>
      <c r="BU40" s="129">
        <v>26.169839940433278</v>
      </c>
      <c r="BV40" s="144">
        <v>76873</v>
      </c>
      <c r="BW40" s="129">
        <v>23.43081823307984</v>
      </c>
      <c r="BX40" s="144">
        <v>75549.134449999998</v>
      </c>
      <c r="BY40" s="129">
        <v>23.783541930974994</v>
      </c>
      <c r="BZ40" s="144">
        <v>82128</v>
      </c>
      <c r="CA40" s="129">
        <v>27.213625368633821</v>
      </c>
      <c r="CB40" s="144">
        <v>92492</v>
      </c>
      <c r="CC40" s="129">
        <v>30.609968791678664</v>
      </c>
      <c r="CD40" s="126">
        <v>304983.12422</v>
      </c>
      <c r="CE40" s="129">
        <v>26.379856922996609</v>
      </c>
      <c r="CF40" s="126">
        <v>72771</v>
      </c>
      <c r="CG40" s="129">
        <v>24.055097547914503</v>
      </c>
      <c r="CH40" s="144">
        <v>71605.25</v>
      </c>
      <c r="CI40" s="129">
        <v>24.860586083536553</v>
      </c>
      <c r="CJ40" s="144">
        <v>76882.902219999989</v>
      </c>
      <c r="CK40" s="129">
        <v>27.144179375015444</v>
      </c>
      <c r="CL40" s="144">
        <v>83723.971999999994</v>
      </c>
      <c r="CM40" s="129">
        <v>29.653911983246743</v>
      </c>
      <c r="CN40" s="144">
        <v>272736.44</v>
      </c>
      <c r="CO40" s="129">
        <v>25.498769033054497</v>
      </c>
      <c r="CP40" s="144">
        <v>66111.439999999988</v>
      </c>
      <c r="CQ40" s="129">
        <v>23.46371720927327</v>
      </c>
      <c r="CR40" s="144">
        <v>64822</v>
      </c>
      <c r="CS40" s="129">
        <v>24.023095852233983</v>
      </c>
      <c r="CT40" s="144">
        <v>62029</v>
      </c>
      <c r="CU40" s="129">
        <v>23.588848451659764</v>
      </c>
      <c r="CV40" s="126">
        <v>79774</v>
      </c>
      <c r="CW40" s="129">
        <v>31.277175511164256</v>
      </c>
      <c r="CX40" s="126">
        <v>227007</v>
      </c>
      <c r="CY40" s="129">
        <v>23.758350488705712</v>
      </c>
      <c r="CZ40" s="126">
        <v>48484</v>
      </c>
      <c r="DA40" s="129">
        <v>19.529997502557865</v>
      </c>
      <c r="DB40" s="126">
        <v>55066</v>
      </c>
      <c r="DC40" s="129">
        <v>22.650838310545108</v>
      </c>
      <c r="DD40" s="126">
        <v>58892</v>
      </c>
      <c r="DE40" s="129">
        <v>25.001698138839835</v>
      </c>
      <c r="DF40" s="126">
        <v>64565</v>
      </c>
      <c r="DG40" s="129">
        <v>28.247487629556062</v>
      </c>
      <c r="DH40" s="126">
        <v>208178</v>
      </c>
      <c r="DI40" s="129">
        <v>24.923646803461903</v>
      </c>
      <c r="DJ40" s="126">
        <v>58802</v>
      </c>
      <c r="DK40" s="129">
        <v>26.236954475077972</v>
      </c>
      <c r="DL40" s="126">
        <v>45613</v>
      </c>
      <c r="DM40" s="129">
        <v>21.246081541206117</v>
      </c>
      <c r="DN40" s="126">
        <v>53070</v>
      </c>
      <c r="DO40" s="129">
        <v>26.2398022249691</v>
      </c>
      <c r="DP40" s="126">
        <v>50693</v>
      </c>
      <c r="DQ40" s="129">
        <v>26.102829484307822</v>
      </c>
      <c r="DR40" s="126">
        <v>153754</v>
      </c>
      <c r="DS40" s="129">
        <v>22.034517696661016</v>
      </c>
      <c r="DT40" s="126">
        <v>44873</v>
      </c>
      <c r="DU40" s="129">
        <v>24.020919874951822</v>
      </c>
      <c r="DV40" s="126">
        <v>36381</v>
      </c>
      <c r="DW40" s="129">
        <v>20.801742769906344</v>
      </c>
      <c r="DX40" s="126">
        <v>35633</v>
      </c>
      <c r="DY40" s="129">
        <v>21.54470315797111</v>
      </c>
      <c r="DZ40" s="126">
        <v>36867</v>
      </c>
      <c r="EA40" s="129">
        <v>21.59829870997223</v>
      </c>
      <c r="EB40" s="126">
        <v>80594</v>
      </c>
      <c r="EC40" s="129">
        <v>21.070381883351331</v>
      </c>
      <c r="ED40" s="126">
        <v>21638</v>
      </c>
      <c r="EE40" s="129">
        <v>21.384803921568626</v>
      </c>
      <c r="EF40" s="126">
        <v>18967</v>
      </c>
      <c r="EG40" s="129">
        <v>19.075156135287077</v>
      </c>
      <c r="EH40" s="126">
        <v>19668</v>
      </c>
      <c r="EI40" s="129">
        <v>20.843798683750357</v>
      </c>
      <c r="EJ40" s="126">
        <v>20321</v>
      </c>
      <c r="EK40" s="129">
        <v>23.217897009928816</v>
      </c>
      <c r="EL40" s="126">
        <v>76018</v>
      </c>
      <c r="EM40" s="129">
        <v>23.889630898320267</v>
      </c>
      <c r="EN40" s="126">
        <v>18631</v>
      </c>
      <c r="EO40" s="129">
        <v>21.452669637408317</v>
      </c>
      <c r="EP40" s="126">
        <v>18071</v>
      </c>
      <c r="EQ40" s="129">
        <v>21.863166172645332</v>
      </c>
      <c r="ER40" s="126">
        <v>17888</v>
      </c>
      <c r="ES40" s="129">
        <v>23.435698564091815</v>
      </c>
      <c r="ET40" s="126">
        <v>21428</v>
      </c>
      <c r="EU40" s="129">
        <v>29.606908462867011</v>
      </c>
      <c r="EV40" s="126">
        <v>60258</v>
      </c>
      <c r="EW40" s="129">
        <v>23.255939608194268</v>
      </c>
      <c r="EX40" s="126">
        <v>16144</v>
      </c>
      <c r="EY40" s="129">
        <v>22.772347058242705</v>
      </c>
      <c r="EZ40" s="126">
        <v>12383</v>
      </c>
      <c r="FA40" s="129">
        <v>18.763542692628228</v>
      </c>
      <c r="FB40" s="126">
        <v>13603</v>
      </c>
      <c r="FC40" s="129">
        <v>21.342391389616704</v>
      </c>
      <c r="FD40" s="126">
        <v>18128</v>
      </c>
      <c r="FE40" s="129">
        <v>30.997041875416787</v>
      </c>
      <c r="FF40" s="126">
        <v>45730</v>
      </c>
      <c r="FG40" s="129">
        <v>25.071546837136371</v>
      </c>
      <c r="FH40" s="126">
        <v>12541</v>
      </c>
      <c r="FI40" s="129">
        <v>24.050705737956431</v>
      </c>
      <c r="FJ40" s="126">
        <v>11233</v>
      </c>
      <c r="FK40" s="129">
        <v>24.463706252586189</v>
      </c>
      <c r="FL40" s="126">
        <v>9689</v>
      </c>
      <c r="FM40" s="129">
        <v>22.503774242248287</v>
      </c>
      <c r="FN40" s="126">
        <v>12267</v>
      </c>
      <c r="FO40" s="129">
        <v>29.715130080906931</v>
      </c>
      <c r="FP40" s="126">
        <v>30500</v>
      </c>
      <c r="FQ40" s="129">
        <v>21.329267951551092</v>
      </c>
      <c r="FR40" s="126">
        <v>23275</v>
      </c>
      <c r="FS40" s="129">
        <v>20.097920696324952</v>
      </c>
      <c r="FT40" s="126">
        <v>11784</v>
      </c>
      <c r="FU40" s="129">
        <v>13.03337978631628</v>
      </c>
      <c r="FV40" s="99" t="s">
        <v>170</v>
      </c>
      <c r="FW40" s="135"/>
    </row>
    <row r="41" spans="1:179" s="79" customFormat="1" ht="13.5" customHeight="1" thickTop="1" thickBot="1" x14ac:dyDescent="0.35">
      <c r="A41" s="82" t="s">
        <v>171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57"/>
      <c r="DE41" s="57"/>
      <c r="DF41" s="57"/>
      <c r="DG41" s="57"/>
      <c r="DH41" s="57"/>
      <c r="DI41" s="54"/>
      <c r="DJ41" s="57"/>
      <c r="DK41" s="54"/>
      <c r="DL41" s="57"/>
      <c r="DM41" s="54"/>
      <c r="DN41" s="57"/>
      <c r="DO41" s="54"/>
      <c r="DP41" s="57"/>
      <c r="DQ41" s="54"/>
      <c r="DR41" s="57"/>
      <c r="DS41" s="54"/>
      <c r="DT41" s="57"/>
      <c r="DU41" s="54"/>
      <c r="DV41" s="57"/>
      <c r="DW41" s="54"/>
      <c r="DX41" s="57"/>
      <c r="DY41" s="54"/>
      <c r="DZ41" s="57"/>
      <c r="EA41" s="54"/>
      <c r="EB41" s="57"/>
      <c r="EC41" s="54"/>
      <c r="ED41" s="57"/>
      <c r="EE41" s="54"/>
      <c r="EF41" s="57"/>
      <c r="EG41" s="54"/>
      <c r="EH41" s="57"/>
      <c r="EI41" s="54"/>
      <c r="EJ41" s="57"/>
      <c r="EK41" s="54"/>
      <c r="EL41" s="57"/>
      <c r="EM41" s="54"/>
      <c r="EN41" s="57"/>
      <c r="EO41" s="54"/>
      <c r="EP41" s="57"/>
      <c r="EQ41" s="54"/>
      <c r="ER41" s="57"/>
      <c r="ES41" s="54"/>
      <c r="ET41" s="57"/>
      <c r="EU41" s="54"/>
      <c r="EV41" s="57"/>
      <c r="EW41" s="54"/>
      <c r="EX41" s="57"/>
      <c r="EY41" s="54"/>
      <c r="EZ41" s="57"/>
      <c r="FA41" s="54"/>
      <c r="FB41" s="57"/>
      <c r="FC41" s="54"/>
      <c r="FD41" s="57"/>
      <c r="FE41" s="54"/>
      <c r="FF41" s="57"/>
      <c r="FG41" s="54"/>
      <c r="FH41" s="57"/>
      <c r="FI41" s="54"/>
      <c r="FJ41" s="57"/>
      <c r="FK41" s="54"/>
      <c r="FL41" s="57"/>
      <c r="FM41" s="54"/>
      <c r="FN41" s="57"/>
      <c r="FO41" s="54"/>
      <c r="FP41" s="57"/>
      <c r="FQ41" s="54"/>
      <c r="FR41" s="57"/>
      <c r="FS41" s="54"/>
      <c r="FT41" s="57"/>
      <c r="FU41" s="54"/>
    </row>
    <row r="42" spans="1:179" s="79" customFormat="1" ht="13.5" customHeight="1" thickBot="1" x14ac:dyDescent="0.35">
      <c r="A42" s="82" t="s">
        <v>210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213"/>
      <c r="AQ42" s="82"/>
      <c r="AR42" s="130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57"/>
      <c r="DE42" s="57"/>
      <c r="DF42" s="57"/>
      <c r="DG42" s="57"/>
      <c r="DH42" s="57"/>
      <c r="DI42" s="54"/>
      <c r="DJ42" s="57"/>
      <c r="DK42" s="54"/>
      <c r="DL42" s="57"/>
      <c r="DM42" s="54"/>
      <c r="DN42" s="57"/>
      <c r="DO42" s="54"/>
      <c r="DP42" s="57"/>
      <c r="DQ42" s="54"/>
      <c r="DR42" s="57"/>
      <c r="DS42" s="54"/>
      <c r="DT42" s="57"/>
      <c r="DU42" s="54"/>
      <c r="DV42" s="57"/>
      <c r="DW42" s="54"/>
      <c r="DX42" s="57"/>
      <c r="DY42" s="54"/>
      <c r="DZ42" s="57"/>
      <c r="EA42" s="54"/>
      <c r="EB42" s="57"/>
      <c r="EC42" s="54"/>
      <c r="ED42" s="57"/>
      <c r="EE42" s="54"/>
      <c r="EF42" s="57"/>
      <c r="EG42" s="54"/>
      <c r="EH42" s="57"/>
      <c r="EI42" s="54"/>
      <c r="EJ42" s="57"/>
      <c r="EK42" s="54"/>
      <c r="EL42" s="57"/>
      <c r="EM42" s="54"/>
      <c r="EN42" s="57"/>
      <c r="EO42" s="54"/>
      <c r="EP42" s="57"/>
      <c r="EQ42" s="54"/>
      <c r="ER42" s="57"/>
      <c r="ES42" s="54"/>
      <c r="ET42" s="57"/>
      <c r="EU42" s="54"/>
      <c r="EV42" s="57"/>
      <c r="EW42" s="54"/>
      <c r="EX42" s="57"/>
      <c r="EY42" s="54"/>
      <c r="EZ42" s="57"/>
      <c r="FA42" s="54"/>
      <c r="FB42" s="57"/>
      <c r="FC42" s="54"/>
      <c r="FD42" s="57"/>
      <c r="FE42" s="54"/>
      <c r="FF42" s="57"/>
      <c r="FG42" s="54"/>
      <c r="FH42" s="57"/>
      <c r="FI42" s="54"/>
      <c r="FJ42" s="57"/>
      <c r="FK42" s="54"/>
      <c r="FL42" s="57"/>
      <c r="FM42" s="54"/>
      <c r="FN42" s="57"/>
      <c r="FO42" s="54"/>
      <c r="FP42" s="57"/>
      <c r="FQ42" s="54"/>
      <c r="FR42" s="57"/>
      <c r="FS42" s="54"/>
      <c r="FT42" s="57"/>
      <c r="FU42" s="54"/>
    </row>
    <row r="43" spans="1:179" s="79" customFormat="1" ht="13.5" customHeight="1" x14ac:dyDescent="0.3">
      <c r="A43" s="82" t="s">
        <v>466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82"/>
      <c r="CJ43" s="130"/>
      <c r="CK43" s="82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</row>
    <row r="44" spans="1:179" ht="15" customHeight="1" x14ac:dyDescent="0.3"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208"/>
      <c r="AJ44" s="208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1"/>
      <c r="DX44" s="181"/>
      <c r="DY44" s="181"/>
      <c r="DZ44" s="181"/>
      <c r="EA44" s="181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1"/>
      <c r="EM44" s="181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1"/>
      <c r="FB44" s="181"/>
      <c r="FC44" s="181"/>
      <c r="FD44" s="181"/>
      <c r="FE44" s="181"/>
      <c r="FF44" s="181"/>
      <c r="FG44" s="181"/>
      <c r="FH44" s="181"/>
      <c r="FI44" s="181"/>
      <c r="FJ44" s="181"/>
      <c r="FK44" s="181"/>
      <c r="FL44" s="181"/>
      <c r="FM44" s="181"/>
      <c r="FN44" s="181"/>
      <c r="FO44" s="181"/>
      <c r="FP44" s="181"/>
      <c r="FQ44" s="181"/>
      <c r="FR44" s="181"/>
      <c r="FS44" s="181"/>
      <c r="FT44" s="181"/>
      <c r="FU44" s="181"/>
    </row>
    <row r="45" spans="1:179" ht="15" customHeight="1" x14ac:dyDescent="0.3">
      <c r="X45" s="80"/>
      <c r="Z45" s="80"/>
      <c r="AB45" s="80"/>
      <c r="AD45" s="80"/>
      <c r="AF45" s="216"/>
    </row>
    <row r="46" spans="1:179" ht="15" customHeight="1" x14ac:dyDescent="0.3">
      <c r="X46" s="181"/>
      <c r="Z46" s="181"/>
      <c r="AB46" s="181"/>
      <c r="AD46" s="181"/>
    </row>
  </sheetData>
  <mergeCells count="86">
    <mergeCell ref="ER2:ES2"/>
    <mergeCell ref="CR2:CS2"/>
    <mergeCell ref="DP2:DQ2"/>
    <mergeCell ref="DV2:DW2"/>
    <mergeCell ref="DH2:DI2"/>
    <mergeCell ref="EH2:EI2"/>
    <mergeCell ref="ED2:EE2"/>
    <mergeCell ref="EB2:EC2"/>
    <mergeCell ref="EJ2:EK2"/>
    <mergeCell ref="DJ2:DK2"/>
    <mergeCell ref="DN2:DO2"/>
    <mergeCell ref="DR2:DS2"/>
    <mergeCell ref="EF2:EG2"/>
    <mergeCell ref="DX2:DY2"/>
    <mergeCell ref="DZ2:EA2"/>
    <mergeCell ref="FN2:FO2"/>
    <mergeCell ref="FL2:FM2"/>
    <mergeCell ref="EZ2:FA2"/>
    <mergeCell ref="EX2:EY2"/>
    <mergeCell ref="FJ2:FK2"/>
    <mergeCell ref="FF2:FG2"/>
    <mergeCell ref="FH2:FI2"/>
    <mergeCell ref="FB2:FC2"/>
    <mergeCell ref="FD2:FE2"/>
    <mergeCell ref="EV2:EW2"/>
    <mergeCell ref="EL2:EM2"/>
    <mergeCell ref="ET2:EU2"/>
    <mergeCell ref="EN2:EO2"/>
    <mergeCell ref="BV2:BW2"/>
    <mergeCell ref="CF2:CG2"/>
    <mergeCell ref="EP2:EQ2"/>
    <mergeCell ref="DB2:DC2"/>
    <mergeCell ref="CX2:CY2"/>
    <mergeCell ref="CZ2:DA2"/>
    <mergeCell ref="CT2:CU2"/>
    <mergeCell ref="DD2:DE2"/>
    <mergeCell ref="CV2:CW2"/>
    <mergeCell ref="DL2:DM2"/>
    <mergeCell ref="DF2:DG2"/>
    <mergeCell ref="DT2:DU2"/>
    <mergeCell ref="A2:A3"/>
    <mergeCell ref="BH2:BI2"/>
    <mergeCell ref="BB2:BC2"/>
    <mergeCell ref="AX2:AY2"/>
    <mergeCell ref="AT2:AU2"/>
    <mergeCell ref="AN2:AO2"/>
    <mergeCell ref="BF2:BG2"/>
    <mergeCell ref="AP2:AQ2"/>
    <mergeCell ref="AR2:AS2"/>
    <mergeCell ref="AV2:AW2"/>
    <mergeCell ref="AZ2:BA2"/>
    <mergeCell ref="BD2:BE2"/>
    <mergeCell ref="AJ2:AK2"/>
    <mergeCell ref="AH2:AI2"/>
    <mergeCell ref="AB2:AC2"/>
    <mergeCell ref="AF2:AG2"/>
    <mergeCell ref="CL2:CM2"/>
    <mergeCell ref="CP2:CQ2"/>
    <mergeCell ref="CN2:CO2"/>
    <mergeCell ref="CH2:CI2"/>
    <mergeCell ref="CD2:CE2"/>
    <mergeCell ref="CJ2:CK2"/>
    <mergeCell ref="CB2:CC2"/>
    <mergeCell ref="BZ2:CA2"/>
    <mergeCell ref="BX2:BY2"/>
    <mergeCell ref="AD2:AE2"/>
    <mergeCell ref="AL2:AM2"/>
    <mergeCell ref="BJ2:BK2"/>
    <mergeCell ref="BN2:BO2"/>
    <mergeCell ref="BR2:BS2"/>
    <mergeCell ref="BL2:BM2"/>
    <mergeCell ref="V2:W2"/>
    <mergeCell ref="Z2:AA2"/>
    <mergeCell ref="X2:Y2"/>
    <mergeCell ref="BT2:BU2"/>
    <mergeCell ref="BP2:BQ2"/>
    <mergeCell ref="P2:Q2"/>
    <mergeCell ref="H2:I2"/>
    <mergeCell ref="R2:S2"/>
    <mergeCell ref="T2:U2"/>
    <mergeCell ref="L2:M2"/>
    <mergeCell ref="B2:C2"/>
    <mergeCell ref="F2:G2"/>
    <mergeCell ref="D2:E2"/>
    <mergeCell ref="J2:K2"/>
    <mergeCell ref="N2:O2"/>
  </mergeCells>
  <phoneticPr fontId="0" type="noConversion"/>
  <printOptions horizontalCentered="1"/>
  <pageMargins left="0.15748031496062992" right="0.15748031496062992" top="0.27559055118110237" bottom="0.15748031496062992" header="0.19685039370078741" footer="0.15748031496062992"/>
  <pageSetup paperSize="9" scale="75" orientation="portrait" horizontalDpi="4294967295" verticalDpi="4294967295" r:id="rId1"/>
  <headerFooter alignWithMargins="0"/>
  <colBreaks count="1" manualBreakCount="1">
    <brk id="149" max="1048575" man="1"/>
  </colBreaks>
  <drawing r:id="rId2"/>
  <webPublishItems count="2">
    <webPublishItem id="32436" divId="Fundamentos e Planilhas (português e inglês)_32436" sourceType="sheet" destinationFile="R:\1Arquivos Site\Fundamentos e Planilhas - Excel\1Fundamentos e Panilhas - 4T10 e 4Q10 - Cópia\ebitda4t10.htm"/>
    <webPublishItem id="28066" divId="Fundamentos e Planilhas (português e inglês)_28066" sourceType="printArea" destinationFile="P:\Departamentos\Relações com Investidores\1Arquivos Site\Fundamentos e Planilhas - Excel\Fundamentos e Planilhas - 3T08 e 3Q08\portugues3T08-061108\ebitda3t080611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C47"/>
  <sheetViews>
    <sheetView showGridLines="0" zoomScaleNormal="100"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2.5" x14ac:dyDescent="0.25"/>
  <cols>
    <col min="1" max="1" width="53.1796875" customWidth="1"/>
    <col min="2" max="40" width="13.54296875" customWidth="1"/>
    <col min="41" max="78" width="12.7265625" customWidth="1"/>
    <col min="81" max="81" width="10.26953125" bestFit="1" customWidth="1"/>
  </cols>
  <sheetData>
    <row r="1" spans="1:81" ht="32.25" customHeight="1" thickBot="1" x14ac:dyDescent="0.3"/>
    <row r="2" spans="1:81" ht="17.25" customHeight="1" thickTop="1" thickBot="1" x14ac:dyDescent="0.3">
      <c r="A2" s="260" t="s">
        <v>132</v>
      </c>
      <c r="B2" s="269" t="s">
        <v>484</v>
      </c>
      <c r="C2" s="269" t="s">
        <v>479</v>
      </c>
      <c r="D2" s="269" t="s">
        <v>478</v>
      </c>
      <c r="E2" s="269" t="s">
        <v>477</v>
      </c>
      <c r="F2" s="269" t="s">
        <v>473</v>
      </c>
      <c r="G2" s="269" t="s">
        <v>471</v>
      </c>
      <c r="H2" s="269" t="s">
        <v>469</v>
      </c>
      <c r="I2" s="269" t="s">
        <v>468</v>
      </c>
      <c r="J2" s="269" t="s">
        <v>464</v>
      </c>
      <c r="K2" s="269" t="s">
        <v>463</v>
      </c>
      <c r="L2" s="269" t="s">
        <v>462</v>
      </c>
      <c r="M2" s="269" t="s">
        <v>439</v>
      </c>
      <c r="N2" s="269" t="s">
        <v>438</v>
      </c>
      <c r="O2" s="269" t="s">
        <v>430</v>
      </c>
      <c r="P2" s="269" t="s">
        <v>396</v>
      </c>
      <c r="Q2" s="269" t="s">
        <v>385</v>
      </c>
      <c r="R2" s="269" t="s">
        <v>374</v>
      </c>
      <c r="S2" s="270" t="s">
        <v>373</v>
      </c>
      <c r="T2" s="270" t="s">
        <v>348</v>
      </c>
      <c r="U2" s="270" t="s">
        <v>321</v>
      </c>
      <c r="V2" s="270" t="s">
        <v>309</v>
      </c>
      <c r="W2" s="269" t="s">
        <v>296</v>
      </c>
      <c r="X2" s="270" t="s">
        <v>293</v>
      </c>
      <c r="Y2" s="270" t="s">
        <v>289</v>
      </c>
      <c r="Z2" s="270" t="s">
        <v>287</v>
      </c>
      <c r="AA2" s="270" t="s">
        <v>285</v>
      </c>
      <c r="AB2" s="270">
        <v>2016</v>
      </c>
      <c r="AC2" s="270" t="s">
        <v>281</v>
      </c>
      <c r="AD2" s="270" t="s">
        <v>279</v>
      </c>
      <c r="AE2" s="270" t="s">
        <v>248</v>
      </c>
      <c r="AF2" s="270" t="s">
        <v>232</v>
      </c>
      <c r="AG2" s="270">
        <v>2015</v>
      </c>
      <c r="AH2" s="270" t="s">
        <v>211</v>
      </c>
      <c r="AI2" s="270" t="s">
        <v>208</v>
      </c>
      <c r="AJ2" s="270" t="s">
        <v>203</v>
      </c>
      <c r="AK2" s="270" t="s">
        <v>197</v>
      </c>
      <c r="AL2" s="270">
        <v>2014</v>
      </c>
      <c r="AM2" s="270" t="s">
        <v>192</v>
      </c>
      <c r="AN2" s="270" t="s">
        <v>185</v>
      </c>
      <c r="AO2" s="270" t="s">
        <v>184</v>
      </c>
      <c r="AP2" s="270" t="s">
        <v>183</v>
      </c>
      <c r="AQ2" s="270">
        <v>2013</v>
      </c>
      <c r="AR2" s="270" t="s">
        <v>177</v>
      </c>
      <c r="AS2" s="270" t="s">
        <v>176</v>
      </c>
      <c r="AT2" s="270" t="s">
        <v>1</v>
      </c>
      <c r="AU2" s="270" t="s">
        <v>2</v>
      </c>
      <c r="AV2" s="269" t="s">
        <v>155</v>
      </c>
      <c r="AW2" s="260" t="s">
        <v>3</v>
      </c>
      <c r="AX2" s="270" t="s">
        <v>4</v>
      </c>
      <c r="AY2" s="270" t="s">
        <v>5</v>
      </c>
      <c r="AZ2" s="270" t="s">
        <v>6</v>
      </c>
      <c r="BA2" s="270">
        <v>2011</v>
      </c>
      <c r="BB2" s="260" t="s">
        <v>7</v>
      </c>
      <c r="BC2" s="271" t="s">
        <v>8</v>
      </c>
      <c r="BD2" s="271" t="s">
        <v>9</v>
      </c>
      <c r="BE2" s="271" t="s">
        <v>10</v>
      </c>
      <c r="BF2" s="271" t="s">
        <v>100</v>
      </c>
      <c r="BG2" s="271" t="s">
        <v>11</v>
      </c>
      <c r="BH2" s="271" t="s">
        <v>12</v>
      </c>
      <c r="BI2" s="271" t="s">
        <v>13</v>
      </c>
      <c r="BJ2" s="271" t="s">
        <v>14</v>
      </c>
      <c r="BK2" s="271" t="s">
        <v>101</v>
      </c>
      <c r="BL2" s="271" t="s">
        <v>15</v>
      </c>
      <c r="BM2" s="271" t="s">
        <v>16</v>
      </c>
      <c r="BN2" s="271" t="s">
        <v>17</v>
      </c>
      <c r="BO2" s="271" t="s">
        <v>18</v>
      </c>
      <c r="BP2" s="271" t="s">
        <v>102</v>
      </c>
      <c r="BQ2" s="271" t="s">
        <v>19</v>
      </c>
      <c r="BR2" s="271" t="s">
        <v>20</v>
      </c>
      <c r="BS2" s="271" t="s">
        <v>21</v>
      </c>
      <c r="BT2" s="271" t="s">
        <v>22</v>
      </c>
      <c r="BU2" s="271" t="s">
        <v>103</v>
      </c>
      <c r="BV2" s="271" t="s">
        <v>23</v>
      </c>
      <c r="BW2" s="271" t="s">
        <v>24</v>
      </c>
      <c r="BX2" s="271" t="s">
        <v>25</v>
      </c>
      <c r="BY2" s="271" t="s">
        <v>26</v>
      </c>
      <c r="BZ2" s="271" t="s">
        <v>104</v>
      </c>
    </row>
    <row r="3" spans="1:81" ht="18" customHeight="1" thickTop="1" thickBot="1" x14ac:dyDescent="0.3">
      <c r="A3" s="45" t="s">
        <v>133</v>
      </c>
      <c r="B3" s="47">
        <v>469242</v>
      </c>
      <c r="C3" s="47">
        <v>1890588</v>
      </c>
      <c r="D3" s="47">
        <v>482461</v>
      </c>
      <c r="E3" s="47">
        <v>475170</v>
      </c>
      <c r="F3" s="47">
        <v>465007</v>
      </c>
      <c r="G3" s="47">
        <v>467950</v>
      </c>
      <c r="H3" s="47">
        <v>1812815</v>
      </c>
      <c r="I3" s="47">
        <v>461084</v>
      </c>
      <c r="J3" s="47">
        <v>440857</v>
      </c>
      <c r="K3" s="47">
        <v>445151</v>
      </c>
      <c r="L3" s="47">
        <v>465723</v>
      </c>
      <c r="M3" s="47">
        <v>1808539</v>
      </c>
      <c r="N3" s="47">
        <v>459776</v>
      </c>
      <c r="O3" s="47">
        <v>452623</v>
      </c>
      <c r="P3" s="47">
        <v>449797</v>
      </c>
      <c r="Q3" s="47">
        <v>446343</v>
      </c>
      <c r="R3" s="47">
        <v>1628773</v>
      </c>
      <c r="S3" s="47">
        <v>442220</v>
      </c>
      <c r="T3" s="47">
        <v>421108</v>
      </c>
      <c r="U3" s="47">
        <v>383566</v>
      </c>
      <c r="V3" s="47">
        <v>381879</v>
      </c>
      <c r="W3" s="47">
        <v>1447849</v>
      </c>
      <c r="X3" s="47">
        <v>372454</v>
      </c>
      <c r="Y3" s="47">
        <v>363639</v>
      </c>
      <c r="Z3" s="47">
        <v>359360</v>
      </c>
      <c r="AA3" s="47">
        <v>352396</v>
      </c>
      <c r="AB3" s="47">
        <v>1365998</v>
      </c>
      <c r="AC3" s="47">
        <v>350592</v>
      </c>
      <c r="AD3" s="47">
        <v>343440</v>
      </c>
      <c r="AE3" s="47">
        <v>339775</v>
      </c>
      <c r="AF3" s="47">
        <v>332191</v>
      </c>
      <c r="AG3" s="47">
        <v>1276907</v>
      </c>
      <c r="AH3" s="47">
        <v>333939</v>
      </c>
      <c r="AI3" s="47">
        <v>324478</v>
      </c>
      <c r="AJ3" s="47">
        <v>309266</v>
      </c>
      <c r="AK3" s="47">
        <v>309224</v>
      </c>
      <c r="AL3" s="47">
        <v>1177650</v>
      </c>
      <c r="AM3" s="47">
        <v>308375</v>
      </c>
      <c r="AN3" s="47">
        <v>295236</v>
      </c>
      <c r="AO3" s="47">
        <v>287456</v>
      </c>
      <c r="AP3" s="47">
        <v>286583</v>
      </c>
      <c r="AQ3" s="47">
        <v>1078972</v>
      </c>
      <c r="AR3" s="47">
        <v>284597</v>
      </c>
      <c r="AS3" s="47">
        <v>271175</v>
      </c>
      <c r="AT3" s="47">
        <v>264131</v>
      </c>
      <c r="AU3" s="47">
        <v>259069</v>
      </c>
      <c r="AV3" s="47">
        <v>972656</v>
      </c>
      <c r="AW3" s="47">
        <v>252868</v>
      </c>
      <c r="AX3" s="47">
        <v>248224</v>
      </c>
      <c r="AY3" s="47">
        <v>239179</v>
      </c>
      <c r="AZ3" s="47">
        <v>232385</v>
      </c>
      <c r="BA3" s="47">
        <v>849047</v>
      </c>
      <c r="BB3" s="47">
        <v>228748</v>
      </c>
      <c r="BC3" s="47">
        <v>217726</v>
      </c>
      <c r="BD3" s="47">
        <v>204025</v>
      </c>
      <c r="BE3" s="47">
        <v>198548</v>
      </c>
      <c r="BF3" s="47">
        <v>706091</v>
      </c>
      <c r="BG3" s="47">
        <v>190557</v>
      </c>
      <c r="BH3" s="47">
        <v>177892</v>
      </c>
      <c r="BI3" s="47">
        <v>166717</v>
      </c>
      <c r="BJ3" s="47">
        <v>170925</v>
      </c>
      <c r="BK3" s="47">
        <v>392741</v>
      </c>
      <c r="BL3" s="47">
        <v>102400</v>
      </c>
      <c r="BM3" s="47">
        <v>101206</v>
      </c>
      <c r="BN3" s="47">
        <v>98574</v>
      </c>
      <c r="BO3" s="47">
        <v>90561</v>
      </c>
      <c r="BP3" s="47">
        <v>333683</v>
      </c>
      <c r="BQ3" s="47">
        <v>91058</v>
      </c>
      <c r="BR3" s="47">
        <v>87223</v>
      </c>
      <c r="BS3" s="47">
        <v>79888</v>
      </c>
      <c r="BT3" s="47">
        <v>75514</v>
      </c>
      <c r="BU3" s="47">
        <v>269634</v>
      </c>
      <c r="BV3" s="47">
        <v>74893</v>
      </c>
      <c r="BW3" s="47">
        <v>68594</v>
      </c>
      <c r="BX3" s="47">
        <v>65538</v>
      </c>
      <c r="BY3" s="47">
        <v>60609</v>
      </c>
      <c r="BZ3" s="47">
        <v>189842</v>
      </c>
      <c r="CC3" s="111"/>
    </row>
    <row r="4" spans="1:81" ht="18" customHeight="1" thickTop="1" thickBot="1" x14ac:dyDescent="0.3">
      <c r="A4" s="39" t="s">
        <v>31</v>
      </c>
      <c r="B4" s="48">
        <v>469848</v>
      </c>
      <c r="C4" s="48">
        <v>1898595</v>
      </c>
      <c r="D4" s="48">
        <v>485187</v>
      </c>
      <c r="E4" s="48">
        <v>479042</v>
      </c>
      <c r="F4" s="48">
        <v>467101</v>
      </c>
      <c r="G4" s="48">
        <v>467265</v>
      </c>
      <c r="H4" s="48">
        <v>1831222</v>
      </c>
      <c r="I4" s="48">
        <v>461833</v>
      </c>
      <c r="J4" s="48">
        <v>447413</v>
      </c>
      <c r="K4" s="48">
        <v>451288</v>
      </c>
      <c r="L4" s="48">
        <v>470688</v>
      </c>
      <c r="M4" s="48">
        <v>1854465</v>
      </c>
      <c r="N4" s="48">
        <v>471719</v>
      </c>
      <c r="O4" s="48">
        <v>465072</v>
      </c>
      <c r="P4" s="48">
        <v>460428</v>
      </c>
      <c r="Q4" s="48">
        <v>457246</v>
      </c>
      <c r="R4" s="48">
        <v>1659519</v>
      </c>
      <c r="S4" s="48">
        <v>450335</v>
      </c>
      <c r="T4" s="48">
        <v>429366</v>
      </c>
      <c r="U4" s="48">
        <v>390427</v>
      </c>
      <c r="V4" s="48">
        <v>389391</v>
      </c>
      <c r="W4" s="48">
        <v>1483573</v>
      </c>
      <c r="X4" s="48">
        <v>383185</v>
      </c>
      <c r="Y4" s="48">
        <v>370338</v>
      </c>
      <c r="Z4" s="48">
        <v>366200</v>
      </c>
      <c r="AA4" s="48">
        <v>363850</v>
      </c>
      <c r="AB4" s="48">
        <v>1413090</v>
      </c>
      <c r="AC4" s="48">
        <v>363815</v>
      </c>
      <c r="AD4" s="48">
        <v>354827</v>
      </c>
      <c r="AE4" s="48">
        <v>350712</v>
      </c>
      <c r="AF4" s="48">
        <v>343736</v>
      </c>
      <c r="AG4" s="48">
        <v>1301323</v>
      </c>
      <c r="AH4" s="48">
        <v>341327</v>
      </c>
      <c r="AI4" s="48">
        <v>330208</v>
      </c>
      <c r="AJ4" s="48">
        <v>314487</v>
      </c>
      <c r="AK4" s="48">
        <v>315301</v>
      </c>
      <c r="AL4" s="48">
        <v>1204015</v>
      </c>
      <c r="AM4" s="48">
        <v>314666</v>
      </c>
      <c r="AN4" s="48">
        <v>300037</v>
      </c>
      <c r="AO4" s="48">
        <v>295529</v>
      </c>
      <c r="AP4" s="48">
        <v>293783</v>
      </c>
      <c r="AQ4" s="48">
        <v>1109665</v>
      </c>
      <c r="AR4" s="48">
        <v>292650</v>
      </c>
      <c r="AS4" s="48">
        <v>279783</v>
      </c>
      <c r="AT4" s="48">
        <v>272420</v>
      </c>
      <c r="AU4" s="48">
        <v>264812</v>
      </c>
      <c r="AV4" s="48">
        <v>989544</v>
      </c>
      <c r="AW4" s="48">
        <v>256790</v>
      </c>
      <c r="AX4" s="48">
        <v>251677</v>
      </c>
      <c r="AY4" s="48">
        <v>243677</v>
      </c>
      <c r="AZ4" s="48">
        <v>237400</v>
      </c>
      <c r="BA4" s="48">
        <v>861594</v>
      </c>
      <c r="BB4" s="48">
        <v>230751</v>
      </c>
      <c r="BC4" s="48">
        <v>221342</v>
      </c>
      <c r="BD4" s="48">
        <v>209111</v>
      </c>
      <c r="BE4" s="48">
        <v>200390</v>
      </c>
      <c r="BF4" s="48">
        <v>685768</v>
      </c>
      <c r="BG4" s="48">
        <v>192777</v>
      </c>
      <c r="BH4" s="48">
        <v>181392</v>
      </c>
      <c r="BI4" s="48">
        <v>170024</v>
      </c>
      <c r="BJ4" s="48">
        <v>141575</v>
      </c>
      <c r="BK4" s="48">
        <v>397108</v>
      </c>
      <c r="BL4" s="48">
        <v>104919</v>
      </c>
      <c r="BM4" s="48">
        <v>103688</v>
      </c>
      <c r="BN4" s="48">
        <v>97533</v>
      </c>
      <c r="BO4" s="48">
        <v>90968</v>
      </c>
      <c r="BP4" s="48">
        <v>331220</v>
      </c>
      <c r="BQ4" s="48">
        <v>89943</v>
      </c>
      <c r="BR4" s="48">
        <v>86001</v>
      </c>
      <c r="BS4" s="48">
        <v>79951</v>
      </c>
      <c r="BT4" s="48">
        <v>75325</v>
      </c>
      <c r="BU4" s="48">
        <v>270949</v>
      </c>
      <c r="BV4" s="48">
        <v>74763</v>
      </c>
      <c r="BW4" s="48">
        <v>68992</v>
      </c>
      <c r="BX4" s="48">
        <v>66295</v>
      </c>
      <c r="BY4" s="48">
        <v>60899</v>
      </c>
      <c r="BZ4" s="48">
        <v>192924</v>
      </c>
      <c r="CC4" s="111"/>
    </row>
    <row r="5" spans="1:81" ht="18" customHeight="1" thickTop="1" thickBot="1" x14ac:dyDescent="0.3">
      <c r="A5" s="39" t="s">
        <v>32</v>
      </c>
      <c r="B5" s="48">
        <v>6842</v>
      </c>
      <c r="C5" s="48">
        <v>16406</v>
      </c>
      <c r="D5" s="48">
        <v>4279</v>
      </c>
      <c r="E5" s="48">
        <v>4627</v>
      </c>
      <c r="F5" s="48">
        <v>3757</v>
      </c>
      <c r="G5" s="48">
        <v>3743</v>
      </c>
      <c r="H5" s="48">
        <v>13445</v>
      </c>
      <c r="I5" s="48">
        <v>3230</v>
      </c>
      <c r="J5" s="48">
        <v>3171</v>
      </c>
      <c r="K5" s="48">
        <v>3343</v>
      </c>
      <c r="L5" s="48">
        <v>3701</v>
      </c>
      <c r="M5" s="48">
        <v>16645</v>
      </c>
      <c r="N5" s="48">
        <v>4222</v>
      </c>
      <c r="O5" s="48">
        <v>4103</v>
      </c>
      <c r="P5" s="48">
        <v>4259</v>
      </c>
      <c r="Q5" s="48">
        <v>4061</v>
      </c>
      <c r="R5" s="48">
        <v>13014</v>
      </c>
      <c r="S5" s="48">
        <v>3085</v>
      </c>
      <c r="T5" s="48">
        <v>3019</v>
      </c>
      <c r="U5" s="48">
        <v>3290</v>
      </c>
      <c r="V5" s="48">
        <v>3620</v>
      </c>
      <c r="W5" s="48">
        <v>10966</v>
      </c>
      <c r="X5" s="48">
        <v>2859</v>
      </c>
      <c r="Y5" s="48">
        <v>2818</v>
      </c>
      <c r="Z5" s="48">
        <v>2587</v>
      </c>
      <c r="AA5" s="48">
        <v>2702</v>
      </c>
      <c r="AB5" s="48">
        <v>8877</v>
      </c>
      <c r="AC5" s="48">
        <v>2236</v>
      </c>
      <c r="AD5" s="48">
        <v>2065</v>
      </c>
      <c r="AE5" s="48">
        <v>2454</v>
      </c>
      <c r="AF5" s="48">
        <v>2122</v>
      </c>
      <c r="AG5" s="48">
        <v>7606</v>
      </c>
      <c r="AH5" s="48">
        <v>2048</v>
      </c>
      <c r="AI5" s="48">
        <v>2175</v>
      </c>
      <c r="AJ5" s="48">
        <v>1565</v>
      </c>
      <c r="AK5" s="48">
        <v>1818</v>
      </c>
      <c r="AL5" s="48">
        <v>6951</v>
      </c>
      <c r="AM5" s="48">
        <v>1737</v>
      </c>
      <c r="AN5" s="48">
        <v>1665</v>
      </c>
      <c r="AO5" s="48">
        <v>1696</v>
      </c>
      <c r="AP5" s="48">
        <v>1853</v>
      </c>
      <c r="AQ5" s="48">
        <v>5147</v>
      </c>
      <c r="AR5" s="48">
        <v>1128</v>
      </c>
      <c r="AS5" s="48">
        <v>1357</v>
      </c>
      <c r="AT5" s="48">
        <v>1270</v>
      </c>
      <c r="AU5" s="48">
        <v>1392</v>
      </c>
      <c r="AV5" s="48">
        <v>5678</v>
      </c>
      <c r="AW5" s="48">
        <v>1251</v>
      </c>
      <c r="AX5" s="48">
        <v>1436</v>
      </c>
      <c r="AY5" s="48">
        <v>1417</v>
      </c>
      <c r="AZ5" s="48">
        <v>1574</v>
      </c>
      <c r="BA5" s="48">
        <v>6907</v>
      </c>
      <c r="BB5" s="48">
        <v>2558</v>
      </c>
      <c r="BC5" s="48">
        <v>1329</v>
      </c>
      <c r="BD5" s="48">
        <v>876</v>
      </c>
      <c r="BE5" s="48">
        <v>2144</v>
      </c>
      <c r="BF5" s="48">
        <v>5920</v>
      </c>
      <c r="BG5" s="48">
        <v>2039</v>
      </c>
      <c r="BH5" s="48">
        <v>1134</v>
      </c>
      <c r="BI5" s="48">
        <v>1201</v>
      </c>
      <c r="BJ5" s="48">
        <v>1546</v>
      </c>
      <c r="BK5" s="48">
        <v>4273</v>
      </c>
      <c r="BL5" s="48">
        <v>1059</v>
      </c>
      <c r="BM5" s="48">
        <v>991</v>
      </c>
      <c r="BN5" s="48">
        <v>1195</v>
      </c>
      <c r="BO5" s="48">
        <v>1028</v>
      </c>
      <c r="BP5" s="48">
        <v>3525</v>
      </c>
      <c r="BQ5" s="48">
        <v>2028</v>
      </c>
      <c r="BR5" s="48">
        <v>746</v>
      </c>
      <c r="BS5" s="48">
        <v>361</v>
      </c>
      <c r="BT5" s="48">
        <v>390</v>
      </c>
      <c r="BU5" s="48">
        <v>1346</v>
      </c>
      <c r="BV5" s="48">
        <v>482</v>
      </c>
      <c r="BW5" s="48">
        <v>350</v>
      </c>
      <c r="BX5" s="48">
        <v>275</v>
      </c>
      <c r="BY5" s="48">
        <v>239</v>
      </c>
      <c r="BZ5" s="48">
        <v>1155</v>
      </c>
      <c r="CC5" s="111"/>
    </row>
    <row r="6" spans="1:81" ht="18" customHeight="1" thickTop="1" thickBot="1" x14ac:dyDescent="0.3">
      <c r="A6" s="39" t="s">
        <v>350</v>
      </c>
      <c r="B6" s="48">
        <v>3796</v>
      </c>
      <c r="C6" s="48">
        <v>24507</v>
      </c>
      <c r="D6" s="48">
        <v>4850</v>
      </c>
      <c r="E6" s="48">
        <v>7103</v>
      </c>
      <c r="F6" s="48">
        <v>6867</v>
      </c>
      <c r="G6" s="48">
        <v>5687</v>
      </c>
      <c r="H6" s="48">
        <v>16807</v>
      </c>
      <c r="I6" s="48">
        <v>4557</v>
      </c>
      <c r="J6" s="48">
        <v>3872</v>
      </c>
      <c r="K6" s="48">
        <v>3586</v>
      </c>
      <c r="L6" s="48">
        <v>4792</v>
      </c>
      <c r="M6" s="48">
        <v>16191</v>
      </c>
      <c r="N6" s="48">
        <v>1645</v>
      </c>
      <c r="O6" s="48">
        <v>4784</v>
      </c>
      <c r="P6" s="48">
        <v>5000</v>
      </c>
      <c r="Q6" s="48">
        <v>4762</v>
      </c>
      <c r="R6" s="48">
        <v>13797</v>
      </c>
      <c r="S6" s="48">
        <v>4837</v>
      </c>
      <c r="T6" s="48">
        <v>4006</v>
      </c>
      <c r="U6" s="48">
        <v>2776</v>
      </c>
      <c r="V6" s="48">
        <v>2178</v>
      </c>
      <c r="W6" s="48">
        <v>8355</v>
      </c>
      <c r="X6" s="48">
        <v>2077</v>
      </c>
      <c r="Y6" s="48">
        <v>2333</v>
      </c>
      <c r="Z6" s="48">
        <v>2057</v>
      </c>
      <c r="AA6" s="48">
        <v>1888</v>
      </c>
      <c r="AB6" s="48">
        <v>4845</v>
      </c>
      <c r="AC6" s="48">
        <v>2065</v>
      </c>
      <c r="AD6" s="48">
        <v>2230</v>
      </c>
      <c r="AE6" s="48">
        <v>550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0</v>
      </c>
      <c r="AL6" s="48">
        <v>0</v>
      </c>
      <c r="AM6" s="48">
        <v>0</v>
      </c>
      <c r="AN6" s="48">
        <v>0</v>
      </c>
      <c r="AO6" s="48">
        <v>0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0</v>
      </c>
      <c r="BF6" s="48">
        <v>0</v>
      </c>
      <c r="BG6" s="48">
        <v>0</v>
      </c>
      <c r="BH6" s="48">
        <v>0</v>
      </c>
      <c r="BI6" s="48">
        <v>0</v>
      </c>
      <c r="BJ6" s="48">
        <v>0</v>
      </c>
      <c r="BK6" s="48">
        <v>0</v>
      </c>
      <c r="BL6" s="48">
        <v>0</v>
      </c>
      <c r="BM6" s="48">
        <v>0</v>
      </c>
      <c r="BN6" s="48">
        <v>0</v>
      </c>
      <c r="BO6" s="48">
        <v>0</v>
      </c>
      <c r="BP6" s="48">
        <v>0</v>
      </c>
      <c r="BQ6" s="48">
        <v>0</v>
      </c>
      <c r="BR6" s="48">
        <v>0</v>
      </c>
      <c r="BS6" s="48">
        <v>0</v>
      </c>
      <c r="BT6" s="48">
        <v>0</v>
      </c>
      <c r="BU6" s="48">
        <v>0</v>
      </c>
      <c r="BV6" s="48">
        <v>0</v>
      </c>
      <c r="BW6" s="48">
        <v>0</v>
      </c>
      <c r="BX6" s="48">
        <v>0</v>
      </c>
      <c r="BY6" s="48">
        <v>0</v>
      </c>
      <c r="BZ6" s="48">
        <v>0</v>
      </c>
      <c r="CC6" s="111"/>
    </row>
    <row r="7" spans="1:81" ht="18" customHeight="1" thickTop="1" thickBot="1" x14ac:dyDescent="0.3">
      <c r="A7" s="39" t="s">
        <v>40</v>
      </c>
      <c r="B7" s="48">
        <v>-11244</v>
      </c>
      <c r="C7" s="48">
        <v>-48920</v>
      </c>
      <c r="D7" s="48">
        <v>-11855</v>
      </c>
      <c r="E7" s="48">
        <v>-15602</v>
      </c>
      <c r="F7" s="48">
        <v>-12718</v>
      </c>
      <c r="G7" s="48">
        <v>-8745</v>
      </c>
      <c r="H7" s="48">
        <v>-48659</v>
      </c>
      <c r="I7" s="48">
        <v>-8536</v>
      </c>
      <c r="J7" s="48">
        <v>-13599</v>
      </c>
      <c r="K7" s="48">
        <v>-13066</v>
      </c>
      <c r="L7" s="48">
        <v>-13458</v>
      </c>
      <c r="M7" s="48">
        <v>-78762</v>
      </c>
      <c r="N7" s="48">
        <v>-17810</v>
      </c>
      <c r="O7" s="48">
        <v>-21336</v>
      </c>
      <c r="P7" s="48">
        <v>-19890</v>
      </c>
      <c r="Q7" s="48">
        <v>-19726</v>
      </c>
      <c r="R7" s="48">
        <v>-57557</v>
      </c>
      <c r="S7" s="48">
        <v>-16037</v>
      </c>
      <c r="T7" s="48">
        <v>-15283</v>
      </c>
      <c r="U7" s="48">
        <v>-12927</v>
      </c>
      <c r="V7" s="48">
        <v>-13310</v>
      </c>
      <c r="W7" s="48">
        <v>-55045</v>
      </c>
      <c r="X7" s="48">
        <v>-15667</v>
      </c>
      <c r="Y7" s="48">
        <v>-11850</v>
      </c>
      <c r="Z7" s="48">
        <v>-11484</v>
      </c>
      <c r="AA7" s="48">
        <v>-16044</v>
      </c>
      <c r="AB7" s="48">
        <v>-60814</v>
      </c>
      <c r="AC7" s="48">
        <v>-17524</v>
      </c>
      <c r="AD7" s="48">
        <v>-15682</v>
      </c>
      <c r="AE7" s="48">
        <v>-13941</v>
      </c>
      <c r="AF7" s="48">
        <v>-13667</v>
      </c>
      <c r="AG7" s="48">
        <v>-32022</v>
      </c>
      <c r="AH7" s="48">
        <v>-9436</v>
      </c>
      <c r="AI7" s="48">
        <v>-7905</v>
      </c>
      <c r="AJ7" s="48">
        <v>-6786</v>
      </c>
      <c r="AK7" s="48">
        <v>-7895</v>
      </c>
      <c r="AL7" s="48">
        <v>-33316</v>
      </c>
      <c r="AM7" s="48">
        <v>-8028</v>
      </c>
      <c r="AN7" s="48">
        <v>-6466</v>
      </c>
      <c r="AO7" s="48">
        <v>-9769</v>
      </c>
      <c r="AP7" s="48">
        <v>-9053</v>
      </c>
      <c r="AQ7" s="48">
        <v>-35840</v>
      </c>
      <c r="AR7" s="48">
        <v>-9181</v>
      </c>
      <c r="AS7" s="48">
        <v>-9965</v>
      </c>
      <c r="AT7" s="48">
        <v>-9559</v>
      </c>
      <c r="AU7" s="48">
        <v>-7135</v>
      </c>
      <c r="AV7" s="48">
        <v>-22566</v>
      </c>
      <c r="AW7" s="48">
        <v>-5173</v>
      </c>
      <c r="AX7" s="48">
        <v>-4889</v>
      </c>
      <c r="AY7" s="48">
        <v>-5915</v>
      </c>
      <c r="AZ7" s="48">
        <v>-6589</v>
      </c>
      <c r="BA7" s="48">
        <v>-19454</v>
      </c>
      <c r="BB7" s="48">
        <v>-4561</v>
      </c>
      <c r="BC7" s="48">
        <v>-4945</v>
      </c>
      <c r="BD7" s="48">
        <v>-5962</v>
      </c>
      <c r="BE7" s="48">
        <v>-3986</v>
      </c>
      <c r="BF7" s="48">
        <v>-19498</v>
      </c>
      <c r="BG7" s="48">
        <v>-4259</v>
      </c>
      <c r="BH7" s="48">
        <v>-4634</v>
      </c>
      <c r="BI7" s="48">
        <v>-4508</v>
      </c>
      <c r="BJ7" s="48">
        <v>-6097</v>
      </c>
      <c r="BK7" s="48">
        <v>-6723</v>
      </c>
      <c r="BL7" s="48">
        <v>-3190</v>
      </c>
      <c r="BM7" s="48">
        <v>-2611</v>
      </c>
      <c r="BN7" s="48">
        <v>2</v>
      </c>
      <c r="BO7" s="48">
        <v>-924</v>
      </c>
      <c r="BP7" s="48">
        <v>-519</v>
      </c>
      <c r="BQ7" s="48">
        <v>-1159</v>
      </c>
      <c r="BR7" s="48">
        <v>785</v>
      </c>
      <c r="BS7" s="48">
        <v>29</v>
      </c>
      <c r="BT7" s="48">
        <v>-174</v>
      </c>
      <c r="BU7" s="48">
        <v>-849</v>
      </c>
      <c r="BV7" s="48">
        <v>307</v>
      </c>
      <c r="BW7" s="48">
        <v>-325</v>
      </c>
      <c r="BX7" s="48">
        <v>-651</v>
      </c>
      <c r="BY7" s="48">
        <v>-180</v>
      </c>
      <c r="BZ7" s="48">
        <v>-109</v>
      </c>
      <c r="CC7" s="111"/>
    </row>
    <row r="8" spans="1:81" ht="18" customHeight="1" thickTop="1" thickBot="1" x14ac:dyDescent="0.3">
      <c r="A8" s="39" t="s">
        <v>33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48">
        <v>0</v>
      </c>
      <c r="AN8" s="48">
        <v>0</v>
      </c>
      <c r="AO8" s="48">
        <v>0</v>
      </c>
      <c r="AP8" s="48">
        <v>0</v>
      </c>
      <c r="AQ8" s="48">
        <v>0</v>
      </c>
      <c r="AR8" s="48">
        <v>0</v>
      </c>
      <c r="AS8" s="48">
        <v>0</v>
      </c>
      <c r="AT8" s="48">
        <v>0</v>
      </c>
      <c r="AU8" s="48">
        <v>0</v>
      </c>
      <c r="AV8" s="48">
        <v>0</v>
      </c>
      <c r="AW8" s="48">
        <v>0</v>
      </c>
      <c r="AX8" s="48">
        <v>0</v>
      </c>
      <c r="AY8" s="48">
        <v>0</v>
      </c>
      <c r="AZ8" s="48">
        <v>0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33901</v>
      </c>
      <c r="BG8" s="48">
        <v>0</v>
      </c>
      <c r="BH8" s="48">
        <v>0</v>
      </c>
      <c r="BI8" s="48">
        <v>0</v>
      </c>
      <c r="BJ8" s="48">
        <v>33901</v>
      </c>
      <c r="BK8" s="48">
        <v>-1917</v>
      </c>
      <c r="BL8" s="48">
        <v>-388</v>
      </c>
      <c r="BM8" s="48">
        <v>-862</v>
      </c>
      <c r="BN8" s="48">
        <v>-156</v>
      </c>
      <c r="BO8" s="48">
        <v>-511</v>
      </c>
      <c r="BP8" s="48">
        <v>-543</v>
      </c>
      <c r="BQ8" s="48">
        <v>246</v>
      </c>
      <c r="BR8" s="48">
        <v>-309</v>
      </c>
      <c r="BS8" s="48">
        <v>-453</v>
      </c>
      <c r="BT8" s="48">
        <v>-27</v>
      </c>
      <c r="BU8" s="48">
        <v>-1812</v>
      </c>
      <c r="BV8" s="48">
        <v>-659</v>
      </c>
      <c r="BW8" s="48">
        <v>-423</v>
      </c>
      <c r="BX8" s="48">
        <v>-381</v>
      </c>
      <c r="BY8" s="48">
        <v>-349</v>
      </c>
      <c r="BZ8" s="48">
        <v>-4128</v>
      </c>
      <c r="CC8" s="111"/>
    </row>
    <row r="9" spans="1:81" ht="18" customHeight="1" thickTop="1" thickBot="1" x14ac:dyDescent="0.3">
      <c r="A9" s="45" t="s">
        <v>134</v>
      </c>
      <c r="B9" s="47">
        <v>-210337</v>
      </c>
      <c r="C9" s="47">
        <v>-999528</v>
      </c>
      <c r="D9" s="47">
        <v>-257169</v>
      </c>
      <c r="E9" s="47">
        <v>-260340</v>
      </c>
      <c r="F9" s="47">
        <v>-255235</v>
      </c>
      <c r="G9" s="47">
        <v>-226784</v>
      </c>
      <c r="H9" s="47">
        <v>-974183</v>
      </c>
      <c r="I9" s="47">
        <v>-263488</v>
      </c>
      <c r="J9" s="47">
        <v>-238353</v>
      </c>
      <c r="K9" s="47">
        <v>-197244</v>
      </c>
      <c r="L9" s="47">
        <v>-275098</v>
      </c>
      <c r="M9" s="47">
        <v>-1101195</v>
      </c>
      <c r="N9" s="47">
        <v>-280205</v>
      </c>
      <c r="O9" s="47">
        <v>-297795</v>
      </c>
      <c r="P9" s="47">
        <v>-285534</v>
      </c>
      <c r="Q9" s="47">
        <v>-238730</v>
      </c>
      <c r="R9" s="47">
        <v>-949954</v>
      </c>
      <c r="S9" s="47">
        <v>-251800</v>
      </c>
      <c r="T9" s="47">
        <v>-260335</v>
      </c>
      <c r="U9" s="47">
        <v>-238680</v>
      </c>
      <c r="V9" s="47">
        <v>-199139</v>
      </c>
      <c r="W9" s="47">
        <v>-884327</v>
      </c>
      <c r="X9" s="47">
        <v>-231468</v>
      </c>
      <c r="Y9" s="47">
        <v>-228386</v>
      </c>
      <c r="Z9" s="47">
        <v>-233788</v>
      </c>
      <c r="AA9" s="47">
        <v>-190685</v>
      </c>
      <c r="AB9" s="47">
        <v>-817988.27946999995</v>
      </c>
      <c r="AC9" s="47">
        <v>-205374.27622</v>
      </c>
      <c r="AD9" s="47">
        <v>-221010.00325000001</v>
      </c>
      <c r="AE9" s="47">
        <v>-217806</v>
      </c>
      <c r="AF9" s="47">
        <v>-173798</v>
      </c>
      <c r="AG9" s="47">
        <v>-725566</v>
      </c>
      <c r="AH9" s="47">
        <v>-188988</v>
      </c>
      <c r="AI9" s="47">
        <v>-196805</v>
      </c>
      <c r="AJ9" s="47">
        <v>-183453</v>
      </c>
      <c r="AK9" s="47">
        <v>-156320</v>
      </c>
      <c r="AL9" s="47">
        <v>-682133</v>
      </c>
      <c r="AM9" s="47">
        <v>-190035</v>
      </c>
      <c r="AN9" s="47">
        <v>-172710</v>
      </c>
      <c r="AO9" s="47">
        <v>-165759</v>
      </c>
      <c r="AP9" s="47">
        <v>-153629</v>
      </c>
      <c r="AQ9" s="47">
        <v>-626575</v>
      </c>
      <c r="AR9" s="47">
        <v>-173216</v>
      </c>
      <c r="AS9" s="47">
        <v>-157728</v>
      </c>
      <c r="AT9" s="47">
        <v>-162843</v>
      </c>
      <c r="AU9" s="47">
        <v>-132788</v>
      </c>
      <c r="AV9" s="47">
        <v>-595746</v>
      </c>
      <c r="AW9" s="47">
        <v>-170247</v>
      </c>
      <c r="AX9" s="47">
        <v>-157772</v>
      </c>
      <c r="AY9" s="47">
        <v>-139873</v>
      </c>
      <c r="AZ9" s="47">
        <v>-127854</v>
      </c>
      <c r="BA9" s="47">
        <v>-520010</v>
      </c>
      <c r="BB9" s="47">
        <v>-146199</v>
      </c>
      <c r="BC9" s="47">
        <v>-138916</v>
      </c>
      <c r="BD9" s="47">
        <v>-119518</v>
      </c>
      <c r="BE9" s="47">
        <v>-115377</v>
      </c>
      <c r="BF9" s="47">
        <v>-462149</v>
      </c>
      <c r="BG9" s="47">
        <v>-122326</v>
      </c>
      <c r="BH9" s="47">
        <v>-109020</v>
      </c>
      <c r="BI9" s="47">
        <v>-107359</v>
      </c>
      <c r="BJ9" s="47">
        <v>-123444</v>
      </c>
      <c r="BK9" s="47">
        <v>-235107</v>
      </c>
      <c r="BL9" s="47">
        <v>-62412</v>
      </c>
      <c r="BM9" s="47">
        <v>-62040</v>
      </c>
      <c r="BN9" s="47">
        <v>-59788</v>
      </c>
      <c r="BO9" s="47">
        <v>-50867</v>
      </c>
      <c r="BP9" s="47">
        <v>-196700</v>
      </c>
      <c r="BQ9" s="47">
        <v>-57246</v>
      </c>
      <c r="BR9" s="47">
        <v>-53222</v>
      </c>
      <c r="BS9" s="47">
        <v>-46632</v>
      </c>
      <c r="BT9" s="47">
        <v>-39600</v>
      </c>
      <c r="BU9" s="47">
        <v>-158790</v>
      </c>
      <c r="BV9" s="47">
        <v>-43247</v>
      </c>
      <c r="BW9" s="47">
        <v>-42089</v>
      </c>
      <c r="BX9" s="47">
        <v>-38728</v>
      </c>
      <c r="BY9" s="47">
        <v>-34726</v>
      </c>
      <c r="BZ9" s="47">
        <v>-124673</v>
      </c>
      <c r="CC9" s="111"/>
    </row>
    <row r="10" spans="1:81" ht="18" customHeight="1" thickTop="1" thickBot="1" x14ac:dyDescent="0.3">
      <c r="A10" s="39" t="s">
        <v>34</v>
      </c>
      <c r="B10" s="48">
        <v>-135989</v>
      </c>
      <c r="C10" s="48">
        <v>-693217</v>
      </c>
      <c r="D10" s="48">
        <v>-174408</v>
      </c>
      <c r="E10" s="48">
        <v>-176963</v>
      </c>
      <c r="F10" s="48">
        <v>-182520</v>
      </c>
      <c r="G10" s="48">
        <v>-159326</v>
      </c>
      <c r="H10" s="48">
        <v>-665155</v>
      </c>
      <c r="I10" s="48">
        <v>-181487</v>
      </c>
      <c r="J10" s="48">
        <v>-159306</v>
      </c>
      <c r="K10" s="48">
        <v>-148244</v>
      </c>
      <c r="L10" s="48">
        <v>-176118</v>
      </c>
      <c r="M10" s="48">
        <v>-774933</v>
      </c>
      <c r="N10" s="48">
        <v>-197287</v>
      </c>
      <c r="O10" s="48">
        <v>-209431</v>
      </c>
      <c r="P10" s="48">
        <v>-196788</v>
      </c>
      <c r="Q10" s="48">
        <v>-171427</v>
      </c>
      <c r="R10" s="48">
        <v>-678229</v>
      </c>
      <c r="S10" s="48">
        <v>-182585</v>
      </c>
      <c r="T10" s="48">
        <v>-183190</v>
      </c>
      <c r="U10" s="48">
        <v>-167123</v>
      </c>
      <c r="V10" s="48">
        <v>-145331</v>
      </c>
      <c r="W10" s="48">
        <v>-621498</v>
      </c>
      <c r="X10" s="48">
        <v>-159348</v>
      </c>
      <c r="Y10" s="48">
        <v>-165767</v>
      </c>
      <c r="Z10" s="48">
        <v>-151596</v>
      </c>
      <c r="AA10" s="48">
        <v>-144787</v>
      </c>
      <c r="AB10" s="48">
        <v>-602964</v>
      </c>
      <c r="AC10" s="48">
        <v>-154567</v>
      </c>
      <c r="AD10" s="48">
        <v>-166295</v>
      </c>
      <c r="AE10" s="48">
        <v>-147585</v>
      </c>
      <c r="AF10" s="48">
        <v>-134517</v>
      </c>
      <c r="AG10" s="48">
        <v>-525929</v>
      </c>
      <c r="AH10" s="48">
        <v>-147460</v>
      </c>
      <c r="AI10" s="48">
        <v>-136890</v>
      </c>
      <c r="AJ10" s="48">
        <v>-123050</v>
      </c>
      <c r="AK10" s="48">
        <v>-118529</v>
      </c>
      <c r="AL10" s="48">
        <v>-476031</v>
      </c>
      <c r="AM10" s="48">
        <v>-129001</v>
      </c>
      <c r="AN10" s="48">
        <v>-125107</v>
      </c>
      <c r="AO10" s="48">
        <v>-111696</v>
      </c>
      <c r="AP10" s="48">
        <v>-110227</v>
      </c>
      <c r="AQ10" s="48">
        <v>-451644</v>
      </c>
      <c r="AR10" s="48">
        <v>-118704</v>
      </c>
      <c r="AS10" s="48">
        <v>-121192</v>
      </c>
      <c r="AT10" s="48">
        <v>-113868</v>
      </c>
      <c r="AU10" s="48">
        <v>-97880</v>
      </c>
      <c r="AV10" s="48">
        <v>-426859</v>
      </c>
      <c r="AW10" s="48">
        <v>-123538</v>
      </c>
      <c r="AX10" s="48">
        <v>-108791</v>
      </c>
      <c r="AY10" s="48">
        <v>-110977</v>
      </c>
      <c r="AZ10" s="48">
        <v>-83553</v>
      </c>
      <c r="BA10" s="48">
        <v>-352470</v>
      </c>
      <c r="BB10" s="48">
        <v>-88016</v>
      </c>
      <c r="BC10" s="48">
        <v>-102109</v>
      </c>
      <c r="BD10" s="48">
        <v>-86955</v>
      </c>
      <c r="BE10" s="48">
        <v>-75390</v>
      </c>
      <c r="BF10" s="48">
        <v>-296964</v>
      </c>
      <c r="BG10" s="48">
        <v>-77769</v>
      </c>
      <c r="BH10" s="48">
        <v>-75737</v>
      </c>
      <c r="BI10" s="48">
        <v>-77205</v>
      </c>
      <c r="BJ10" s="48">
        <v>-66253</v>
      </c>
      <c r="BK10" s="48">
        <v>-144688</v>
      </c>
      <c r="BL10" s="48">
        <v>-38344</v>
      </c>
      <c r="BM10" s="48">
        <v>-37392</v>
      </c>
      <c r="BN10" s="48">
        <v>-38317</v>
      </c>
      <c r="BO10" s="48">
        <v>-30635</v>
      </c>
      <c r="BP10" s="48">
        <v>-118012</v>
      </c>
      <c r="BQ10" s="48">
        <v>-32870</v>
      </c>
      <c r="BR10" s="48">
        <v>-32783</v>
      </c>
      <c r="BS10" s="48">
        <v>-29017</v>
      </c>
      <c r="BT10" s="48">
        <v>-23342</v>
      </c>
      <c r="BU10" s="48">
        <v>-89735</v>
      </c>
      <c r="BV10" s="48">
        <v>-25440</v>
      </c>
      <c r="BW10" s="48">
        <v>-24618</v>
      </c>
      <c r="BX10" s="48">
        <v>-22898</v>
      </c>
      <c r="BY10" s="48">
        <v>-16779</v>
      </c>
      <c r="BZ10" s="48">
        <v>-67916</v>
      </c>
      <c r="CC10" s="111"/>
    </row>
    <row r="11" spans="1:81" ht="18" customHeight="1" thickTop="1" thickBot="1" x14ac:dyDescent="0.3">
      <c r="A11" s="39" t="s">
        <v>268</v>
      </c>
      <c r="B11" s="48">
        <v>-2493</v>
      </c>
      <c r="C11" s="48">
        <v>-12234</v>
      </c>
      <c r="D11" s="48">
        <v>-2933</v>
      </c>
      <c r="E11" s="48">
        <v>-2425</v>
      </c>
      <c r="F11" s="48">
        <v>-3138</v>
      </c>
      <c r="G11" s="48">
        <v>-3738</v>
      </c>
      <c r="H11" s="48">
        <v>-11835</v>
      </c>
      <c r="I11" s="48">
        <v>-2894</v>
      </c>
      <c r="J11" s="48">
        <v>-3792</v>
      </c>
      <c r="K11" s="48">
        <v>-2710</v>
      </c>
      <c r="L11" s="48">
        <v>-2439</v>
      </c>
      <c r="M11" s="48">
        <v>-12634</v>
      </c>
      <c r="N11" s="48">
        <v>-3281</v>
      </c>
      <c r="O11" s="48">
        <v>-3369</v>
      </c>
      <c r="P11" s="48">
        <v>-2977</v>
      </c>
      <c r="Q11" s="48">
        <v>-3007</v>
      </c>
      <c r="R11" s="48">
        <v>-12960</v>
      </c>
      <c r="S11" s="48">
        <v>-3088</v>
      </c>
      <c r="T11" s="48">
        <v>-3195</v>
      </c>
      <c r="U11" s="48">
        <v>-2796</v>
      </c>
      <c r="V11" s="48">
        <v>-3881</v>
      </c>
      <c r="W11" s="48">
        <v>-12860</v>
      </c>
      <c r="X11" s="48">
        <v>-3371</v>
      </c>
      <c r="Y11" s="48">
        <v>-4080</v>
      </c>
      <c r="Z11" s="48">
        <v>-2862</v>
      </c>
      <c r="AA11" s="48">
        <v>-2547</v>
      </c>
      <c r="AB11" s="48">
        <v>-14680</v>
      </c>
      <c r="AC11" s="48">
        <v>-3469</v>
      </c>
      <c r="AD11" s="48">
        <v>-3520</v>
      </c>
      <c r="AE11" s="48">
        <v>-4610</v>
      </c>
      <c r="AF11" s="48">
        <v>-3081</v>
      </c>
      <c r="AG11" s="48">
        <v>-13624</v>
      </c>
      <c r="AH11" s="48">
        <v>-3131</v>
      </c>
      <c r="AI11" s="48">
        <v>-4162</v>
      </c>
      <c r="AJ11" s="48">
        <v>-4078</v>
      </c>
      <c r="AK11" s="48">
        <v>-2253</v>
      </c>
      <c r="AL11" s="48">
        <v>-11566</v>
      </c>
      <c r="AM11" s="48">
        <v>-4019</v>
      </c>
      <c r="AN11" s="48">
        <v>-2849</v>
      </c>
      <c r="AO11" s="48">
        <v>-2215</v>
      </c>
      <c r="AP11" s="48">
        <v>-2483</v>
      </c>
      <c r="AQ11" s="48">
        <v>-10850</v>
      </c>
      <c r="AR11" s="48">
        <v>-2853</v>
      </c>
      <c r="AS11" s="48">
        <v>-2709</v>
      </c>
      <c r="AT11" s="48">
        <v>-2624</v>
      </c>
      <c r="AU11" s="48">
        <v>-2664</v>
      </c>
      <c r="AV11" s="48">
        <v>-10700</v>
      </c>
      <c r="AW11" s="48">
        <v>-2997</v>
      </c>
      <c r="AX11" s="48">
        <v>-2787</v>
      </c>
      <c r="AY11" s="48">
        <v>-2651</v>
      </c>
      <c r="AZ11" s="48">
        <v>-2265</v>
      </c>
      <c r="BA11" s="48">
        <v>-10735</v>
      </c>
      <c r="BB11" s="48">
        <v>-3096</v>
      </c>
      <c r="BC11" s="48">
        <v>-3601</v>
      </c>
      <c r="BD11" s="48">
        <v>-1905</v>
      </c>
      <c r="BE11" s="48">
        <v>-2133</v>
      </c>
      <c r="BF11" s="48">
        <v>-7866</v>
      </c>
      <c r="BG11" s="48">
        <v>-1963</v>
      </c>
      <c r="BH11" s="48">
        <v>-1835</v>
      </c>
      <c r="BI11" s="48">
        <v>-1723</v>
      </c>
      <c r="BJ11" s="48">
        <v>-2345</v>
      </c>
      <c r="BK11" s="48">
        <v>-6549</v>
      </c>
      <c r="BL11" s="48">
        <v>-1210</v>
      </c>
      <c r="BM11" s="48">
        <v>-1873</v>
      </c>
      <c r="BN11" s="48">
        <v>-2136</v>
      </c>
      <c r="BO11" s="48">
        <v>-1330</v>
      </c>
      <c r="BP11" s="48">
        <v>-8434</v>
      </c>
      <c r="BQ11" s="48">
        <v>-2673</v>
      </c>
      <c r="BR11" s="48">
        <v>-3281</v>
      </c>
      <c r="BS11" s="48">
        <v>-1526</v>
      </c>
      <c r="BT11" s="48">
        <v>-954</v>
      </c>
      <c r="BU11" s="48">
        <v>-4744</v>
      </c>
      <c r="BV11" s="48">
        <v>-1575</v>
      </c>
      <c r="BW11" s="48">
        <v>-1206</v>
      </c>
      <c r="BX11" s="48">
        <v>-970</v>
      </c>
      <c r="BY11" s="48">
        <v>-993</v>
      </c>
      <c r="BZ11" s="48">
        <v>-4162</v>
      </c>
      <c r="CC11" s="111"/>
    </row>
    <row r="12" spans="1:81" ht="18" customHeight="1" thickTop="1" thickBot="1" x14ac:dyDescent="0.3">
      <c r="A12" s="39" t="s">
        <v>269</v>
      </c>
      <c r="B12" s="48">
        <v>-1685</v>
      </c>
      <c r="C12" s="48">
        <v>2508</v>
      </c>
      <c r="D12" s="48">
        <v>-4863</v>
      </c>
      <c r="E12" s="48">
        <v>-1502</v>
      </c>
      <c r="F12" s="48">
        <v>10106</v>
      </c>
      <c r="G12" s="48">
        <v>-1233</v>
      </c>
      <c r="H12" s="48">
        <v>-20523</v>
      </c>
      <c r="I12" s="48">
        <v>-2592</v>
      </c>
      <c r="J12" s="48">
        <v>-2411</v>
      </c>
      <c r="K12" s="48">
        <v>11191</v>
      </c>
      <c r="L12" s="48">
        <v>-26711</v>
      </c>
      <c r="M12" s="48">
        <v>3373</v>
      </c>
      <c r="N12" s="48">
        <v>1626</v>
      </c>
      <c r="O12" s="48">
        <v>917</v>
      </c>
      <c r="P12" s="48">
        <v>857</v>
      </c>
      <c r="Q12" s="48">
        <v>-27</v>
      </c>
      <c r="R12" s="48">
        <v>1042</v>
      </c>
      <c r="S12" s="48">
        <v>2044</v>
      </c>
      <c r="T12" s="48">
        <v>821</v>
      </c>
      <c r="U12" s="48">
        <v>1764</v>
      </c>
      <c r="V12" s="48">
        <v>-3587</v>
      </c>
      <c r="W12" s="48">
        <v>6754</v>
      </c>
      <c r="X12" s="48">
        <v>1748</v>
      </c>
      <c r="Y12" s="48">
        <v>1191</v>
      </c>
      <c r="Z12" s="48">
        <v>2462</v>
      </c>
      <c r="AA12" s="48">
        <v>1353</v>
      </c>
      <c r="AB12" s="48">
        <v>-1153</v>
      </c>
      <c r="AC12" s="48">
        <v>-2622</v>
      </c>
      <c r="AD12" s="48">
        <v>1636</v>
      </c>
      <c r="AE12" s="48">
        <v>-296</v>
      </c>
      <c r="AF12" s="48">
        <v>129</v>
      </c>
      <c r="AG12" s="48">
        <v>16705</v>
      </c>
      <c r="AH12" s="48">
        <v>5186</v>
      </c>
      <c r="AI12" s="48">
        <v>-1107</v>
      </c>
      <c r="AJ12" s="48">
        <v>-1379</v>
      </c>
      <c r="AK12" s="48">
        <v>14005</v>
      </c>
      <c r="AL12" s="48">
        <v>123</v>
      </c>
      <c r="AM12" s="48">
        <v>-1632</v>
      </c>
      <c r="AN12" s="48">
        <v>1772</v>
      </c>
      <c r="AO12" s="48">
        <v>286</v>
      </c>
      <c r="AP12" s="48">
        <v>-303</v>
      </c>
      <c r="AQ12" s="48">
        <v>-2677</v>
      </c>
      <c r="AR12" s="48">
        <v>-4354</v>
      </c>
      <c r="AS12" s="48">
        <v>5546</v>
      </c>
      <c r="AT12" s="48">
        <v>3987</v>
      </c>
      <c r="AU12" s="48">
        <v>-7856</v>
      </c>
      <c r="AV12" s="48">
        <v>13772</v>
      </c>
      <c r="AW12" s="48">
        <v>6756</v>
      </c>
      <c r="AX12" s="48">
        <v>1899</v>
      </c>
      <c r="AY12" s="48">
        <v>11386</v>
      </c>
      <c r="AZ12" s="48">
        <v>-6269</v>
      </c>
      <c r="BA12" s="48">
        <v>-4095</v>
      </c>
      <c r="BB12" s="48">
        <v>-3529</v>
      </c>
      <c r="BC12" s="48">
        <v>4608</v>
      </c>
      <c r="BD12" s="48">
        <v>-211</v>
      </c>
      <c r="BE12" s="48">
        <v>-4963</v>
      </c>
      <c r="BF12" s="48">
        <v>-13602</v>
      </c>
      <c r="BG12" s="48">
        <v>-11991</v>
      </c>
      <c r="BH12" s="48">
        <v>326</v>
      </c>
      <c r="BI12" s="48">
        <v>-1895</v>
      </c>
      <c r="BJ12" s="48">
        <v>-42</v>
      </c>
      <c r="BK12" s="48">
        <v>4239</v>
      </c>
      <c r="BL12" s="48">
        <v>4754</v>
      </c>
      <c r="BM12" s="48">
        <v>-256</v>
      </c>
      <c r="BN12" s="48">
        <v>-42</v>
      </c>
      <c r="BO12" s="48">
        <v>-217</v>
      </c>
      <c r="BP12" s="48">
        <v>644</v>
      </c>
      <c r="BQ12" s="48">
        <v>1061</v>
      </c>
      <c r="BR12" s="48">
        <v>771</v>
      </c>
      <c r="BS12" s="48">
        <v>-305</v>
      </c>
      <c r="BT12" s="48">
        <v>-883</v>
      </c>
      <c r="BU12" s="48">
        <v>-1441</v>
      </c>
      <c r="BV12" s="48">
        <v>-809</v>
      </c>
      <c r="BW12" s="48">
        <v>-239</v>
      </c>
      <c r="BX12" s="48">
        <v>-85</v>
      </c>
      <c r="BY12" s="48">
        <v>-308</v>
      </c>
      <c r="BZ12" s="48">
        <v>-1524</v>
      </c>
      <c r="CC12" s="111"/>
    </row>
    <row r="13" spans="1:81" ht="18" customHeight="1" thickTop="1" thickBot="1" x14ac:dyDescent="0.3">
      <c r="A13" s="39" t="s">
        <v>37</v>
      </c>
      <c r="B13" s="48">
        <v>-51077</v>
      </c>
      <c r="C13" s="48">
        <v>-190035</v>
      </c>
      <c r="D13" s="48">
        <v>-47767</v>
      </c>
      <c r="E13" s="48">
        <v>-48599</v>
      </c>
      <c r="F13" s="48">
        <v>-47402</v>
      </c>
      <c r="G13" s="48">
        <v>-46267</v>
      </c>
      <c r="H13" s="48">
        <v>-193048</v>
      </c>
      <c r="I13" s="48">
        <v>-48895</v>
      </c>
      <c r="J13" s="48">
        <v>-46505</v>
      </c>
      <c r="K13" s="48">
        <v>-47597</v>
      </c>
      <c r="L13" s="48">
        <v>-50051</v>
      </c>
      <c r="M13" s="48">
        <v>-203082</v>
      </c>
      <c r="N13" s="48">
        <v>-49153</v>
      </c>
      <c r="O13" s="48">
        <v>-52067</v>
      </c>
      <c r="P13" s="48">
        <v>-50800</v>
      </c>
      <c r="Q13" s="48">
        <v>-51062</v>
      </c>
      <c r="R13" s="48">
        <v>-170954</v>
      </c>
      <c r="S13" s="48">
        <v>-47100</v>
      </c>
      <c r="T13" s="48">
        <v>-44531</v>
      </c>
      <c r="U13" s="48">
        <v>-37804</v>
      </c>
      <c r="V13" s="48">
        <v>-41519</v>
      </c>
      <c r="W13" s="48">
        <v>-145418</v>
      </c>
      <c r="X13" s="48">
        <v>-37900</v>
      </c>
      <c r="Y13" s="48">
        <v>-37288</v>
      </c>
      <c r="Z13" s="48">
        <v>-35663</v>
      </c>
      <c r="AA13" s="48">
        <v>-34567</v>
      </c>
      <c r="AB13" s="48">
        <v>-125605</v>
      </c>
      <c r="AC13" s="48">
        <v>-32349</v>
      </c>
      <c r="AD13" s="48">
        <v>-30085</v>
      </c>
      <c r="AE13" s="48">
        <v>-31991</v>
      </c>
      <c r="AF13" s="48">
        <v>-31180</v>
      </c>
      <c r="AG13" s="48">
        <v>-118987</v>
      </c>
      <c r="AH13" s="48">
        <v>-30502</v>
      </c>
      <c r="AI13" s="48">
        <v>-31671</v>
      </c>
      <c r="AJ13" s="48">
        <v>-28598</v>
      </c>
      <c r="AK13" s="48">
        <v>-28216</v>
      </c>
      <c r="AL13" s="48">
        <v>-108502</v>
      </c>
      <c r="AM13" s="48">
        <v>-27269</v>
      </c>
      <c r="AN13" s="48">
        <v>-27579</v>
      </c>
      <c r="AO13" s="48">
        <v>-27010</v>
      </c>
      <c r="AP13" s="48">
        <v>-26644</v>
      </c>
      <c r="AQ13" s="48">
        <v>-99226</v>
      </c>
      <c r="AR13" s="48">
        <v>-27380</v>
      </c>
      <c r="AS13" s="48">
        <v>-25009</v>
      </c>
      <c r="AT13" s="48">
        <v>-23309</v>
      </c>
      <c r="AU13" s="48">
        <v>-23528</v>
      </c>
      <c r="AV13" s="48">
        <v>-88832</v>
      </c>
      <c r="AW13" s="48">
        <v>-22824</v>
      </c>
      <c r="AX13" s="48">
        <v>-22803</v>
      </c>
      <c r="AY13" s="48">
        <v>-21751</v>
      </c>
      <c r="AZ13" s="48">
        <v>-21454</v>
      </c>
      <c r="BA13" s="48">
        <v>-74783</v>
      </c>
      <c r="BB13" s="48">
        <v>-20658</v>
      </c>
      <c r="BC13" s="48">
        <v>-19388</v>
      </c>
      <c r="BD13" s="48">
        <v>-17815</v>
      </c>
      <c r="BE13" s="48">
        <v>-16922</v>
      </c>
      <c r="BF13" s="48">
        <v>-64630</v>
      </c>
      <c r="BG13" s="48">
        <v>-17572</v>
      </c>
      <c r="BH13" s="48">
        <v>-16663</v>
      </c>
      <c r="BI13" s="48">
        <v>-15752</v>
      </c>
      <c r="BJ13" s="48">
        <v>-14643</v>
      </c>
      <c r="BK13" s="48">
        <v>-42815</v>
      </c>
      <c r="BL13" s="48">
        <v>-10627</v>
      </c>
      <c r="BM13" s="48">
        <v>-11677</v>
      </c>
      <c r="BN13" s="48">
        <v>-10041</v>
      </c>
      <c r="BO13" s="48">
        <v>-10470</v>
      </c>
      <c r="BP13" s="48">
        <v>-37777</v>
      </c>
      <c r="BQ13" s="48">
        <v>-10859</v>
      </c>
      <c r="BR13" s="48">
        <v>-9281</v>
      </c>
      <c r="BS13" s="48">
        <v>-8963</v>
      </c>
      <c r="BT13" s="48">
        <v>-8674</v>
      </c>
      <c r="BU13" s="48">
        <v>-30506</v>
      </c>
      <c r="BV13" s="48">
        <v>-8246</v>
      </c>
      <c r="BW13" s="48">
        <v>-7998</v>
      </c>
      <c r="BX13" s="48">
        <v>-7955</v>
      </c>
      <c r="BY13" s="48">
        <v>-6307</v>
      </c>
      <c r="BZ13" s="48">
        <v>-17386</v>
      </c>
      <c r="CC13" s="111"/>
    </row>
    <row r="14" spans="1:81" ht="18" customHeight="1" thickTop="1" thickBot="1" x14ac:dyDescent="0.3">
      <c r="A14" s="39" t="s">
        <v>38</v>
      </c>
      <c r="B14" s="48">
        <v>-29019</v>
      </c>
      <c r="C14" s="48">
        <v>-99387</v>
      </c>
      <c r="D14" s="48">
        <v>-28684</v>
      </c>
      <c r="E14" s="48">
        <v>-24529</v>
      </c>
      <c r="F14" s="48">
        <v>-25143</v>
      </c>
      <c r="G14" s="48">
        <v>-21031</v>
      </c>
      <c r="H14" s="48">
        <v>-87299</v>
      </c>
      <c r="I14" s="48">
        <v>-24447</v>
      </c>
      <c r="J14" s="48">
        <v>-23404</v>
      </c>
      <c r="K14" s="48">
        <v>-19084</v>
      </c>
      <c r="L14" s="48">
        <v>-20364</v>
      </c>
      <c r="M14" s="48">
        <v>-101877</v>
      </c>
      <c r="N14" s="48">
        <v>-30449</v>
      </c>
      <c r="O14" s="48">
        <v>-24527</v>
      </c>
      <c r="P14" s="48">
        <v>-25929</v>
      </c>
      <c r="Q14" s="48">
        <v>-22041</v>
      </c>
      <c r="R14" s="48">
        <v>-87588</v>
      </c>
      <c r="S14" s="48">
        <v>-23444</v>
      </c>
      <c r="T14" s="48">
        <v>-24936</v>
      </c>
      <c r="U14" s="48">
        <v>-23027</v>
      </c>
      <c r="V14" s="48">
        <v>-16181</v>
      </c>
      <c r="W14" s="48">
        <v>-98379</v>
      </c>
      <c r="X14" s="48">
        <v>-29287</v>
      </c>
      <c r="Y14" s="48">
        <v>-19657</v>
      </c>
      <c r="Z14" s="48">
        <v>-33381</v>
      </c>
      <c r="AA14" s="48">
        <v>-16054</v>
      </c>
      <c r="AB14" s="48">
        <v>-72122</v>
      </c>
      <c r="AC14" s="48">
        <v>-18896</v>
      </c>
      <c r="AD14" s="48">
        <v>-18360</v>
      </c>
      <c r="AE14" s="48">
        <v>-18788</v>
      </c>
      <c r="AF14" s="48">
        <v>-16078</v>
      </c>
      <c r="AG14" s="48">
        <v>-69999</v>
      </c>
      <c r="AH14" s="48">
        <v>-19086</v>
      </c>
      <c r="AI14" s="48">
        <v>-19410</v>
      </c>
      <c r="AJ14" s="48">
        <v>-16989</v>
      </c>
      <c r="AK14" s="48">
        <v>-14514</v>
      </c>
      <c r="AL14" s="48">
        <v>-70870</v>
      </c>
      <c r="AM14" s="48">
        <v>-19423</v>
      </c>
      <c r="AN14" s="48">
        <v>-18056</v>
      </c>
      <c r="AO14" s="48">
        <v>-18042</v>
      </c>
      <c r="AP14" s="48">
        <v>-15349</v>
      </c>
      <c r="AQ14" s="48">
        <v>-70842</v>
      </c>
      <c r="AR14" s="48">
        <v>-23444</v>
      </c>
      <c r="AS14" s="48">
        <v>-17502</v>
      </c>
      <c r="AT14" s="48">
        <v>-22661</v>
      </c>
      <c r="AU14" s="48">
        <v>-7235</v>
      </c>
      <c r="AV14" s="48">
        <v>-67624</v>
      </c>
      <c r="AW14" s="48">
        <v>-18800</v>
      </c>
      <c r="AX14" s="48">
        <v>-20000</v>
      </c>
      <c r="AY14" s="48">
        <v>-14425</v>
      </c>
      <c r="AZ14" s="48">
        <v>-14399</v>
      </c>
      <c r="BA14" s="48">
        <v>-63906</v>
      </c>
      <c r="BB14" s="48">
        <v>-16879</v>
      </c>
      <c r="BC14" s="48">
        <v>-18426</v>
      </c>
      <c r="BD14" s="48">
        <v>-12632</v>
      </c>
      <c r="BE14" s="48">
        <v>-15969</v>
      </c>
      <c r="BF14" s="48">
        <v>-75790</v>
      </c>
      <c r="BG14" s="48">
        <v>-18926</v>
      </c>
      <c r="BH14" s="48">
        <v>-15111</v>
      </c>
      <c r="BI14" s="48">
        <v>-12365</v>
      </c>
      <c r="BJ14" s="48">
        <v>-29388</v>
      </c>
      <c r="BK14" s="48">
        <v>-45294</v>
      </c>
      <c r="BL14" s="48">
        <v>-16985</v>
      </c>
      <c r="BM14" s="48">
        <v>-10842</v>
      </c>
      <c r="BN14" s="48">
        <v>-9252</v>
      </c>
      <c r="BO14" s="48">
        <v>-8215</v>
      </c>
      <c r="BP14" s="48">
        <v>-33121</v>
      </c>
      <c r="BQ14" s="48">
        <v>-11905</v>
      </c>
      <c r="BR14" s="48">
        <v>-8648</v>
      </c>
      <c r="BS14" s="48">
        <v>-6821</v>
      </c>
      <c r="BT14" s="48">
        <v>-5747</v>
      </c>
      <c r="BU14" s="48">
        <v>-32364</v>
      </c>
      <c r="BV14" s="48">
        <v>-7177</v>
      </c>
      <c r="BW14" s="48">
        <v>-8028</v>
      </c>
      <c r="BX14" s="48">
        <v>-6820</v>
      </c>
      <c r="BY14" s="48">
        <v>-10339</v>
      </c>
      <c r="BZ14" s="48">
        <v>-33685</v>
      </c>
      <c r="CC14" s="111"/>
    </row>
    <row r="15" spans="1:81" ht="18" customHeight="1" thickTop="1" thickBot="1" x14ac:dyDescent="0.3">
      <c r="A15" s="39" t="s">
        <v>201</v>
      </c>
      <c r="B15" s="48">
        <v>9900</v>
      </c>
      <c r="C15" s="48">
        <v>-6921</v>
      </c>
      <c r="D15" s="48">
        <v>1574</v>
      </c>
      <c r="E15" s="48">
        <v>-6062</v>
      </c>
      <c r="F15" s="48">
        <v>-7387</v>
      </c>
      <c r="G15" s="48">
        <v>4954</v>
      </c>
      <c r="H15" s="48">
        <v>3544</v>
      </c>
      <c r="I15" s="48">
        <v>-3170</v>
      </c>
      <c r="J15" s="48">
        <v>-3091</v>
      </c>
      <c r="K15" s="48">
        <v>8946</v>
      </c>
      <c r="L15" s="48">
        <v>859</v>
      </c>
      <c r="M15" s="48">
        <v>-12057</v>
      </c>
      <c r="N15" s="48">
        <v>-1695</v>
      </c>
      <c r="O15" s="48">
        <v>-9288</v>
      </c>
      <c r="P15" s="48">
        <v>-10276</v>
      </c>
      <c r="Q15" s="48">
        <v>9202</v>
      </c>
      <c r="R15" s="48">
        <v>-847</v>
      </c>
      <c r="S15" s="48">
        <v>2596</v>
      </c>
      <c r="T15" s="48">
        <v>-5076</v>
      </c>
      <c r="U15" s="48">
        <v>-9803</v>
      </c>
      <c r="V15" s="48">
        <v>11436</v>
      </c>
      <c r="W15" s="48">
        <v>-12819</v>
      </c>
      <c r="X15" s="48">
        <v>-3253</v>
      </c>
      <c r="Y15" s="48">
        <v>-2676</v>
      </c>
      <c r="Z15" s="48">
        <v>-12889</v>
      </c>
      <c r="AA15" s="48">
        <v>5999</v>
      </c>
      <c r="AB15" s="48">
        <v>-1262.2794699999995</v>
      </c>
      <c r="AC15" s="48">
        <v>6623.7237800000003</v>
      </c>
      <c r="AD15" s="48">
        <v>-4212.0032499999998</v>
      </c>
      <c r="AE15" s="48">
        <v>-14603</v>
      </c>
      <c r="AF15" s="48">
        <v>10929</v>
      </c>
      <c r="AG15" s="48">
        <v>-13732</v>
      </c>
      <c r="AH15" s="48">
        <v>6005</v>
      </c>
      <c r="AI15" s="48">
        <v>-3565</v>
      </c>
      <c r="AJ15" s="48">
        <v>-9359</v>
      </c>
      <c r="AK15" s="48">
        <v>-6813</v>
      </c>
      <c r="AL15" s="48">
        <v>-15287</v>
      </c>
      <c r="AM15" s="48">
        <v>-8691</v>
      </c>
      <c r="AN15" s="48">
        <v>-891</v>
      </c>
      <c r="AO15" s="48">
        <v>-7082</v>
      </c>
      <c r="AP15" s="48">
        <v>1377</v>
      </c>
      <c r="AQ15" s="48">
        <v>8664</v>
      </c>
      <c r="AR15" s="48">
        <v>3519</v>
      </c>
      <c r="AS15" s="48">
        <v>3138</v>
      </c>
      <c r="AT15" s="48">
        <v>-4368</v>
      </c>
      <c r="AU15" s="48">
        <v>6375</v>
      </c>
      <c r="AV15" s="48">
        <v>-15503</v>
      </c>
      <c r="AW15" s="48">
        <v>-8844</v>
      </c>
      <c r="AX15" s="48">
        <v>-5290</v>
      </c>
      <c r="AY15" s="48">
        <v>-1455</v>
      </c>
      <c r="AZ15" s="48">
        <v>86</v>
      </c>
      <c r="BA15" s="48">
        <v>-14021</v>
      </c>
      <c r="BB15" s="48">
        <v>-14021</v>
      </c>
      <c r="BC15" s="48">
        <v>0</v>
      </c>
      <c r="BD15" s="48">
        <v>0</v>
      </c>
      <c r="BE15" s="48">
        <v>0</v>
      </c>
      <c r="BF15" s="48">
        <v>-3297</v>
      </c>
      <c r="BG15" s="48">
        <v>5895</v>
      </c>
      <c r="BH15" s="48">
        <v>0</v>
      </c>
      <c r="BI15" s="48">
        <v>1581</v>
      </c>
      <c r="BJ15" s="48">
        <v>-10773</v>
      </c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48">
        <v>0</v>
      </c>
      <c r="BV15" s="48">
        <v>0</v>
      </c>
      <c r="BW15" s="48">
        <v>0</v>
      </c>
      <c r="BX15" s="48">
        <v>0</v>
      </c>
      <c r="BY15" s="48">
        <v>0</v>
      </c>
      <c r="BZ15" s="48">
        <v>0</v>
      </c>
      <c r="CC15" s="111"/>
    </row>
    <row r="16" spans="1:81" ht="18" customHeight="1" thickTop="1" thickBot="1" x14ac:dyDescent="0.3">
      <c r="A16" s="39" t="s">
        <v>270</v>
      </c>
      <c r="B16" s="48">
        <v>26</v>
      </c>
      <c r="C16" s="48">
        <v>-242</v>
      </c>
      <c r="D16" s="48">
        <v>-88</v>
      </c>
      <c r="E16" s="48">
        <v>-260</v>
      </c>
      <c r="F16" s="48">
        <v>249</v>
      </c>
      <c r="G16" s="48">
        <v>-143</v>
      </c>
      <c r="H16" s="48">
        <v>133</v>
      </c>
      <c r="I16" s="48">
        <v>-3</v>
      </c>
      <c r="J16" s="48">
        <v>156</v>
      </c>
      <c r="K16" s="48">
        <v>254</v>
      </c>
      <c r="L16" s="48">
        <v>-274</v>
      </c>
      <c r="M16" s="48">
        <v>15</v>
      </c>
      <c r="N16" s="48">
        <v>34</v>
      </c>
      <c r="O16" s="48">
        <v>-30</v>
      </c>
      <c r="P16" s="48">
        <v>379</v>
      </c>
      <c r="Q16" s="48">
        <v>-368</v>
      </c>
      <c r="R16" s="48">
        <v>-418</v>
      </c>
      <c r="S16" s="48">
        <v>-223</v>
      </c>
      <c r="T16" s="48">
        <v>-228</v>
      </c>
      <c r="U16" s="48">
        <v>109</v>
      </c>
      <c r="V16" s="48">
        <v>-76</v>
      </c>
      <c r="W16" s="48">
        <v>-107</v>
      </c>
      <c r="X16" s="48">
        <v>-57</v>
      </c>
      <c r="Y16" s="48">
        <v>-109</v>
      </c>
      <c r="Z16" s="48">
        <v>141</v>
      </c>
      <c r="AA16" s="48">
        <v>-82</v>
      </c>
      <c r="AB16" s="48">
        <v>-202</v>
      </c>
      <c r="AC16" s="48">
        <v>-95</v>
      </c>
      <c r="AD16" s="48">
        <v>-174</v>
      </c>
      <c r="AE16" s="48">
        <v>67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48">
        <v>0</v>
      </c>
      <c r="BV16" s="48">
        <v>0</v>
      </c>
      <c r="BW16" s="48">
        <v>0</v>
      </c>
      <c r="BX16" s="48">
        <v>0</v>
      </c>
      <c r="BY16" s="48">
        <v>0</v>
      </c>
      <c r="BZ16" s="48">
        <v>0</v>
      </c>
      <c r="CC16" s="111"/>
    </row>
    <row r="17" spans="1:81" ht="18" customHeight="1" thickTop="1" thickBot="1" x14ac:dyDescent="0.3">
      <c r="A17" s="41" t="s">
        <v>135</v>
      </c>
      <c r="B17" s="49">
        <v>258905</v>
      </c>
      <c r="C17" s="49">
        <v>891060</v>
      </c>
      <c r="D17" s="49">
        <v>225292</v>
      </c>
      <c r="E17" s="49">
        <v>214830</v>
      </c>
      <c r="F17" s="49">
        <v>209772</v>
      </c>
      <c r="G17" s="49">
        <v>241166</v>
      </c>
      <c r="H17" s="49">
        <v>838632</v>
      </c>
      <c r="I17" s="49">
        <v>197596</v>
      </c>
      <c r="J17" s="49">
        <v>202504</v>
      </c>
      <c r="K17" s="49">
        <v>247907</v>
      </c>
      <c r="L17" s="49">
        <v>190625</v>
      </c>
      <c r="M17" s="49">
        <v>707344</v>
      </c>
      <c r="N17" s="49">
        <v>179571</v>
      </c>
      <c r="O17" s="49">
        <v>154828</v>
      </c>
      <c r="P17" s="49">
        <v>164263</v>
      </c>
      <c r="Q17" s="49">
        <v>207613</v>
      </c>
      <c r="R17" s="49">
        <v>678819</v>
      </c>
      <c r="S17" s="49">
        <v>190420</v>
      </c>
      <c r="T17" s="49">
        <v>160773</v>
      </c>
      <c r="U17" s="49">
        <v>144886</v>
      </c>
      <c r="V17" s="49">
        <v>182740</v>
      </c>
      <c r="W17" s="49">
        <v>563522</v>
      </c>
      <c r="X17" s="49">
        <v>140986</v>
      </c>
      <c r="Y17" s="49">
        <v>135253</v>
      </c>
      <c r="Z17" s="49">
        <v>125572</v>
      </c>
      <c r="AA17" s="49">
        <v>161711</v>
      </c>
      <c r="AB17" s="49">
        <v>548009.72053000005</v>
      </c>
      <c r="AC17" s="49">
        <v>145217.72378</v>
      </c>
      <c r="AD17" s="49">
        <v>122429.99674999999</v>
      </c>
      <c r="AE17" s="49">
        <v>121969</v>
      </c>
      <c r="AF17" s="49">
        <v>158393</v>
      </c>
      <c r="AG17" s="49">
        <v>551341</v>
      </c>
      <c r="AH17" s="49">
        <v>144951</v>
      </c>
      <c r="AI17" s="49">
        <v>127673</v>
      </c>
      <c r="AJ17" s="49">
        <v>125813</v>
      </c>
      <c r="AK17" s="49">
        <v>152904</v>
      </c>
      <c r="AL17" s="49">
        <v>495517</v>
      </c>
      <c r="AM17" s="49">
        <v>118340</v>
      </c>
      <c r="AN17" s="49">
        <v>122526</v>
      </c>
      <c r="AO17" s="49">
        <v>121697</v>
      </c>
      <c r="AP17" s="49">
        <v>132954</v>
      </c>
      <c r="AQ17" s="49">
        <v>452397</v>
      </c>
      <c r="AR17" s="49">
        <v>111381</v>
      </c>
      <c r="AS17" s="49">
        <v>113447</v>
      </c>
      <c r="AT17" s="49">
        <v>101288</v>
      </c>
      <c r="AU17" s="49">
        <v>126281</v>
      </c>
      <c r="AV17" s="49">
        <v>376910</v>
      </c>
      <c r="AW17" s="49">
        <v>82621</v>
      </c>
      <c r="AX17" s="49">
        <v>90452</v>
      </c>
      <c r="AY17" s="49">
        <v>99306</v>
      </c>
      <c r="AZ17" s="49">
        <v>104531</v>
      </c>
      <c r="BA17" s="49">
        <v>329037</v>
      </c>
      <c r="BB17" s="49">
        <v>82549</v>
      </c>
      <c r="BC17" s="49">
        <v>78810</v>
      </c>
      <c r="BD17" s="49">
        <v>84507</v>
      </c>
      <c r="BE17" s="49">
        <v>83171</v>
      </c>
      <c r="BF17" s="49">
        <v>243942</v>
      </c>
      <c r="BG17" s="49">
        <v>68231</v>
      </c>
      <c r="BH17" s="49">
        <v>68872</v>
      </c>
      <c r="BI17" s="49">
        <v>59358</v>
      </c>
      <c r="BJ17" s="49">
        <v>47481</v>
      </c>
      <c r="BK17" s="49">
        <v>157634</v>
      </c>
      <c r="BL17" s="49">
        <v>39988</v>
      </c>
      <c r="BM17" s="49">
        <v>39166</v>
      </c>
      <c r="BN17" s="49">
        <v>38786</v>
      </c>
      <c r="BO17" s="49">
        <v>39694</v>
      </c>
      <c r="BP17" s="49">
        <v>136983</v>
      </c>
      <c r="BQ17" s="49">
        <v>33812</v>
      </c>
      <c r="BR17" s="49">
        <v>34001</v>
      </c>
      <c r="BS17" s="49">
        <v>33256</v>
      </c>
      <c r="BT17" s="49">
        <v>35914</v>
      </c>
      <c r="BU17" s="49">
        <v>110844</v>
      </c>
      <c r="BV17" s="49">
        <v>31646</v>
      </c>
      <c r="BW17" s="49">
        <v>26505</v>
      </c>
      <c r="BX17" s="49">
        <v>26810</v>
      </c>
      <c r="BY17" s="49">
        <v>25883</v>
      </c>
      <c r="BZ17" s="49">
        <v>65169</v>
      </c>
      <c r="CC17" s="111"/>
    </row>
    <row r="18" spans="1:81" ht="18" customHeight="1" thickTop="1" thickBot="1" x14ac:dyDescent="0.3">
      <c r="A18" s="45" t="s">
        <v>136</v>
      </c>
      <c r="B18" s="49">
        <v>-5724</v>
      </c>
      <c r="C18" s="49">
        <v>-63582</v>
      </c>
      <c r="D18" s="49">
        <v>-38947</v>
      </c>
      <c r="E18" s="49">
        <v>-8864</v>
      </c>
      <c r="F18" s="49">
        <v>-8044</v>
      </c>
      <c r="G18" s="49">
        <v>-7727</v>
      </c>
      <c r="H18" s="49">
        <v>-29960</v>
      </c>
      <c r="I18" s="49">
        <v>-8168</v>
      </c>
      <c r="J18" s="49">
        <v>-7353</v>
      </c>
      <c r="K18" s="49">
        <v>-7155</v>
      </c>
      <c r="L18" s="49">
        <v>-7284</v>
      </c>
      <c r="M18" s="49">
        <v>-26487</v>
      </c>
      <c r="N18" s="49">
        <v>-7176</v>
      </c>
      <c r="O18" s="49">
        <v>-6564</v>
      </c>
      <c r="P18" s="49">
        <v>-6330</v>
      </c>
      <c r="Q18" s="49">
        <v>-6417</v>
      </c>
      <c r="R18" s="49">
        <v>-15984</v>
      </c>
      <c r="S18" s="49">
        <v>-7657</v>
      </c>
      <c r="T18" s="49">
        <v>-3605</v>
      </c>
      <c r="U18" s="49">
        <v>-2284</v>
      </c>
      <c r="V18" s="49">
        <v>-2438</v>
      </c>
      <c r="W18" s="49">
        <v>-8183</v>
      </c>
      <c r="X18" s="49">
        <v>-2145</v>
      </c>
      <c r="Y18" s="49">
        <v>-2091</v>
      </c>
      <c r="Z18" s="49">
        <v>-1949</v>
      </c>
      <c r="AA18" s="49">
        <v>-1998</v>
      </c>
      <c r="AB18" s="49">
        <v>-7446</v>
      </c>
      <c r="AC18" s="49">
        <v>-2171</v>
      </c>
      <c r="AD18" s="49">
        <v>-1702</v>
      </c>
      <c r="AE18" s="49">
        <v>-1821</v>
      </c>
      <c r="AF18" s="49">
        <v>-1752</v>
      </c>
      <c r="AG18" s="49">
        <v>-7747</v>
      </c>
      <c r="AH18" s="49">
        <v>-3127</v>
      </c>
      <c r="AI18" s="49">
        <v>-1639</v>
      </c>
      <c r="AJ18" s="49">
        <v>-1418</v>
      </c>
      <c r="AK18" s="49">
        <v>-1563</v>
      </c>
      <c r="AL18" s="49">
        <v>-6761</v>
      </c>
      <c r="AM18" s="49">
        <v>-2699</v>
      </c>
      <c r="AN18" s="49">
        <v>-1360</v>
      </c>
      <c r="AO18" s="49">
        <v>-1391</v>
      </c>
      <c r="AP18" s="49">
        <v>-1311</v>
      </c>
      <c r="AQ18" s="49">
        <v>-5140</v>
      </c>
      <c r="AR18" s="49">
        <v>-1300</v>
      </c>
      <c r="AS18" s="49">
        <v>-1285</v>
      </c>
      <c r="AT18" s="49">
        <v>-1288</v>
      </c>
      <c r="AU18" s="49">
        <v>-1267</v>
      </c>
      <c r="AV18" s="49">
        <v>-5159</v>
      </c>
      <c r="AW18" s="49">
        <v>-1285</v>
      </c>
      <c r="AX18" s="49">
        <v>-1201</v>
      </c>
      <c r="AY18" s="49">
        <v>-1117</v>
      </c>
      <c r="AZ18" s="49">
        <v>-1556</v>
      </c>
      <c r="BA18" s="49">
        <v>-6173</v>
      </c>
      <c r="BB18" s="49">
        <v>-1726</v>
      </c>
      <c r="BC18" s="49">
        <v>-1474</v>
      </c>
      <c r="BD18" s="49">
        <v>-1488</v>
      </c>
      <c r="BE18" s="49">
        <v>-1485</v>
      </c>
      <c r="BF18" s="49">
        <v>-5480</v>
      </c>
      <c r="BG18" s="49">
        <v>-1440</v>
      </c>
      <c r="BH18" s="49">
        <v>-1414</v>
      </c>
      <c r="BI18" s="49">
        <v>-1324</v>
      </c>
      <c r="BJ18" s="49">
        <v>-1302</v>
      </c>
      <c r="BK18" s="49">
        <v>-2992</v>
      </c>
      <c r="BL18" s="49">
        <v>-657</v>
      </c>
      <c r="BM18" s="49">
        <v>-1250</v>
      </c>
      <c r="BN18" s="49">
        <v>-552</v>
      </c>
      <c r="BO18" s="49">
        <v>-533</v>
      </c>
      <c r="BP18" s="49">
        <v>-12435</v>
      </c>
      <c r="BQ18" s="49">
        <v>-4036</v>
      </c>
      <c r="BR18" s="49">
        <v>-3784</v>
      </c>
      <c r="BS18" s="49">
        <v>-2588</v>
      </c>
      <c r="BT18" s="49">
        <v>-2027</v>
      </c>
      <c r="BU18" s="49">
        <v>-6406</v>
      </c>
      <c r="BV18" s="49">
        <v>-1930</v>
      </c>
      <c r="BW18" s="49">
        <v>-1634</v>
      </c>
      <c r="BX18" s="49">
        <v>-1632</v>
      </c>
      <c r="BY18" s="49">
        <v>-1210</v>
      </c>
      <c r="BZ18" s="49">
        <v>-1289</v>
      </c>
      <c r="CC18" s="111"/>
    </row>
    <row r="19" spans="1:81" ht="18" customHeight="1" thickTop="1" thickBot="1" x14ac:dyDescent="0.3">
      <c r="A19" s="39" t="s">
        <v>112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8">
        <v>0</v>
      </c>
      <c r="BN19" s="48">
        <v>0</v>
      </c>
      <c r="BO19" s="48">
        <v>0</v>
      </c>
      <c r="BP19" s="48">
        <v>-3343</v>
      </c>
      <c r="BQ19" s="48">
        <v>-3343</v>
      </c>
      <c r="BR19" s="48">
        <v>0</v>
      </c>
      <c r="BS19" s="48">
        <v>0</v>
      </c>
      <c r="BT19" s="48">
        <v>0</v>
      </c>
      <c r="BU19" s="48">
        <v>0</v>
      </c>
      <c r="BV19" s="48">
        <v>0</v>
      </c>
      <c r="BW19" s="48">
        <v>0</v>
      </c>
      <c r="BX19" s="48">
        <v>0</v>
      </c>
      <c r="BY19" s="48">
        <v>0</v>
      </c>
      <c r="BZ19" s="48">
        <v>0</v>
      </c>
      <c r="CC19" s="111"/>
    </row>
    <row r="20" spans="1:81" ht="18" customHeight="1" thickTop="1" thickBot="1" x14ac:dyDescent="0.3">
      <c r="A20" s="39" t="s">
        <v>137</v>
      </c>
      <c r="B20" s="48">
        <v>-4234</v>
      </c>
      <c r="C20" s="48">
        <v>-57760</v>
      </c>
      <c r="D20" s="48">
        <v>-37078</v>
      </c>
      <c r="E20" s="48">
        <v>-7515</v>
      </c>
      <c r="F20" s="48">
        <v>-6727</v>
      </c>
      <c r="G20" s="48">
        <v>-6440</v>
      </c>
      <c r="H20" s="48">
        <v>-24847</v>
      </c>
      <c r="I20" s="48">
        <v>-6916</v>
      </c>
      <c r="J20" s="48">
        <v>-6078</v>
      </c>
      <c r="K20" s="48">
        <v>-5879</v>
      </c>
      <c r="L20" s="48">
        <v>-5974</v>
      </c>
      <c r="M20" s="48">
        <v>-20991</v>
      </c>
      <c r="N20" s="48">
        <v>-5568</v>
      </c>
      <c r="O20" s="48">
        <v>-5259</v>
      </c>
      <c r="P20" s="48">
        <v>-4998</v>
      </c>
      <c r="Q20" s="48">
        <v>-5166</v>
      </c>
      <c r="R20" s="48">
        <v>-15984</v>
      </c>
      <c r="S20" s="48">
        <v>-7657</v>
      </c>
      <c r="T20" s="48">
        <v>-3605</v>
      </c>
      <c r="U20" s="48">
        <v>-2284</v>
      </c>
      <c r="V20" s="48">
        <v>-2438</v>
      </c>
      <c r="W20" s="48">
        <v>-8183</v>
      </c>
      <c r="X20" s="48">
        <v>-2145</v>
      </c>
      <c r="Y20" s="48">
        <v>-2091</v>
      </c>
      <c r="Z20" s="48">
        <v>-1949</v>
      </c>
      <c r="AA20" s="48">
        <v>-1998</v>
      </c>
      <c r="AB20" s="48">
        <v>-7446</v>
      </c>
      <c r="AC20" s="48">
        <v>-2171</v>
      </c>
      <c r="AD20" s="48">
        <v>-1702</v>
      </c>
      <c r="AE20" s="48">
        <v>-1821</v>
      </c>
      <c r="AF20" s="48">
        <v>-1752</v>
      </c>
      <c r="AG20" s="48">
        <v>-7747</v>
      </c>
      <c r="AH20" s="48">
        <v>-3127</v>
      </c>
      <c r="AI20" s="48">
        <v>-1639</v>
      </c>
      <c r="AJ20" s="48">
        <v>-1418</v>
      </c>
      <c r="AK20" s="48">
        <v>-1563</v>
      </c>
      <c r="AL20" s="48">
        <v>-6761</v>
      </c>
      <c r="AM20" s="48">
        <v>-2699</v>
      </c>
      <c r="AN20" s="48">
        <v>-1360</v>
      </c>
      <c r="AO20" s="48">
        <v>-1391</v>
      </c>
      <c r="AP20" s="48">
        <v>-1311</v>
      </c>
      <c r="AQ20" s="48">
        <v>-5140</v>
      </c>
      <c r="AR20" s="48">
        <v>-1300</v>
      </c>
      <c r="AS20" s="48">
        <v>-1285</v>
      </c>
      <c r="AT20" s="48">
        <v>-1288</v>
      </c>
      <c r="AU20" s="48">
        <v>-1267</v>
      </c>
      <c r="AV20" s="48">
        <v>-5159</v>
      </c>
      <c r="AW20" s="48">
        <v>-1285</v>
      </c>
      <c r="AX20" s="48">
        <v>-1201</v>
      </c>
      <c r="AY20" s="48">
        <v>-1117</v>
      </c>
      <c r="AZ20" s="48">
        <v>-1556</v>
      </c>
      <c r="BA20" s="48">
        <v>-6173</v>
      </c>
      <c r="BB20" s="48">
        <v>-1726</v>
      </c>
      <c r="BC20" s="48">
        <v>-1474</v>
      </c>
      <c r="BD20" s="48">
        <v>-1488</v>
      </c>
      <c r="BE20" s="48">
        <v>-1485</v>
      </c>
      <c r="BF20" s="48">
        <v>-5480</v>
      </c>
      <c r="BG20" s="48">
        <v>-1440</v>
      </c>
      <c r="BH20" s="48">
        <v>-1414</v>
      </c>
      <c r="BI20" s="48">
        <v>-1324</v>
      </c>
      <c r="BJ20" s="48">
        <v>-1302</v>
      </c>
      <c r="BK20" s="48">
        <v>-2992</v>
      </c>
      <c r="BL20" s="48">
        <v>-657</v>
      </c>
      <c r="BM20" s="48">
        <v>-1250</v>
      </c>
      <c r="BN20" s="48">
        <v>-552</v>
      </c>
      <c r="BO20" s="48">
        <v>-533</v>
      </c>
      <c r="BP20" s="48">
        <v>-9092</v>
      </c>
      <c r="BQ20" s="48">
        <v>-693</v>
      </c>
      <c r="BR20" s="48">
        <v>-3784</v>
      </c>
      <c r="BS20" s="48">
        <v>-2588</v>
      </c>
      <c r="BT20" s="48">
        <v>-2027</v>
      </c>
      <c r="BU20" s="48">
        <v>-6406</v>
      </c>
      <c r="BV20" s="48">
        <v>-1930</v>
      </c>
      <c r="BW20" s="48">
        <v>-1634</v>
      </c>
      <c r="BX20" s="48">
        <v>-1632</v>
      </c>
      <c r="BY20" s="48">
        <v>-1210</v>
      </c>
      <c r="BZ20" s="48">
        <v>-1289</v>
      </c>
      <c r="CC20" s="111"/>
    </row>
    <row r="21" spans="1:81" ht="18" customHeight="1" thickTop="1" thickBot="1" x14ac:dyDescent="0.3">
      <c r="A21" s="39" t="s">
        <v>387</v>
      </c>
      <c r="B21" s="48">
        <v>-1490</v>
      </c>
      <c r="C21" s="48">
        <v>-5822</v>
      </c>
      <c r="D21" s="48">
        <v>-1869</v>
      </c>
      <c r="E21" s="48">
        <v>-1349</v>
      </c>
      <c r="F21" s="48">
        <v>-1317</v>
      </c>
      <c r="G21" s="48">
        <v>-1287</v>
      </c>
      <c r="H21" s="48">
        <v>-5113</v>
      </c>
      <c r="I21" s="48">
        <v>-1252</v>
      </c>
      <c r="J21" s="48">
        <v>-1275</v>
      </c>
      <c r="K21" s="48">
        <v>-1276</v>
      </c>
      <c r="L21" s="48">
        <v>-1310</v>
      </c>
      <c r="M21" s="48">
        <v>-5496</v>
      </c>
      <c r="N21" s="48">
        <v>-1608</v>
      </c>
      <c r="O21" s="48">
        <v>-1305</v>
      </c>
      <c r="P21" s="48">
        <v>-1332</v>
      </c>
      <c r="Q21" s="48">
        <v>-1251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  <c r="BF21" s="48">
        <v>0</v>
      </c>
      <c r="BG21" s="48">
        <v>0</v>
      </c>
      <c r="BH21" s="48">
        <v>0</v>
      </c>
      <c r="BI21" s="48">
        <v>0</v>
      </c>
      <c r="BJ21" s="48">
        <v>0</v>
      </c>
      <c r="BK21" s="48">
        <v>0</v>
      </c>
      <c r="BL21" s="48">
        <v>0</v>
      </c>
      <c r="BM21" s="48">
        <v>0</v>
      </c>
      <c r="BN21" s="48">
        <v>0</v>
      </c>
      <c r="BO21" s="48">
        <v>0</v>
      </c>
      <c r="BP21" s="48">
        <v>0</v>
      </c>
      <c r="BQ21" s="48">
        <v>0</v>
      </c>
      <c r="BR21" s="48">
        <v>0</v>
      </c>
      <c r="BS21" s="48">
        <v>0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C21" s="111"/>
    </row>
    <row r="22" spans="1:81" ht="18" customHeight="1" thickTop="1" thickBot="1" x14ac:dyDescent="0.3">
      <c r="A22" s="41" t="s">
        <v>138</v>
      </c>
      <c r="B22" s="49">
        <v>253181</v>
      </c>
      <c r="C22" s="49">
        <v>827478</v>
      </c>
      <c r="D22" s="49">
        <v>186345</v>
      </c>
      <c r="E22" s="49">
        <v>205966</v>
      </c>
      <c r="F22" s="49">
        <v>201728</v>
      </c>
      <c r="G22" s="49">
        <v>233439</v>
      </c>
      <c r="H22" s="49">
        <v>808672</v>
      </c>
      <c r="I22" s="49">
        <v>189428</v>
      </c>
      <c r="J22" s="49">
        <v>195151</v>
      </c>
      <c r="K22" s="49">
        <v>240752</v>
      </c>
      <c r="L22" s="49">
        <v>183341</v>
      </c>
      <c r="M22" s="49">
        <v>680857</v>
      </c>
      <c r="N22" s="49">
        <v>172395</v>
      </c>
      <c r="O22" s="49">
        <v>148264</v>
      </c>
      <c r="P22" s="49">
        <v>157933</v>
      </c>
      <c r="Q22" s="49">
        <v>201196</v>
      </c>
      <c r="R22" s="49">
        <v>662835</v>
      </c>
      <c r="S22" s="49">
        <v>182763</v>
      </c>
      <c r="T22" s="49">
        <v>157168</v>
      </c>
      <c r="U22" s="49">
        <v>142602</v>
      </c>
      <c r="V22" s="49">
        <v>180302</v>
      </c>
      <c r="W22" s="49">
        <v>555339</v>
      </c>
      <c r="X22" s="49">
        <v>138841</v>
      </c>
      <c r="Y22" s="49">
        <v>133162</v>
      </c>
      <c r="Z22" s="49">
        <v>123623</v>
      </c>
      <c r="AA22" s="49">
        <v>159713</v>
      </c>
      <c r="AB22" s="49">
        <v>540563.72053000005</v>
      </c>
      <c r="AC22" s="49">
        <v>143046.72378</v>
      </c>
      <c r="AD22" s="49">
        <v>120727.99674999999</v>
      </c>
      <c r="AE22" s="49">
        <v>120148</v>
      </c>
      <c r="AF22" s="49">
        <v>156641</v>
      </c>
      <c r="AG22" s="49">
        <v>543594</v>
      </c>
      <c r="AH22" s="49">
        <v>141824</v>
      </c>
      <c r="AI22" s="49">
        <v>126034</v>
      </c>
      <c r="AJ22" s="49">
        <v>124395</v>
      </c>
      <c r="AK22" s="49">
        <v>151341</v>
      </c>
      <c r="AL22" s="49">
        <v>488756</v>
      </c>
      <c r="AM22" s="49">
        <v>115641</v>
      </c>
      <c r="AN22" s="49">
        <v>121166</v>
      </c>
      <c r="AO22" s="49">
        <v>120306</v>
      </c>
      <c r="AP22" s="49">
        <v>131643</v>
      </c>
      <c r="AQ22" s="49">
        <v>447257</v>
      </c>
      <c r="AR22" s="49">
        <v>110081</v>
      </c>
      <c r="AS22" s="49">
        <v>112162</v>
      </c>
      <c r="AT22" s="49">
        <v>100000</v>
      </c>
      <c r="AU22" s="49">
        <v>125014</v>
      </c>
      <c r="AV22" s="49">
        <v>371751</v>
      </c>
      <c r="AW22" s="49">
        <v>81336</v>
      </c>
      <c r="AX22" s="49">
        <v>89251</v>
      </c>
      <c r="AY22" s="49">
        <v>98189</v>
      </c>
      <c r="AZ22" s="49">
        <v>102975</v>
      </c>
      <c r="BA22" s="49">
        <v>322864</v>
      </c>
      <c r="BB22" s="49">
        <v>80823</v>
      </c>
      <c r="BC22" s="49">
        <v>77336</v>
      </c>
      <c r="BD22" s="49">
        <v>83019</v>
      </c>
      <c r="BE22" s="49">
        <v>81686</v>
      </c>
      <c r="BF22" s="49">
        <v>238462</v>
      </c>
      <c r="BG22" s="49">
        <v>66791</v>
      </c>
      <c r="BH22" s="49">
        <v>67458</v>
      </c>
      <c r="BI22" s="49">
        <v>58034</v>
      </c>
      <c r="BJ22" s="49">
        <v>46179</v>
      </c>
      <c r="BK22" s="49">
        <v>154642</v>
      </c>
      <c r="BL22" s="49">
        <v>39331</v>
      </c>
      <c r="BM22" s="49">
        <v>37916</v>
      </c>
      <c r="BN22" s="49">
        <v>38234</v>
      </c>
      <c r="BO22" s="49">
        <v>39161</v>
      </c>
      <c r="BP22" s="49">
        <v>124548</v>
      </c>
      <c r="BQ22" s="49">
        <v>29776</v>
      </c>
      <c r="BR22" s="49">
        <v>30217</v>
      </c>
      <c r="BS22" s="49">
        <v>30668</v>
      </c>
      <c r="BT22" s="49">
        <v>33887</v>
      </c>
      <c r="BU22" s="49">
        <v>104438</v>
      </c>
      <c r="BV22" s="49">
        <v>29716</v>
      </c>
      <c r="BW22" s="49">
        <v>24871</v>
      </c>
      <c r="BX22" s="49">
        <v>25178</v>
      </c>
      <c r="BY22" s="49">
        <v>24673</v>
      </c>
      <c r="BZ22" s="49">
        <v>63880</v>
      </c>
      <c r="CC22" s="111"/>
    </row>
    <row r="23" spans="1:81" ht="18" customHeight="1" thickTop="1" thickBot="1" x14ac:dyDescent="0.3">
      <c r="A23" s="45" t="s">
        <v>139</v>
      </c>
      <c r="B23" s="49">
        <v>25561</v>
      </c>
      <c r="C23" s="49">
        <v>60842</v>
      </c>
      <c r="D23" s="49">
        <v>21760</v>
      </c>
      <c r="E23" s="49">
        <v>17869</v>
      </c>
      <c r="F23" s="49">
        <v>13706</v>
      </c>
      <c r="G23" s="49">
        <v>7507</v>
      </c>
      <c r="H23" s="49">
        <v>27752</v>
      </c>
      <c r="I23" s="49">
        <v>7720</v>
      </c>
      <c r="J23" s="49">
        <v>6033</v>
      </c>
      <c r="K23" s="49">
        <v>6527</v>
      </c>
      <c r="L23" s="49">
        <v>7472</v>
      </c>
      <c r="M23" s="49">
        <v>38171</v>
      </c>
      <c r="N23" s="49">
        <v>8886</v>
      </c>
      <c r="O23" s="49">
        <v>10083</v>
      </c>
      <c r="P23" s="49">
        <v>9464</v>
      </c>
      <c r="Q23" s="49">
        <v>9738</v>
      </c>
      <c r="R23" s="49">
        <v>38078</v>
      </c>
      <c r="S23" s="49">
        <v>8670</v>
      </c>
      <c r="T23" s="49">
        <v>9525</v>
      </c>
      <c r="U23" s="49">
        <v>9506</v>
      </c>
      <c r="V23" s="49">
        <v>10377</v>
      </c>
      <c r="W23" s="49">
        <v>176881</v>
      </c>
      <c r="X23" s="49">
        <v>51979</v>
      </c>
      <c r="Y23" s="49">
        <v>16488</v>
      </c>
      <c r="Z23" s="49">
        <v>91879</v>
      </c>
      <c r="AA23" s="49">
        <v>16535</v>
      </c>
      <c r="AB23" s="49">
        <v>57327</v>
      </c>
      <c r="AC23" s="49">
        <v>15601</v>
      </c>
      <c r="AD23" s="49">
        <v>14876</v>
      </c>
      <c r="AE23" s="49">
        <v>14660</v>
      </c>
      <c r="AF23" s="49">
        <v>12190</v>
      </c>
      <c r="AG23" s="49">
        <v>40060</v>
      </c>
      <c r="AH23" s="49">
        <v>10690</v>
      </c>
      <c r="AI23" s="49">
        <v>10680</v>
      </c>
      <c r="AJ23" s="49">
        <v>9952</v>
      </c>
      <c r="AK23" s="49">
        <v>8738</v>
      </c>
      <c r="AL23" s="49">
        <v>32372</v>
      </c>
      <c r="AM23" s="49">
        <v>8034</v>
      </c>
      <c r="AN23" s="49">
        <v>8084</v>
      </c>
      <c r="AO23" s="49">
        <v>8692</v>
      </c>
      <c r="AP23" s="49">
        <v>7562</v>
      </c>
      <c r="AQ23" s="49">
        <v>23635</v>
      </c>
      <c r="AR23" s="49">
        <v>6621</v>
      </c>
      <c r="AS23" s="49">
        <v>6308</v>
      </c>
      <c r="AT23" s="49">
        <v>5418</v>
      </c>
      <c r="AU23" s="49">
        <v>5288</v>
      </c>
      <c r="AV23" s="49">
        <v>21946</v>
      </c>
      <c r="AW23" s="49">
        <v>4525</v>
      </c>
      <c r="AX23" s="49">
        <v>4995</v>
      </c>
      <c r="AY23" s="49">
        <v>4951</v>
      </c>
      <c r="AZ23" s="49">
        <v>7475</v>
      </c>
      <c r="BA23" s="49">
        <v>25285</v>
      </c>
      <c r="BB23" s="49">
        <v>6244</v>
      </c>
      <c r="BC23" s="49">
        <v>7868</v>
      </c>
      <c r="BD23" s="49">
        <v>5969</v>
      </c>
      <c r="BE23" s="49">
        <v>5204</v>
      </c>
      <c r="BF23" s="49">
        <v>30685</v>
      </c>
      <c r="BG23" s="49">
        <v>5180</v>
      </c>
      <c r="BH23" s="49">
        <v>5286</v>
      </c>
      <c r="BI23" s="49">
        <v>8457</v>
      </c>
      <c r="BJ23" s="49">
        <v>11762</v>
      </c>
      <c r="BK23" s="49">
        <v>19559</v>
      </c>
      <c r="BL23" s="49">
        <v>4281</v>
      </c>
      <c r="BM23" s="49">
        <v>4299</v>
      </c>
      <c r="BN23" s="49">
        <v>4663</v>
      </c>
      <c r="BO23" s="49">
        <v>6316</v>
      </c>
      <c r="BP23" s="49">
        <v>27111</v>
      </c>
      <c r="BQ23" s="49">
        <v>7807</v>
      </c>
      <c r="BR23" s="49">
        <v>6760</v>
      </c>
      <c r="BS23" s="49">
        <v>7086</v>
      </c>
      <c r="BT23" s="49">
        <v>5458</v>
      </c>
      <c r="BU23" s="49">
        <v>26193</v>
      </c>
      <c r="BV23" s="49">
        <v>6068</v>
      </c>
      <c r="BW23" s="49">
        <v>7060</v>
      </c>
      <c r="BX23" s="49">
        <v>6755</v>
      </c>
      <c r="BY23" s="49">
        <v>6310</v>
      </c>
      <c r="BZ23" s="49">
        <v>6381</v>
      </c>
      <c r="CC23" s="111"/>
    </row>
    <row r="24" spans="1:81" ht="18" customHeight="1" thickTop="1" thickBot="1" x14ac:dyDescent="0.3">
      <c r="A24" s="39" t="s">
        <v>41</v>
      </c>
      <c r="B24" s="48">
        <v>2438</v>
      </c>
      <c r="C24" s="48">
        <v>6559</v>
      </c>
      <c r="D24" s="48">
        <v>1463</v>
      </c>
      <c r="E24" s="48">
        <v>1633</v>
      </c>
      <c r="F24" s="48">
        <v>1519</v>
      </c>
      <c r="G24" s="48">
        <v>1944</v>
      </c>
      <c r="H24" s="48">
        <v>6673</v>
      </c>
      <c r="I24" s="48">
        <v>2592</v>
      </c>
      <c r="J24" s="48">
        <v>1551</v>
      </c>
      <c r="K24" s="48">
        <v>971</v>
      </c>
      <c r="L24" s="48">
        <v>1559</v>
      </c>
      <c r="M24" s="48">
        <v>5042</v>
      </c>
      <c r="N24" s="48">
        <v>1424</v>
      </c>
      <c r="O24" s="48">
        <v>1272</v>
      </c>
      <c r="P24" s="48">
        <v>620</v>
      </c>
      <c r="Q24" s="48">
        <v>1726</v>
      </c>
      <c r="R24" s="48">
        <v>4369</v>
      </c>
      <c r="S24" s="48">
        <v>817</v>
      </c>
      <c r="T24" s="48">
        <v>1281</v>
      </c>
      <c r="U24" s="48">
        <v>920</v>
      </c>
      <c r="V24" s="48">
        <v>1351</v>
      </c>
      <c r="W24" s="48">
        <v>2442</v>
      </c>
      <c r="X24" s="48">
        <v>505</v>
      </c>
      <c r="Y24" s="48">
        <v>538</v>
      </c>
      <c r="Z24" s="48">
        <v>536</v>
      </c>
      <c r="AA24" s="48">
        <v>863</v>
      </c>
      <c r="AB24" s="48">
        <v>1327</v>
      </c>
      <c r="AC24" s="48">
        <v>364</v>
      </c>
      <c r="AD24" s="48">
        <v>341</v>
      </c>
      <c r="AE24" s="48">
        <v>937</v>
      </c>
      <c r="AF24" s="48">
        <v>-315</v>
      </c>
      <c r="AG24" s="48">
        <v>-3462</v>
      </c>
      <c r="AH24" s="48">
        <v>-1509</v>
      </c>
      <c r="AI24" s="48">
        <v>-797</v>
      </c>
      <c r="AJ24" s="48">
        <v>-146</v>
      </c>
      <c r="AK24" s="48">
        <v>-1010</v>
      </c>
      <c r="AL24" s="48">
        <v>-1470</v>
      </c>
      <c r="AM24" s="48">
        <v>-297</v>
      </c>
      <c r="AN24" s="48">
        <v>-537</v>
      </c>
      <c r="AO24" s="48">
        <v>-226</v>
      </c>
      <c r="AP24" s="48">
        <v>-410</v>
      </c>
      <c r="AQ24" s="48">
        <v>102</v>
      </c>
      <c r="AR24" s="48">
        <v>-305</v>
      </c>
      <c r="AS24" s="48">
        <v>62</v>
      </c>
      <c r="AT24" s="48">
        <v>-15</v>
      </c>
      <c r="AU24" s="48">
        <v>360</v>
      </c>
      <c r="AV24" s="48">
        <v>-728</v>
      </c>
      <c r="AW24" s="48">
        <v>-184</v>
      </c>
      <c r="AX24" s="48">
        <v>-144</v>
      </c>
      <c r="AY24" s="48">
        <v>-316</v>
      </c>
      <c r="AZ24" s="48">
        <v>-84</v>
      </c>
      <c r="BA24" s="48">
        <v>-871</v>
      </c>
      <c r="BB24" s="48">
        <v>-126</v>
      </c>
      <c r="BC24" s="48">
        <v>-745</v>
      </c>
      <c r="BD24" s="48">
        <v>0</v>
      </c>
      <c r="BE24" s="48">
        <v>0</v>
      </c>
      <c r="BF24" s="48">
        <v>324</v>
      </c>
      <c r="BG24" s="48">
        <v>0</v>
      </c>
      <c r="BH24" s="48">
        <v>0</v>
      </c>
      <c r="BI24" s="48">
        <v>294</v>
      </c>
      <c r="BJ24" s="48">
        <v>30</v>
      </c>
      <c r="BK24" s="48">
        <v>14</v>
      </c>
      <c r="BL24" s="48">
        <v>-58</v>
      </c>
      <c r="BM24" s="48">
        <v>49</v>
      </c>
      <c r="BN24" s="48">
        <v>22</v>
      </c>
      <c r="BO24" s="48">
        <v>1</v>
      </c>
      <c r="BP24" s="48">
        <v>-5</v>
      </c>
      <c r="BQ24" s="48">
        <v>0</v>
      </c>
      <c r="BR24" s="48">
        <v>-4</v>
      </c>
      <c r="BS24" s="48">
        <v>0</v>
      </c>
      <c r="BT24" s="48">
        <v>-1</v>
      </c>
      <c r="BU24" s="48">
        <v>0</v>
      </c>
      <c r="BV24" s="48">
        <v>0</v>
      </c>
      <c r="BW24" s="48">
        <v>0</v>
      </c>
      <c r="BX24" s="48">
        <v>0</v>
      </c>
      <c r="BY24" s="48">
        <v>0</v>
      </c>
      <c r="BZ24" s="48">
        <v>0</v>
      </c>
      <c r="CC24" s="111"/>
    </row>
    <row r="25" spans="1:81" ht="18" customHeight="1" thickTop="1" thickBot="1" x14ac:dyDescent="0.3">
      <c r="A25" s="39" t="s">
        <v>140</v>
      </c>
      <c r="B25" s="48">
        <v>23123</v>
      </c>
      <c r="C25" s="48">
        <v>54283</v>
      </c>
      <c r="D25" s="48">
        <v>20297</v>
      </c>
      <c r="E25" s="48">
        <v>16236</v>
      </c>
      <c r="F25" s="48">
        <v>12187</v>
      </c>
      <c r="G25" s="48">
        <v>5563</v>
      </c>
      <c r="H25" s="48">
        <v>21079</v>
      </c>
      <c r="I25" s="48">
        <v>5128</v>
      </c>
      <c r="J25" s="48">
        <v>4482</v>
      </c>
      <c r="K25" s="48">
        <v>5556</v>
      </c>
      <c r="L25" s="48">
        <v>5913</v>
      </c>
      <c r="M25" s="48">
        <v>33129</v>
      </c>
      <c r="N25" s="48">
        <v>7462</v>
      </c>
      <c r="O25" s="48">
        <v>8811</v>
      </c>
      <c r="P25" s="48">
        <v>8844</v>
      </c>
      <c r="Q25" s="48">
        <v>8012</v>
      </c>
      <c r="R25" s="48">
        <v>33709</v>
      </c>
      <c r="S25" s="48">
        <v>7853</v>
      </c>
      <c r="T25" s="48">
        <v>8244</v>
      </c>
      <c r="U25" s="48">
        <v>8586</v>
      </c>
      <c r="V25" s="48">
        <v>9026</v>
      </c>
      <c r="W25" s="48">
        <v>174439</v>
      </c>
      <c r="X25" s="48">
        <v>51474</v>
      </c>
      <c r="Y25" s="48">
        <v>15950</v>
      </c>
      <c r="Z25" s="48">
        <v>91343</v>
      </c>
      <c r="AA25" s="48">
        <v>15672</v>
      </c>
      <c r="AB25" s="48">
        <v>56000</v>
      </c>
      <c r="AC25" s="48">
        <v>15237</v>
      </c>
      <c r="AD25" s="48">
        <v>14535</v>
      </c>
      <c r="AE25" s="48">
        <v>13723</v>
      </c>
      <c r="AF25" s="48">
        <v>12505</v>
      </c>
      <c r="AG25" s="48">
        <v>43522</v>
      </c>
      <c r="AH25" s="48">
        <v>12199</v>
      </c>
      <c r="AI25" s="48">
        <v>11477</v>
      </c>
      <c r="AJ25" s="48">
        <v>10098</v>
      </c>
      <c r="AK25" s="48">
        <v>9748</v>
      </c>
      <c r="AL25" s="48">
        <v>33842</v>
      </c>
      <c r="AM25" s="48">
        <v>8331</v>
      </c>
      <c r="AN25" s="48">
        <v>8621</v>
      </c>
      <c r="AO25" s="48">
        <v>8918</v>
      </c>
      <c r="AP25" s="48">
        <v>7972</v>
      </c>
      <c r="AQ25" s="48">
        <v>23533</v>
      </c>
      <c r="AR25" s="48">
        <v>6926</v>
      </c>
      <c r="AS25" s="48">
        <v>6246</v>
      </c>
      <c r="AT25" s="48">
        <v>5433</v>
      </c>
      <c r="AU25" s="48">
        <v>4928</v>
      </c>
      <c r="AV25" s="48">
        <v>22674</v>
      </c>
      <c r="AW25" s="48">
        <v>4709</v>
      </c>
      <c r="AX25" s="48">
        <v>5139</v>
      </c>
      <c r="AY25" s="48">
        <v>5267</v>
      </c>
      <c r="AZ25" s="48">
        <v>7559</v>
      </c>
      <c r="BA25" s="48">
        <v>26156</v>
      </c>
      <c r="BB25" s="48">
        <v>6370</v>
      </c>
      <c r="BC25" s="48">
        <v>8613</v>
      </c>
      <c r="BD25" s="48">
        <v>5969</v>
      </c>
      <c r="BE25" s="48">
        <v>5204</v>
      </c>
      <c r="BF25" s="48">
        <v>30361</v>
      </c>
      <c r="BG25" s="48">
        <v>5180</v>
      </c>
      <c r="BH25" s="48">
        <v>5286</v>
      </c>
      <c r="BI25" s="48">
        <v>8163</v>
      </c>
      <c r="BJ25" s="48">
        <v>11732</v>
      </c>
      <c r="BK25" s="48">
        <v>19545</v>
      </c>
      <c r="BL25" s="48">
        <v>4339</v>
      </c>
      <c r="BM25" s="48">
        <v>4250</v>
      </c>
      <c r="BN25" s="48">
        <v>4641</v>
      </c>
      <c r="BO25" s="48">
        <v>6315</v>
      </c>
      <c r="BP25" s="48">
        <v>27116</v>
      </c>
      <c r="BQ25" s="48">
        <v>7807</v>
      </c>
      <c r="BR25" s="48">
        <v>6764</v>
      </c>
      <c r="BS25" s="48">
        <v>7086</v>
      </c>
      <c r="BT25" s="48">
        <v>5459</v>
      </c>
      <c r="BU25" s="48">
        <v>26193</v>
      </c>
      <c r="BV25" s="48">
        <v>6068</v>
      </c>
      <c r="BW25" s="48">
        <v>7060</v>
      </c>
      <c r="BX25" s="48">
        <v>6755</v>
      </c>
      <c r="BY25" s="48">
        <v>6310</v>
      </c>
      <c r="BZ25" s="48">
        <v>6381</v>
      </c>
      <c r="CC25" s="111"/>
    </row>
    <row r="26" spans="1:81" ht="18" customHeight="1" thickTop="1" thickBot="1" x14ac:dyDescent="0.3">
      <c r="A26" s="41" t="s">
        <v>141</v>
      </c>
      <c r="B26" s="49">
        <v>278742</v>
      </c>
      <c r="C26" s="49">
        <v>888320</v>
      </c>
      <c r="D26" s="49">
        <v>208105</v>
      </c>
      <c r="E26" s="49">
        <v>223835</v>
      </c>
      <c r="F26" s="49">
        <v>215434</v>
      </c>
      <c r="G26" s="49">
        <v>240946</v>
      </c>
      <c r="H26" s="49">
        <v>836424</v>
      </c>
      <c r="I26" s="49">
        <v>197148</v>
      </c>
      <c r="J26" s="49">
        <v>201184</v>
      </c>
      <c r="K26" s="49">
        <v>247279</v>
      </c>
      <c r="L26" s="49">
        <v>190813</v>
      </c>
      <c r="M26" s="49">
        <v>719028</v>
      </c>
      <c r="N26" s="49">
        <v>181281</v>
      </c>
      <c r="O26" s="49">
        <v>158347</v>
      </c>
      <c r="P26" s="49">
        <v>167397</v>
      </c>
      <c r="Q26" s="49">
        <v>210934</v>
      </c>
      <c r="R26" s="49">
        <v>700913</v>
      </c>
      <c r="S26" s="49">
        <v>191433</v>
      </c>
      <c r="T26" s="49">
        <v>166693</v>
      </c>
      <c r="U26" s="49">
        <v>152108</v>
      </c>
      <c r="V26" s="49">
        <v>190679</v>
      </c>
      <c r="W26" s="49">
        <v>732220</v>
      </c>
      <c r="X26" s="49">
        <v>190820</v>
      </c>
      <c r="Y26" s="49">
        <v>149650</v>
      </c>
      <c r="Z26" s="49">
        <v>215502</v>
      </c>
      <c r="AA26" s="49">
        <v>176248</v>
      </c>
      <c r="AB26" s="49">
        <v>597890.72053000005</v>
      </c>
      <c r="AC26" s="49">
        <v>158647.72378</v>
      </c>
      <c r="AD26" s="49">
        <v>135603.99674999999</v>
      </c>
      <c r="AE26" s="49">
        <v>134808</v>
      </c>
      <c r="AF26" s="49">
        <v>168831</v>
      </c>
      <c r="AG26" s="49">
        <v>583654</v>
      </c>
      <c r="AH26" s="49">
        <v>152514</v>
      </c>
      <c r="AI26" s="49">
        <v>136714</v>
      </c>
      <c r="AJ26" s="49">
        <v>134347</v>
      </c>
      <c r="AK26" s="49">
        <v>160079</v>
      </c>
      <c r="AL26" s="49">
        <v>521128</v>
      </c>
      <c r="AM26" s="49">
        <v>123675</v>
      </c>
      <c r="AN26" s="49">
        <v>129250</v>
      </c>
      <c r="AO26" s="49">
        <v>128998</v>
      </c>
      <c r="AP26" s="49">
        <v>139205</v>
      </c>
      <c r="AQ26" s="49">
        <v>470892</v>
      </c>
      <c r="AR26" s="49">
        <v>116702</v>
      </c>
      <c r="AS26" s="49">
        <v>118470</v>
      </c>
      <c r="AT26" s="49">
        <v>105418</v>
      </c>
      <c r="AU26" s="49">
        <v>130302</v>
      </c>
      <c r="AV26" s="49">
        <v>393697</v>
      </c>
      <c r="AW26" s="49">
        <v>85861</v>
      </c>
      <c r="AX26" s="49">
        <v>94246</v>
      </c>
      <c r="AY26" s="49">
        <v>103140</v>
      </c>
      <c r="AZ26" s="49">
        <v>110450</v>
      </c>
      <c r="BA26" s="49">
        <v>348149</v>
      </c>
      <c r="BB26" s="49">
        <v>87067</v>
      </c>
      <c r="BC26" s="49">
        <v>85204</v>
      </c>
      <c r="BD26" s="49">
        <v>88988</v>
      </c>
      <c r="BE26" s="49">
        <v>86890</v>
      </c>
      <c r="BF26" s="49">
        <v>269147</v>
      </c>
      <c r="BG26" s="49">
        <v>71971</v>
      </c>
      <c r="BH26" s="49">
        <v>72744</v>
      </c>
      <c r="BI26" s="49">
        <v>66491</v>
      </c>
      <c r="BJ26" s="49">
        <v>57941</v>
      </c>
      <c r="BK26" s="49">
        <v>174201</v>
      </c>
      <c r="BL26" s="49">
        <v>43612</v>
      </c>
      <c r="BM26" s="49">
        <v>42215</v>
      </c>
      <c r="BN26" s="49">
        <v>42897</v>
      </c>
      <c r="BO26" s="49">
        <v>45477</v>
      </c>
      <c r="BP26" s="49">
        <v>151659</v>
      </c>
      <c r="BQ26" s="49">
        <v>37583</v>
      </c>
      <c r="BR26" s="49">
        <v>36977</v>
      </c>
      <c r="BS26" s="49">
        <v>37754</v>
      </c>
      <c r="BT26" s="49">
        <v>39345</v>
      </c>
      <c r="BU26" s="49">
        <v>130631</v>
      </c>
      <c r="BV26" s="49">
        <v>35784</v>
      </c>
      <c r="BW26" s="49">
        <v>31931</v>
      </c>
      <c r="BX26" s="49">
        <v>31933</v>
      </c>
      <c r="BY26" s="49">
        <v>30983</v>
      </c>
      <c r="BZ26" s="49">
        <v>70261</v>
      </c>
      <c r="CC26" s="111"/>
    </row>
    <row r="27" spans="1:81" ht="13.5" thickTop="1" thickBot="1" x14ac:dyDescent="0.3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C27" s="111"/>
    </row>
    <row r="28" spans="1:81" ht="18" customHeight="1" thickTop="1" thickBot="1" x14ac:dyDescent="0.3">
      <c r="A28" s="41" t="s">
        <v>142</v>
      </c>
      <c r="B28" s="49">
        <v>278742</v>
      </c>
      <c r="C28" s="49">
        <v>888320</v>
      </c>
      <c r="D28" s="49">
        <v>208105</v>
      </c>
      <c r="E28" s="49">
        <v>223835</v>
      </c>
      <c r="F28" s="49">
        <v>215434</v>
      </c>
      <c r="G28" s="49">
        <v>240946</v>
      </c>
      <c r="H28" s="49">
        <v>836424</v>
      </c>
      <c r="I28" s="49">
        <v>197148</v>
      </c>
      <c r="J28" s="49">
        <v>201184</v>
      </c>
      <c r="K28" s="49">
        <v>247279</v>
      </c>
      <c r="L28" s="49">
        <v>190813</v>
      </c>
      <c r="M28" s="49">
        <v>719028</v>
      </c>
      <c r="N28" s="49">
        <v>181281</v>
      </c>
      <c r="O28" s="49">
        <v>158347</v>
      </c>
      <c r="P28" s="49">
        <v>167397</v>
      </c>
      <c r="Q28" s="49">
        <v>210934</v>
      </c>
      <c r="R28" s="49">
        <v>700913</v>
      </c>
      <c r="S28" s="49">
        <v>191433</v>
      </c>
      <c r="T28" s="49">
        <v>166693</v>
      </c>
      <c r="U28" s="49">
        <v>152108</v>
      </c>
      <c r="V28" s="49">
        <v>190679</v>
      </c>
      <c r="W28" s="49">
        <v>732220</v>
      </c>
      <c r="X28" s="49">
        <v>190820</v>
      </c>
      <c r="Y28" s="49">
        <v>149650</v>
      </c>
      <c r="Z28" s="49">
        <v>215502</v>
      </c>
      <c r="AA28" s="49">
        <v>176248</v>
      </c>
      <c r="AB28" s="49">
        <v>597891</v>
      </c>
      <c r="AC28" s="49">
        <v>158648</v>
      </c>
      <c r="AD28" s="49">
        <v>135604</v>
      </c>
      <c r="AE28" s="49">
        <v>134808</v>
      </c>
      <c r="AF28" s="49">
        <v>168831</v>
      </c>
      <c r="AG28" s="49">
        <v>583654</v>
      </c>
      <c r="AH28" s="49">
        <v>152514</v>
      </c>
      <c r="AI28" s="49">
        <v>136714</v>
      </c>
      <c r="AJ28" s="49">
        <v>134347</v>
      </c>
      <c r="AK28" s="49">
        <v>160079</v>
      </c>
      <c r="AL28" s="49">
        <v>521128</v>
      </c>
      <c r="AM28" s="49">
        <v>123675</v>
      </c>
      <c r="AN28" s="49">
        <v>129250</v>
      </c>
      <c r="AO28" s="49">
        <v>128998</v>
      </c>
      <c r="AP28" s="49">
        <v>139205</v>
      </c>
      <c r="AQ28" s="49">
        <v>470892</v>
      </c>
      <c r="AR28" s="49">
        <v>116702</v>
      </c>
      <c r="AS28" s="49">
        <v>118470</v>
      </c>
      <c r="AT28" s="49">
        <v>105418</v>
      </c>
      <c r="AU28" s="49">
        <v>130302</v>
      </c>
      <c r="AV28" s="49">
        <v>393697</v>
      </c>
      <c r="AW28" s="49">
        <v>85861</v>
      </c>
      <c r="AX28" s="49">
        <v>94246</v>
      </c>
      <c r="AY28" s="49">
        <v>103140</v>
      </c>
      <c r="AZ28" s="49">
        <v>110450</v>
      </c>
      <c r="BA28" s="49">
        <v>348149</v>
      </c>
      <c r="BB28" s="49">
        <v>87067</v>
      </c>
      <c r="BC28" s="49">
        <v>85204</v>
      </c>
      <c r="BD28" s="49">
        <v>88988</v>
      </c>
      <c r="BE28" s="49">
        <v>86890</v>
      </c>
      <c r="BF28" s="49">
        <v>269147</v>
      </c>
      <c r="BG28" s="49">
        <v>71971</v>
      </c>
      <c r="BH28" s="49">
        <v>72744</v>
      </c>
      <c r="BI28" s="49">
        <v>66491</v>
      </c>
      <c r="BJ28" s="49">
        <v>57941</v>
      </c>
      <c r="BK28" s="49" t="e">
        <v>#VALUE!</v>
      </c>
      <c r="BL28" s="49" t="e">
        <v>#VALUE!</v>
      </c>
      <c r="BM28" s="49">
        <v>42215</v>
      </c>
      <c r="BN28" s="49">
        <v>42897</v>
      </c>
      <c r="BO28" s="49">
        <v>45477</v>
      </c>
      <c r="BP28" s="49">
        <v>151659</v>
      </c>
      <c r="BQ28" s="49">
        <v>37583</v>
      </c>
      <c r="BR28" s="49">
        <v>36977</v>
      </c>
      <c r="BS28" s="49">
        <v>37754</v>
      </c>
      <c r="BT28" s="49">
        <v>39345</v>
      </c>
      <c r="BU28" s="49">
        <v>130631</v>
      </c>
      <c r="BV28" s="49">
        <v>35784</v>
      </c>
      <c r="BW28" s="49">
        <v>31931</v>
      </c>
      <c r="BX28" s="49">
        <v>31933</v>
      </c>
      <c r="BY28" s="49">
        <v>30983</v>
      </c>
      <c r="BZ28" s="49">
        <v>70261</v>
      </c>
      <c r="CC28" s="111"/>
    </row>
    <row r="29" spans="1:81" ht="18" customHeight="1" thickTop="1" thickBot="1" x14ac:dyDescent="0.3">
      <c r="A29" s="41" t="s">
        <v>143</v>
      </c>
      <c r="B29" s="49">
        <v>43273</v>
      </c>
      <c r="C29" s="49">
        <v>186491</v>
      </c>
      <c r="D29" s="49">
        <v>50705</v>
      </c>
      <c r="E29" s="49">
        <v>44480</v>
      </c>
      <c r="F29" s="49">
        <v>48566</v>
      </c>
      <c r="G29" s="49">
        <v>42740</v>
      </c>
      <c r="H29" s="49">
        <v>167352</v>
      </c>
      <c r="I29" s="49">
        <v>46538</v>
      </c>
      <c r="J29" s="49">
        <v>40738</v>
      </c>
      <c r="K29" s="49">
        <v>38083</v>
      </c>
      <c r="L29" s="49">
        <v>41993</v>
      </c>
      <c r="M29" s="49">
        <v>172969</v>
      </c>
      <c r="N29" s="49">
        <v>44931</v>
      </c>
      <c r="O29" s="49">
        <v>43825</v>
      </c>
      <c r="P29" s="49">
        <v>41476</v>
      </c>
      <c r="Q29" s="49">
        <v>42737</v>
      </c>
      <c r="R29" s="49">
        <v>136296</v>
      </c>
      <c r="S29" s="49">
        <v>38551</v>
      </c>
      <c r="T29" s="49">
        <v>35793</v>
      </c>
      <c r="U29" s="49">
        <v>30079</v>
      </c>
      <c r="V29" s="49">
        <v>31873</v>
      </c>
      <c r="W29" s="49">
        <v>119853</v>
      </c>
      <c r="X29" s="49">
        <v>30855</v>
      </c>
      <c r="Y29" s="49">
        <v>30262</v>
      </c>
      <c r="Z29" s="49">
        <v>29645</v>
      </c>
      <c r="AA29" s="49">
        <v>29091</v>
      </c>
      <c r="AB29" s="49">
        <v>106017</v>
      </c>
      <c r="AC29" s="49">
        <v>27089</v>
      </c>
      <c r="AD29" s="49">
        <v>27253</v>
      </c>
      <c r="AE29" s="49">
        <v>26023</v>
      </c>
      <c r="AF29" s="49">
        <v>25652</v>
      </c>
      <c r="AG29" s="49">
        <v>96256</v>
      </c>
      <c r="AH29" s="49">
        <v>26218</v>
      </c>
      <c r="AI29" s="49">
        <v>23480</v>
      </c>
      <c r="AJ29" s="49">
        <v>23293</v>
      </c>
      <c r="AK29" s="49">
        <v>23265</v>
      </c>
      <c r="AL29" s="49">
        <v>88304</v>
      </c>
      <c r="AM29" s="49">
        <v>23228</v>
      </c>
      <c r="AN29" s="49">
        <v>22628</v>
      </c>
      <c r="AO29" s="49">
        <v>22455</v>
      </c>
      <c r="AP29" s="49">
        <v>19993</v>
      </c>
      <c r="AQ29" s="49">
        <v>75813</v>
      </c>
      <c r="AR29" s="49">
        <v>19649</v>
      </c>
      <c r="AS29" s="49">
        <v>19880</v>
      </c>
      <c r="AT29" s="49">
        <v>19853</v>
      </c>
      <c r="AU29" s="49">
        <v>16431</v>
      </c>
      <c r="AV29" s="49">
        <v>74454</v>
      </c>
      <c r="AW29" s="49">
        <v>18739</v>
      </c>
      <c r="AX29" s="49">
        <v>18766</v>
      </c>
      <c r="AY29" s="49">
        <v>19411</v>
      </c>
      <c r="AZ29" s="49">
        <v>17538</v>
      </c>
      <c r="BA29" s="49">
        <v>59440</v>
      </c>
      <c r="BB29" s="49">
        <v>16611</v>
      </c>
      <c r="BC29" s="49">
        <v>15921</v>
      </c>
      <c r="BD29" s="49">
        <v>12917</v>
      </c>
      <c r="BE29" s="49">
        <v>13991</v>
      </c>
      <c r="BF29" s="49">
        <v>53967</v>
      </c>
      <c r="BG29" s="49">
        <v>14142</v>
      </c>
      <c r="BH29" s="49">
        <v>13561</v>
      </c>
      <c r="BI29" s="49">
        <v>13060</v>
      </c>
      <c r="BJ29" s="49">
        <v>13204</v>
      </c>
      <c r="BK29" s="49">
        <v>40782</v>
      </c>
      <c r="BL29" s="49">
        <v>10276</v>
      </c>
      <c r="BM29" s="49">
        <v>10281</v>
      </c>
      <c r="BN29" s="49">
        <v>9810</v>
      </c>
      <c r="BO29" s="49">
        <v>10415</v>
      </c>
      <c r="BP29" s="49">
        <v>33541</v>
      </c>
      <c r="BQ29" s="49">
        <v>9588</v>
      </c>
      <c r="BR29" s="49">
        <v>8703</v>
      </c>
      <c r="BS29" s="49">
        <v>7978</v>
      </c>
      <c r="BT29" s="49">
        <v>7272</v>
      </c>
      <c r="BU29" s="49">
        <v>27922</v>
      </c>
      <c r="BV29" s="49">
        <v>7876</v>
      </c>
      <c r="BW29" s="49">
        <v>7291</v>
      </c>
      <c r="BX29" s="49">
        <v>6959</v>
      </c>
      <c r="BY29" s="49">
        <v>5796</v>
      </c>
      <c r="BZ29" s="49">
        <v>19082</v>
      </c>
      <c r="CC29" s="111"/>
    </row>
    <row r="30" spans="1:81" ht="18" customHeight="1" thickTop="1" thickBot="1" x14ac:dyDescent="0.3">
      <c r="A30" s="146" t="s">
        <v>271</v>
      </c>
      <c r="B30" s="48">
        <v>33647</v>
      </c>
      <c r="C30" s="48">
        <v>146887</v>
      </c>
      <c r="D30" s="48">
        <v>38965</v>
      </c>
      <c r="E30" s="48">
        <v>35139</v>
      </c>
      <c r="F30" s="48">
        <v>39744</v>
      </c>
      <c r="G30" s="48">
        <v>33039</v>
      </c>
      <c r="H30" s="48">
        <v>124712</v>
      </c>
      <c r="I30" s="48">
        <v>33946</v>
      </c>
      <c r="J30" s="48">
        <v>30474</v>
      </c>
      <c r="K30" s="48">
        <v>28893</v>
      </c>
      <c r="L30" s="48">
        <v>31399</v>
      </c>
      <c r="M30" s="48">
        <v>133042</v>
      </c>
      <c r="N30" s="48">
        <v>34508</v>
      </c>
      <c r="O30" s="48">
        <v>33495</v>
      </c>
      <c r="P30" s="48">
        <v>31699</v>
      </c>
      <c r="Q30" s="48">
        <v>33340</v>
      </c>
      <c r="R30" s="48">
        <v>100986</v>
      </c>
      <c r="S30" s="48">
        <v>28713</v>
      </c>
      <c r="T30" s="48">
        <v>26554</v>
      </c>
      <c r="U30" s="48">
        <v>22066</v>
      </c>
      <c r="V30" s="48">
        <v>23653</v>
      </c>
      <c r="W30" s="48">
        <v>91860</v>
      </c>
      <c r="X30" s="48">
        <v>23574</v>
      </c>
      <c r="Y30" s="48">
        <v>23327</v>
      </c>
      <c r="Z30" s="48">
        <v>22851</v>
      </c>
      <c r="AA30" s="48">
        <v>22108</v>
      </c>
      <c r="AB30" s="48">
        <v>79705</v>
      </c>
      <c r="AC30" s="48">
        <v>20316</v>
      </c>
      <c r="AD30" s="48">
        <v>20566</v>
      </c>
      <c r="AE30" s="48">
        <v>19485</v>
      </c>
      <c r="AF30" s="48">
        <v>19338</v>
      </c>
      <c r="AG30" s="48">
        <v>71648</v>
      </c>
      <c r="AH30" s="48">
        <v>19323</v>
      </c>
      <c r="AI30" s="48">
        <v>17496</v>
      </c>
      <c r="AJ30" s="48">
        <v>17305</v>
      </c>
      <c r="AK30" s="48">
        <v>17524</v>
      </c>
      <c r="AL30" s="48">
        <v>67094</v>
      </c>
      <c r="AM30" s="48">
        <v>17608</v>
      </c>
      <c r="AN30" s="48">
        <v>17150</v>
      </c>
      <c r="AO30" s="56">
        <v>17252</v>
      </c>
      <c r="AP30" s="56">
        <v>15084</v>
      </c>
      <c r="AQ30" s="56">
        <v>55814</v>
      </c>
      <c r="AR30" s="56">
        <v>14440</v>
      </c>
      <c r="AS30" s="56">
        <v>14845</v>
      </c>
      <c r="AT30" s="56">
        <v>14894</v>
      </c>
      <c r="AU30" s="56">
        <v>11635</v>
      </c>
      <c r="AV30" s="56">
        <v>55506</v>
      </c>
      <c r="AW30" s="56">
        <v>13464</v>
      </c>
      <c r="AX30" s="56">
        <v>13957</v>
      </c>
      <c r="AY30" s="56">
        <v>14904</v>
      </c>
      <c r="AZ30" s="56">
        <v>13181</v>
      </c>
      <c r="BA30" s="56">
        <v>44373</v>
      </c>
      <c r="BB30" s="56">
        <v>12203</v>
      </c>
      <c r="BC30" s="56">
        <v>12055</v>
      </c>
      <c r="BD30" s="56">
        <v>9431</v>
      </c>
      <c r="BE30" s="56">
        <v>10684</v>
      </c>
      <c r="BF30" s="56">
        <v>42158</v>
      </c>
      <c r="BG30" s="56">
        <v>11075</v>
      </c>
      <c r="BH30" s="56">
        <v>10653</v>
      </c>
      <c r="BI30" s="56">
        <v>10022</v>
      </c>
      <c r="BJ30" s="56">
        <v>10408</v>
      </c>
      <c r="BK30" s="56">
        <v>31642</v>
      </c>
      <c r="BL30" s="56">
        <v>8024</v>
      </c>
      <c r="BM30" s="56">
        <v>8018</v>
      </c>
      <c r="BN30" s="56">
        <v>7694</v>
      </c>
      <c r="BO30" s="56">
        <v>7906</v>
      </c>
      <c r="BP30" s="56">
        <v>26280</v>
      </c>
      <c r="BQ30" s="56">
        <v>7644</v>
      </c>
      <c r="BR30" s="56">
        <v>6839</v>
      </c>
      <c r="BS30" s="56">
        <v>6216</v>
      </c>
      <c r="BT30" s="56">
        <v>5581</v>
      </c>
      <c r="BU30" s="56">
        <v>21479</v>
      </c>
      <c r="BV30" s="56">
        <v>5862</v>
      </c>
      <c r="BW30" s="56">
        <v>5663</v>
      </c>
      <c r="BX30" s="56">
        <v>5446</v>
      </c>
      <c r="BY30" s="56">
        <v>4508</v>
      </c>
      <c r="BZ30" s="56">
        <v>14630</v>
      </c>
      <c r="CC30" s="111"/>
    </row>
    <row r="31" spans="1:81" ht="18" customHeight="1" thickTop="1" thickBot="1" x14ac:dyDescent="0.3">
      <c r="A31" s="146" t="s">
        <v>272</v>
      </c>
      <c r="B31" s="48">
        <v>7562</v>
      </c>
      <c r="C31" s="48">
        <v>30497</v>
      </c>
      <c r="D31" s="48">
        <v>8584</v>
      </c>
      <c r="E31" s="48">
        <v>7414</v>
      </c>
      <c r="F31" s="48">
        <v>6697</v>
      </c>
      <c r="G31" s="48">
        <v>7802</v>
      </c>
      <c r="H31" s="48">
        <v>33262</v>
      </c>
      <c r="I31" s="48">
        <v>9173</v>
      </c>
      <c r="J31" s="48">
        <v>8331</v>
      </c>
      <c r="K31" s="48">
        <v>7363</v>
      </c>
      <c r="L31" s="48">
        <v>8395</v>
      </c>
      <c r="M31" s="48">
        <v>30945</v>
      </c>
      <c r="N31" s="48">
        <v>7696</v>
      </c>
      <c r="O31" s="48">
        <v>8260</v>
      </c>
      <c r="P31" s="48">
        <v>7809</v>
      </c>
      <c r="Q31" s="48">
        <v>7180</v>
      </c>
      <c r="R31" s="48">
        <v>27805</v>
      </c>
      <c r="S31" s="48">
        <v>8068</v>
      </c>
      <c r="T31" s="48">
        <v>7213</v>
      </c>
      <c r="U31" s="48">
        <v>6226</v>
      </c>
      <c r="V31" s="48">
        <v>6298</v>
      </c>
      <c r="W31" s="48">
        <v>22092</v>
      </c>
      <c r="X31" s="48">
        <v>5708</v>
      </c>
      <c r="Y31" s="48">
        <v>5507</v>
      </c>
      <c r="Z31" s="48">
        <v>5292</v>
      </c>
      <c r="AA31" s="48">
        <v>5585</v>
      </c>
      <c r="AB31" s="48">
        <v>20614</v>
      </c>
      <c r="AC31" s="48">
        <v>5214</v>
      </c>
      <c r="AD31" s="48">
        <v>5244</v>
      </c>
      <c r="AE31" s="48">
        <v>5115</v>
      </c>
      <c r="AF31" s="48">
        <v>5041</v>
      </c>
      <c r="AG31" s="48">
        <v>19465</v>
      </c>
      <c r="AH31" s="48">
        <v>5488</v>
      </c>
      <c r="AI31" s="48">
        <v>4768</v>
      </c>
      <c r="AJ31" s="48">
        <v>4627</v>
      </c>
      <c r="AK31" s="48">
        <v>4582</v>
      </c>
      <c r="AL31" s="48">
        <v>16459</v>
      </c>
      <c r="AM31" s="48">
        <v>4368</v>
      </c>
      <c r="AN31" s="48">
        <v>4331</v>
      </c>
      <c r="AO31" s="116">
        <v>3926</v>
      </c>
      <c r="AP31" s="116">
        <v>3834</v>
      </c>
      <c r="AQ31" s="116">
        <v>15826</v>
      </c>
      <c r="AR31" s="116">
        <v>4189</v>
      </c>
      <c r="AS31" s="116">
        <v>3966</v>
      </c>
      <c r="AT31" s="116">
        <v>3894</v>
      </c>
      <c r="AU31" s="50">
        <v>3777</v>
      </c>
      <c r="AV31" s="50">
        <v>14808</v>
      </c>
      <c r="AW31" s="50">
        <v>4351</v>
      </c>
      <c r="AX31" s="50">
        <v>3534</v>
      </c>
      <c r="AY31" s="50">
        <v>3473</v>
      </c>
      <c r="AZ31" s="50">
        <v>3450</v>
      </c>
      <c r="BA31" s="50">
        <v>11217</v>
      </c>
      <c r="BB31" s="50">
        <v>3183</v>
      </c>
      <c r="BC31" s="50">
        <v>3062</v>
      </c>
      <c r="BD31" s="50">
        <v>2641</v>
      </c>
      <c r="BE31" s="50">
        <v>2331</v>
      </c>
      <c r="BF31" s="50">
        <v>9143</v>
      </c>
      <c r="BG31" s="50">
        <v>2439</v>
      </c>
      <c r="BH31" s="50">
        <v>2226</v>
      </c>
      <c r="BI31" s="50">
        <v>2390</v>
      </c>
      <c r="BJ31" s="50">
        <v>2088</v>
      </c>
      <c r="BK31" s="50">
        <v>6653</v>
      </c>
      <c r="BL31" s="50">
        <v>1635</v>
      </c>
      <c r="BM31" s="50">
        <v>1727</v>
      </c>
      <c r="BN31" s="50">
        <v>1528</v>
      </c>
      <c r="BO31" s="50">
        <v>1763</v>
      </c>
      <c r="BP31" s="50">
        <v>5383</v>
      </c>
      <c r="BQ31" s="50">
        <v>1458</v>
      </c>
      <c r="BR31" s="50">
        <v>1414</v>
      </c>
      <c r="BS31" s="50">
        <v>1290</v>
      </c>
      <c r="BT31" s="50">
        <v>1221</v>
      </c>
      <c r="BU31" s="50">
        <v>4665</v>
      </c>
      <c r="BV31" s="50">
        <v>1329</v>
      </c>
      <c r="BW31" s="50">
        <v>1218</v>
      </c>
      <c r="BX31" s="50">
        <v>1156</v>
      </c>
      <c r="BY31" s="50">
        <v>962</v>
      </c>
      <c r="BZ31" s="50">
        <v>3253</v>
      </c>
      <c r="CC31" s="111"/>
    </row>
    <row r="32" spans="1:81" ht="18" customHeight="1" thickTop="1" thickBot="1" x14ac:dyDescent="0.3">
      <c r="A32" s="146" t="s">
        <v>273</v>
      </c>
      <c r="B32" s="48">
        <v>2064</v>
      </c>
      <c r="C32" s="48">
        <v>9107</v>
      </c>
      <c r="D32" s="48">
        <v>3156</v>
      </c>
      <c r="E32" s="48">
        <v>1927</v>
      </c>
      <c r="F32" s="48">
        <v>2125</v>
      </c>
      <c r="G32" s="48">
        <v>1899</v>
      </c>
      <c r="H32" s="48">
        <v>9378</v>
      </c>
      <c r="I32" s="48">
        <v>3419</v>
      </c>
      <c r="J32" s="48">
        <v>1933</v>
      </c>
      <c r="K32" s="48">
        <v>1827</v>
      </c>
      <c r="L32" s="48">
        <v>2199</v>
      </c>
      <c r="M32" s="48">
        <v>8982</v>
      </c>
      <c r="N32" s="48">
        <v>2727</v>
      </c>
      <c r="O32" s="48">
        <v>2070</v>
      </c>
      <c r="P32" s="48">
        <v>1968</v>
      </c>
      <c r="Q32" s="48">
        <v>2217</v>
      </c>
      <c r="R32" s="48">
        <v>7505</v>
      </c>
      <c r="S32" s="48">
        <v>1770</v>
      </c>
      <c r="T32" s="48">
        <v>2026</v>
      </c>
      <c r="U32" s="48">
        <v>1787</v>
      </c>
      <c r="V32" s="48">
        <v>1922</v>
      </c>
      <c r="W32" s="48">
        <v>5901</v>
      </c>
      <c r="X32" s="48">
        <v>1573</v>
      </c>
      <c r="Y32" s="48">
        <v>1428</v>
      </c>
      <c r="Z32" s="48">
        <v>1502</v>
      </c>
      <c r="AA32" s="48">
        <v>1398</v>
      </c>
      <c r="AB32" s="48">
        <v>5698</v>
      </c>
      <c r="AC32" s="48">
        <v>1559</v>
      </c>
      <c r="AD32" s="48">
        <v>1443</v>
      </c>
      <c r="AE32" s="48">
        <v>1423</v>
      </c>
      <c r="AF32" s="48">
        <v>1273</v>
      </c>
      <c r="AG32" s="48">
        <v>5143</v>
      </c>
      <c r="AH32" s="48">
        <v>1407</v>
      </c>
      <c r="AI32" s="48">
        <v>1216</v>
      </c>
      <c r="AJ32" s="48">
        <v>1361</v>
      </c>
      <c r="AK32" s="48">
        <v>1159</v>
      </c>
      <c r="AL32" s="48">
        <v>4751</v>
      </c>
      <c r="AM32" s="48">
        <v>1252</v>
      </c>
      <c r="AN32" s="48">
        <v>1147</v>
      </c>
      <c r="AO32" s="116">
        <v>1277</v>
      </c>
      <c r="AP32" s="116">
        <v>1075</v>
      </c>
      <c r="AQ32" s="116">
        <v>4173</v>
      </c>
      <c r="AR32" s="116">
        <v>1020</v>
      </c>
      <c r="AS32" s="116">
        <v>1069</v>
      </c>
      <c r="AT32" s="116">
        <v>1065</v>
      </c>
      <c r="AU32" s="50">
        <v>1019</v>
      </c>
      <c r="AV32" s="50">
        <v>4140</v>
      </c>
      <c r="AW32" s="50">
        <v>924</v>
      </c>
      <c r="AX32" s="50">
        <v>1275</v>
      </c>
      <c r="AY32" s="50">
        <v>1034</v>
      </c>
      <c r="AZ32" s="50">
        <v>907</v>
      </c>
      <c r="BA32" s="50">
        <v>3850</v>
      </c>
      <c r="BB32" s="50">
        <v>1225</v>
      </c>
      <c r="BC32" s="50">
        <v>804</v>
      </c>
      <c r="BD32" s="50">
        <v>845</v>
      </c>
      <c r="BE32" s="50">
        <v>976</v>
      </c>
      <c r="BF32" s="50">
        <v>2666</v>
      </c>
      <c r="BG32" s="50">
        <v>628</v>
      </c>
      <c r="BH32" s="50">
        <v>682</v>
      </c>
      <c r="BI32" s="50">
        <v>648</v>
      </c>
      <c r="BJ32" s="50">
        <v>708</v>
      </c>
      <c r="BK32" s="50">
        <v>2487</v>
      </c>
      <c r="BL32" s="50">
        <v>617</v>
      </c>
      <c r="BM32" s="50">
        <v>536</v>
      </c>
      <c r="BN32" s="50">
        <v>588</v>
      </c>
      <c r="BO32" s="50">
        <v>746</v>
      </c>
      <c r="BP32" s="50">
        <v>1878</v>
      </c>
      <c r="BQ32" s="50">
        <v>486</v>
      </c>
      <c r="BR32" s="50">
        <v>450</v>
      </c>
      <c r="BS32" s="50">
        <v>472</v>
      </c>
      <c r="BT32" s="50">
        <v>470</v>
      </c>
      <c r="BU32" s="50">
        <v>1778</v>
      </c>
      <c r="BV32" s="50">
        <v>685</v>
      </c>
      <c r="BW32" s="50">
        <v>410</v>
      </c>
      <c r="BX32" s="50">
        <v>357</v>
      </c>
      <c r="BY32" s="50">
        <v>326</v>
      </c>
      <c r="BZ32" s="50">
        <v>1199</v>
      </c>
      <c r="CC32" s="111"/>
    </row>
    <row r="33" spans="1:81" ht="18" customHeight="1" thickTop="1" thickBot="1" x14ac:dyDescent="0.3">
      <c r="A33" s="45" t="s">
        <v>144</v>
      </c>
      <c r="B33" s="47">
        <v>73918</v>
      </c>
      <c r="C33" s="47">
        <v>305453</v>
      </c>
      <c r="D33" s="47">
        <v>66413</v>
      </c>
      <c r="E33" s="47">
        <v>77440</v>
      </c>
      <c r="F33" s="47">
        <v>75635</v>
      </c>
      <c r="G33" s="47">
        <v>85965</v>
      </c>
      <c r="H33" s="47">
        <v>298460</v>
      </c>
      <c r="I33" s="47">
        <v>68731</v>
      </c>
      <c r="J33" s="47">
        <v>70873</v>
      </c>
      <c r="K33" s="47">
        <v>89555</v>
      </c>
      <c r="L33" s="47">
        <v>69301</v>
      </c>
      <c r="M33" s="47">
        <v>241533</v>
      </c>
      <c r="N33" s="47">
        <v>61628</v>
      </c>
      <c r="O33" s="47">
        <v>54628</v>
      </c>
      <c r="P33" s="47">
        <v>59204</v>
      </c>
      <c r="Q33" s="47">
        <v>66073</v>
      </c>
      <c r="R33" s="47">
        <v>253299</v>
      </c>
      <c r="S33" s="47">
        <v>68414</v>
      </c>
      <c r="T33" s="47">
        <v>59535</v>
      </c>
      <c r="U33" s="47">
        <v>55049</v>
      </c>
      <c r="V33" s="47">
        <v>70301</v>
      </c>
      <c r="W33" s="47">
        <v>85685</v>
      </c>
      <c r="X33" s="47">
        <v>37522</v>
      </c>
      <c r="Y33" s="47">
        <v>48391</v>
      </c>
      <c r="Z33" s="47">
        <v>-65475</v>
      </c>
      <c r="AA33" s="47">
        <v>65247</v>
      </c>
      <c r="AB33" s="47">
        <v>224131</v>
      </c>
      <c r="AC33" s="47">
        <v>59321</v>
      </c>
      <c r="AD33" s="47">
        <v>51027</v>
      </c>
      <c r="AE33" s="47">
        <v>51687</v>
      </c>
      <c r="AF33" s="47">
        <v>62096</v>
      </c>
      <c r="AG33" s="47">
        <v>224341</v>
      </c>
      <c r="AH33" s="47">
        <v>54512</v>
      </c>
      <c r="AI33" s="47">
        <v>57549</v>
      </c>
      <c r="AJ33" s="47">
        <v>51524</v>
      </c>
      <c r="AK33" s="47">
        <v>60756</v>
      </c>
      <c r="AL33" s="47">
        <v>201040</v>
      </c>
      <c r="AM33" s="47">
        <v>48179</v>
      </c>
      <c r="AN33" s="47">
        <v>50322</v>
      </c>
      <c r="AO33" s="47">
        <v>49579</v>
      </c>
      <c r="AP33" s="47">
        <v>52960</v>
      </c>
      <c r="AQ33" s="47">
        <v>181157</v>
      </c>
      <c r="AR33" s="47">
        <v>42603</v>
      </c>
      <c r="AS33" s="47">
        <v>48178</v>
      </c>
      <c r="AT33" s="47">
        <v>40365</v>
      </c>
      <c r="AU33" s="47">
        <v>50011</v>
      </c>
      <c r="AV33" s="47">
        <v>153990</v>
      </c>
      <c r="AW33" s="47">
        <v>34961</v>
      </c>
      <c r="AX33" s="47">
        <v>36519</v>
      </c>
      <c r="AY33" s="47">
        <v>36900</v>
      </c>
      <c r="AZ33" s="47">
        <v>45610</v>
      </c>
      <c r="BA33" s="47">
        <v>125995</v>
      </c>
      <c r="BB33" s="47">
        <v>30052</v>
      </c>
      <c r="BC33" s="47">
        <v>25853</v>
      </c>
      <c r="BD33" s="47">
        <v>37410</v>
      </c>
      <c r="BE33" s="47">
        <v>32680</v>
      </c>
      <c r="BF33" s="47">
        <v>-19904</v>
      </c>
      <c r="BG33" s="47">
        <v>21331</v>
      </c>
      <c r="BH33" s="47">
        <v>-94446</v>
      </c>
      <c r="BI33" s="47">
        <v>28623</v>
      </c>
      <c r="BJ33" s="47">
        <v>24588</v>
      </c>
      <c r="BK33" s="47">
        <v>65154</v>
      </c>
      <c r="BL33" s="47">
        <v>18316</v>
      </c>
      <c r="BM33" s="47">
        <v>12733</v>
      </c>
      <c r="BN33" s="47">
        <v>16314</v>
      </c>
      <c r="BO33" s="47">
        <v>17791</v>
      </c>
      <c r="BP33" s="47">
        <v>55326</v>
      </c>
      <c r="BQ33" s="47">
        <v>13381</v>
      </c>
      <c r="BR33" s="47">
        <v>11623</v>
      </c>
      <c r="BS33" s="47">
        <v>15150</v>
      </c>
      <c r="BT33" s="47">
        <v>15172</v>
      </c>
      <c r="BU33" s="47">
        <v>50566</v>
      </c>
      <c r="BV33" s="47">
        <v>13553</v>
      </c>
      <c r="BW33" s="47">
        <v>12157</v>
      </c>
      <c r="BX33" s="47">
        <v>12507</v>
      </c>
      <c r="BY33" s="47">
        <v>12349</v>
      </c>
      <c r="BZ33" s="47">
        <v>31458</v>
      </c>
      <c r="CC33" s="111"/>
    </row>
    <row r="34" spans="1:81" ht="18" customHeight="1" thickTop="1" thickBot="1" x14ac:dyDescent="0.3">
      <c r="A34" s="39" t="s">
        <v>145</v>
      </c>
      <c r="B34" s="48">
        <v>64216</v>
      </c>
      <c r="C34" s="48">
        <v>270925</v>
      </c>
      <c r="D34" s="48">
        <v>57640</v>
      </c>
      <c r="E34" s="48">
        <v>68731</v>
      </c>
      <c r="F34" s="48">
        <v>67410</v>
      </c>
      <c r="G34" s="48">
        <v>77144</v>
      </c>
      <c r="H34" s="48">
        <v>264090</v>
      </c>
      <c r="I34" s="48">
        <v>60608</v>
      </c>
      <c r="J34" s="48">
        <v>62064</v>
      </c>
      <c r="K34" s="48">
        <v>80871</v>
      </c>
      <c r="L34" s="48">
        <v>60547</v>
      </c>
      <c r="M34" s="48">
        <v>220190</v>
      </c>
      <c r="N34" s="48">
        <v>53552</v>
      </c>
      <c r="O34" s="48">
        <v>46539</v>
      </c>
      <c r="P34" s="48">
        <v>50868</v>
      </c>
      <c r="Q34" s="48">
        <v>69231</v>
      </c>
      <c r="R34" s="48">
        <v>208826</v>
      </c>
      <c r="S34" s="48">
        <v>56888</v>
      </c>
      <c r="T34" s="48">
        <v>48549</v>
      </c>
      <c r="U34" s="48">
        <v>45072</v>
      </c>
      <c r="V34" s="48">
        <v>58317</v>
      </c>
      <c r="W34" s="48">
        <v>63921</v>
      </c>
      <c r="X34" s="48">
        <v>32160</v>
      </c>
      <c r="Y34" s="48">
        <v>42958</v>
      </c>
      <c r="Z34" s="48">
        <v>-71068</v>
      </c>
      <c r="AA34" s="48">
        <v>59871</v>
      </c>
      <c r="AB34" s="48">
        <v>204198</v>
      </c>
      <c r="AC34" s="48">
        <v>54230</v>
      </c>
      <c r="AD34" s="48">
        <v>46132</v>
      </c>
      <c r="AE34" s="48">
        <v>46520</v>
      </c>
      <c r="AF34" s="48">
        <v>57316</v>
      </c>
      <c r="AG34" s="48">
        <v>205362</v>
      </c>
      <c r="AH34" s="48">
        <v>49548</v>
      </c>
      <c r="AI34" s="48">
        <v>52710</v>
      </c>
      <c r="AJ34" s="48">
        <v>46713</v>
      </c>
      <c r="AK34" s="48">
        <v>56391</v>
      </c>
      <c r="AL34" s="48">
        <v>183069</v>
      </c>
      <c r="AM34" s="48">
        <v>43528</v>
      </c>
      <c r="AN34" s="48">
        <v>45817</v>
      </c>
      <c r="AO34" s="48">
        <v>45393</v>
      </c>
      <c r="AP34" s="48">
        <v>48331</v>
      </c>
      <c r="AQ34" s="48">
        <v>164721</v>
      </c>
      <c r="AR34" s="48">
        <v>38210</v>
      </c>
      <c r="AS34" s="48">
        <v>44055</v>
      </c>
      <c r="AT34" s="48">
        <v>36388</v>
      </c>
      <c r="AU34" s="48">
        <v>46068</v>
      </c>
      <c r="AV34" s="48">
        <v>138427</v>
      </c>
      <c r="AW34" s="48">
        <v>30856</v>
      </c>
      <c r="AX34" s="48">
        <v>32531</v>
      </c>
      <c r="AY34" s="48">
        <v>33340</v>
      </c>
      <c r="AZ34" s="48">
        <v>41700</v>
      </c>
      <c r="BA34" s="48">
        <v>113065</v>
      </c>
      <c r="BB34" s="48">
        <v>26614</v>
      </c>
      <c r="BC34" s="48">
        <v>22600</v>
      </c>
      <c r="BD34" s="48">
        <v>34372</v>
      </c>
      <c r="BE34" s="48">
        <v>29479</v>
      </c>
      <c r="BF34" s="48">
        <v>-29561</v>
      </c>
      <c r="BG34" s="48">
        <v>18177</v>
      </c>
      <c r="BH34" s="48">
        <v>-97349</v>
      </c>
      <c r="BI34" s="48">
        <v>26779</v>
      </c>
      <c r="BJ34" s="48">
        <v>22832</v>
      </c>
      <c r="BK34" s="48">
        <v>58009</v>
      </c>
      <c r="BL34" s="48">
        <v>16408</v>
      </c>
      <c r="BM34" s="48">
        <v>10890</v>
      </c>
      <c r="BN34" s="48">
        <v>14560</v>
      </c>
      <c r="BO34" s="48">
        <v>16151</v>
      </c>
      <c r="BP34" s="48">
        <v>49999</v>
      </c>
      <c r="BQ34" s="48">
        <v>11476</v>
      </c>
      <c r="BR34" s="48">
        <v>10464</v>
      </c>
      <c r="BS34" s="48">
        <v>14065</v>
      </c>
      <c r="BT34" s="48">
        <v>13994</v>
      </c>
      <c r="BU34" s="48">
        <v>47630</v>
      </c>
      <c r="BV34" s="48">
        <v>12390</v>
      </c>
      <c r="BW34" s="48">
        <v>11395</v>
      </c>
      <c r="BX34" s="48">
        <v>11976</v>
      </c>
      <c r="BY34" s="48">
        <v>11869</v>
      </c>
      <c r="BZ34" s="48">
        <v>29941</v>
      </c>
      <c r="CC34" s="111"/>
    </row>
    <row r="35" spans="1:81" ht="18" customHeight="1" thickTop="1" thickBot="1" x14ac:dyDescent="0.3">
      <c r="A35" s="39" t="s">
        <v>146</v>
      </c>
      <c r="B35" s="48">
        <v>528</v>
      </c>
      <c r="C35" s="48">
        <v>2512</v>
      </c>
      <c r="D35" s="48">
        <v>539</v>
      </c>
      <c r="E35" s="48">
        <v>601</v>
      </c>
      <c r="F35" s="48">
        <v>700</v>
      </c>
      <c r="G35" s="48">
        <v>672</v>
      </c>
      <c r="H35" s="48">
        <v>2514</v>
      </c>
      <c r="I35" s="48">
        <v>511</v>
      </c>
      <c r="J35" s="48">
        <v>838</v>
      </c>
      <c r="K35" s="48">
        <v>629</v>
      </c>
      <c r="L35" s="48">
        <v>536</v>
      </c>
      <c r="M35" s="48">
        <v>2913</v>
      </c>
      <c r="N35" s="48">
        <v>635</v>
      </c>
      <c r="O35" s="48">
        <v>756</v>
      </c>
      <c r="P35" s="48">
        <v>800</v>
      </c>
      <c r="Q35" s="48">
        <v>722</v>
      </c>
      <c r="R35" s="48">
        <v>2606</v>
      </c>
      <c r="S35" s="48">
        <v>745</v>
      </c>
      <c r="T35" s="48">
        <v>686</v>
      </c>
      <c r="U35" s="48">
        <v>609</v>
      </c>
      <c r="V35" s="48">
        <v>566</v>
      </c>
      <c r="W35" s="48">
        <v>2555</v>
      </c>
      <c r="X35" s="48">
        <v>610</v>
      </c>
      <c r="Y35" s="48">
        <v>729</v>
      </c>
      <c r="Z35" s="48">
        <v>588</v>
      </c>
      <c r="AA35" s="48">
        <v>628</v>
      </c>
      <c r="AB35" s="48">
        <v>2253</v>
      </c>
      <c r="AC35" s="48">
        <v>554</v>
      </c>
      <c r="AD35" s="48">
        <v>595</v>
      </c>
      <c r="AE35" s="48">
        <v>699</v>
      </c>
      <c r="AF35" s="48">
        <v>405</v>
      </c>
      <c r="AG35" s="48">
        <v>1824</v>
      </c>
      <c r="AH35" s="48">
        <v>598</v>
      </c>
      <c r="AI35" s="48">
        <v>483</v>
      </c>
      <c r="AJ35" s="48">
        <v>593</v>
      </c>
      <c r="AK35" s="48">
        <v>150</v>
      </c>
      <c r="AL35" s="48">
        <v>1626</v>
      </c>
      <c r="AM35" s="48">
        <v>344</v>
      </c>
      <c r="AN35" s="48">
        <v>427</v>
      </c>
      <c r="AO35" s="48">
        <v>310</v>
      </c>
      <c r="AP35" s="48">
        <v>545</v>
      </c>
      <c r="AQ35" s="48">
        <v>1577</v>
      </c>
      <c r="AR35" s="48">
        <v>432</v>
      </c>
      <c r="AS35" s="48">
        <v>426</v>
      </c>
      <c r="AT35" s="48">
        <v>359</v>
      </c>
      <c r="AU35" s="48">
        <v>360</v>
      </c>
      <c r="AV35" s="48">
        <v>1186</v>
      </c>
      <c r="AW35" s="48">
        <v>394</v>
      </c>
      <c r="AX35" s="48">
        <v>330</v>
      </c>
      <c r="AY35" s="48">
        <v>229</v>
      </c>
      <c r="AZ35" s="48">
        <v>233</v>
      </c>
      <c r="BA35" s="48">
        <v>361</v>
      </c>
      <c r="BB35" s="48">
        <v>260</v>
      </c>
      <c r="BC35" s="48">
        <v>101</v>
      </c>
      <c r="BD35" s="48">
        <v>0</v>
      </c>
      <c r="BE35" s="48">
        <v>0</v>
      </c>
      <c r="BF35" s="48">
        <v>736</v>
      </c>
      <c r="BG35" s="48">
        <v>146</v>
      </c>
      <c r="BH35" s="48">
        <v>217</v>
      </c>
      <c r="BI35" s="48">
        <v>172</v>
      </c>
      <c r="BJ35" s="48">
        <v>201</v>
      </c>
      <c r="BK35" s="48">
        <v>378</v>
      </c>
      <c r="BL35" s="48">
        <v>197</v>
      </c>
      <c r="BM35" s="48">
        <v>180</v>
      </c>
      <c r="BN35" s="48">
        <v>-11</v>
      </c>
      <c r="BO35" s="48">
        <v>12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48">
        <v>0</v>
      </c>
      <c r="BV35" s="48">
        <v>0</v>
      </c>
      <c r="BW35" s="48">
        <v>0</v>
      </c>
      <c r="BX35" s="48">
        <v>0</v>
      </c>
      <c r="BY35" s="48">
        <v>0</v>
      </c>
      <c r="BZ35" s="48">
        <v>0</v>
      </c>
      <c r="CC35" s="111"/>
    </row>
    <row r="36" spans="1:81" ht="18" customHeight="1" thickTop="1" thickBot="1" x14ac:dyDescent="0.3">
      <c r="A36" s="39" t="s">
        <v>147</v>
      </c>
      <c r="B36" s="48">
        <v>9174</v>
      </c>
      <c r="C36" s="48">
        <v>32016</v>
      </c>
      <c r="D36" s="48">
        <v>8234</v>
      </c>
      <c r="E36" s="48">
        <v>8108</v>
      </c>
      <c r="F36" s="48">
        <v>7525</v>
      </c>
      <c r="G36" s="48">
        <v>8149</v>
      </c>
      <c r="H36" s="48">
        <v>31856</v>
      </c>
      <c r="I36" s="48">
        <v>7612</v>
      </c>
      <c r="J36" s="48">
        <v>7971</v>
      </c>
      <c r="K36" s="48">
        <v>8055</v>
      </c>
      <c r="L36" s="48">
        <v>8218</v>
      </c>
      <c r="M36" s="48">
        <v>18430</v>
      </c>
      <c r="N36" s="48">
        <v>7441</v>
      </c>
      <c r="O36" s="48">
        <v>7333</v>
      </c>
      <c r="P36" s="48">
        <v>7536</v>
      </c>
      <c r="Q36" s="48">
        <v>-3880</v>
      </c>
      <c r="R36" s="48">
        <v>41867</v>
      </c>
      <c r="S36" s="48">
        <v>10781</v>
      </c>
      <c r="T36" s="48">
        <v>10300</v>
      </c>
      <c r="U36" s="48">
        <v>9368</v>
      </c>
      <c r="V36" s="48">
        <v>11418</v>
      </c>
      <c r="W36" s="48">
        <v>19209</v>
      </c>
      <c r="X36" s="48">
        <v>4752</v>
      </c>
      <c r="Y36" s="48">
        <v>4704</v>
      </c>
      <c r="Z36" s="48">
        <v>5005</v>
      </c>
      <c r="AA36" s="48">
        <v>4748</v>
      </c>
      <c r="AB36" s="48">
        <v>17680</v>
      </c>
      <c r="AC36" s="48">
        <v>4537</v>
      </c>
      <c r="AD36" s="48">
        <v>4300</v>
      </c>
      <c r="AE36" s="48">
        <v>4468</v>
      </c>
      <c r="AF36" s="48">
        <v>4375</v>
      </c>
      <c r="AG36" s="48">
        <v>17155</v>
      </c>
      <c r="AH36" s="48">
        <v>4366</v>
      </c>
      <c r="AI36" s="48">
        <v>4356</v>
      </c>
      <c r="AJ36" s="48">
        <v>4218</v>
      </c>
      <c r="AK36" s="48">
        <v>4215</v>
      </c>
      <c r="AL36" s="48">
        <v>16345</v>
      </c>
      <c r="AM36" s="48">
        <v>4307</v>
      </c>
      <c r="AN36" s="48">
        <v>4078</v>
      </c>
      <c r="AO36" s="48">
        <v>3876</v>
      </c>
      <c r="AP36" s="48">
        <v>4084</v>
      </c>
      <c r="AQ36" s="48">
        <v>14859</v>
      </c>
      <c r="AR36" s="48">
        <v>3961</v>
      </c>
      <c r="AS36" s="48">
        <v>3697</v>
      </c>
      <c r="AT36" s="48">
        <v>3618</v>
      </c>
      <c r="AU36" s="48">
        <v>3583</v>
      </c>
      <c r="AV36" s="48">
        <v>14377</v>
      </c>
      <c r="AW36" s="48">
        <v>3711</v>
      </c>
      <c r="AX36" s="48">
        <v>3658</v>
      </c>
      <c r="AY36" s="48">
        <v>3331</v>
      </c>
      <c r="AZ36" s="48">
        <v>3677</v>
      </c>
      <c r="BA36" s="48">
        <v>12569</v>
      </c>
      <c r="BB36" s="48">
        <v>3178</v>
      </c>
      <c r="BC36" s="48">
        <v>3152</v>
      </c>
      <c r="BD36" s="48">
        <v>3038</v>
      </c>
      <c r="BE36" s="48">
        <v>3201</v>
      </c>
      <c r="BF36" s="48">
        <v>8921</v>
      </c>
      <c r="BG36" s="48">
        <v>3008</v>
      </c>
      <c r="BH36" s="48">
        <v>2686</v>
      </c>
      <c r="BI36" s="48">
        <v>1672</v>
      </c>
      <c r="BJ36" s="48">
        <v>1555</v>
      </c>
      <c r="BK36" s="48">
        <v>6767</v>
      </c>
      <c r="BL36" s="48">
        <v>1711</v>
      </c>
      <c r="BM36" s="48">
        <v>1663</v>
      </c>
      <c r="BN36" s="48">
        <v>1765</v>
      </c>
      <c r="BO36" s="48">
        <v>1628</v>
      </c>
      <c r="BP36" s="48">
        <v>5327</v>
      </c>
      <c r="BQ36" s="48">
        <v>1905</v>
      </c>
      <c r="BR36" s="48">
        <v>1159</v>
      </c>
      <c r="BS36" s="48">
        <v>1085</v>
      </c>
      <c r="BT36" s="48">
        <v>1178</v>
      </c>
      <c r="BU36" s="48">
        <v>2936</v>
      </c>
      <c r="BV36" s="48">
        <v>1163</v>
      </c>
      <c r="BW36" s="48">
        <v>762</v>
      </c>
      <c r="BX36" s="48">
        <v>531</v>
      </c>
      <c r="BY36" s="48">
        <v>480</v>
      </c>
      <c r="BZ36" s="48">
        <v>1517</v>
      </c>
      <c r="CC36" s="111"/>
    </row>
    <row r="37" spans="1:81" ht="18" customHeight="1" thickTop="1" thickBot="1" x14ac:dyDescent="0.3">
      <c r="A37" s="45" t="s">
        <v>148</v>
      </c>
      <c r="B37" s="47">
        <v>604</v>
      </c>
      <c r="C37" s="47">
        <v>15036</v>
      </c>
      <c r="D37" s="47">
        <v>4254</v>
      </c>
      <c r="E37" s="47">
        <v>3990</v>
      </c>
      <c r="F37" s="47">
        <v>3677</v>
      </c>
      <c r="G37" s="47">
        <v>3115</v>
      </c>
      <c r="H37" s="47">
        <v>10891</v>
      </c>
      <c r="I37" s="47">
        <v>-1728</v>
      </c>
      <c r="J37" s="47">
        <v>4103</v>
      </c>
      <c r="K37" s="47">
        <v>3814</v>
      </c>
      <c r="L37" s="47">
        <v>4702</v>
      </c>
      <c r="M37" s="47">
        <v>16950</v>
      </c>
      <c r="N37" s="47">
        <v>3819</v>
      </c>
      <c r="O37" s="47">
        <v>5467</v>
      </c>
      <c r="P37" s="47">
        <v>3139</v>
      </c>
      <c r="Q37" s="47">
        <v>3456</v>
      </c>
      <c r="R37" s="47">
        <v>17479</v>
      </c>
      <c r="S37" s="47">
        <v>5046</v>
      </c>
      <c r="T37" s="47">
        <v>4390</v>
      </c>
      <c r="U37" s="47">
        <v>3966</v>
      </c>
      <c r="V37" s="47">
        <v>4077</v>
      </c>
      <c r="W37" s="47">
        <v>13439</v>
      </c>
      <c r="X37" s="47">
        <v>3759</v>
      </c>
      <c r="Y37" s="47">
        <v>3202</v>
      </c>
      <c r="Z37" s="47">
        <v>-3766</v>
      </c>
      <c r="AA37" s="47">
        <v>10244</v>
      </c>
      <c r="AB37" s="47">
        <v>42404</v>
      </c>
      <c r="AC37" s="47">
        <v>10980</v>
      </c>
      <c r="AD37" s="47">
        <v>10825</v>
      </c>
      <c r="AE37" s="47">
        <v>10826</v>
      </c>
      <c r="AF37" s="47">
        <v>9773</v>
      </c>
      <c r="AG37" s="47">
        <v>34544</v>
      </c>
      <c r="AH37" s="47">
        <v>9879</v>
      </c>
      <c r="AI37" s="47">
        <v>9442</v>
      </c>
      <c r="AJ37" s="47">
        <v>8310</v>
      </c>
      <c r="AK37" s="47">
        <v>6913</v>
      </c>
      <c r="AL37" s="47">
        <v>29054</v>
      </c>
      <c r="AM37" s="47">
        <v>7642</v>
      </c>
      <c r="AN37" s="47">
        <v>7905</v>
      </c>
      <c r="AO37" s="47">
        <v>7370</v>
      </c>
      <c r="AP37" s="47">
        <v>6137</v>
      </c>
      <c r="AQ37" s="47">
        <v>19136</v>
      </c>
      <c r="AR37" s="47">
        <v>5673</v>
      </c>
      <c r="AS37" s="47">
        <v>4876</v>
      </c>
      <c r="AT37" s="47">
        <v>4536</v>
      </c>
      <c r="AU37" s="47">
        <v>4051</v>
      </c>
      <c r="AV37" s="47">
        <v>15866</v>
      </c>
      <c r="AW37" s="47">
        <v>3874</v>
      </c>
      <c r="AX37" s="47">
        <v>3981</v>
      </c>
      <c r="AY37" s="47">
        <v>4083</v>
      </c>
      <c r="AZ37" s="47">
        <v>3928</v>
      </c>
      <c r="BA37" s="47">
        <v>14181</v>
      </c>
      <c r="BB37" s="47">
        <v>3878</v>
      </c>
      <c r="BC37" s="47">
        <v>3778</v>
      </c>
      <c r="BD37" s="47">
        <v>3130</v>
      </c>
      <c r="BE37" s="47">
        <v>3395</v>
      </c>
      <c r="BF37" s="47">
        <v>9918</v>
      </c>
      <c r="BG37" s="47">
        <v>2487</v>
      </c>
      <c r="BH37" s="47">
        <v>2254</v>
      </c>
      <c r="BI37" s="47">
        <v>2534</v>
      </c>
      <c r="BJ37" s="47">
        <v>2643</v>
      </c>
      <c r="BK37" s="47">
        <v>7107</v>
      </c>
      <c r="BL37" s="47">
        <v>1850</v>
      </c>
      <c r="BM37" s="47">
        <v>1722</v>
      </c>
      <c r="BN37" s="47">
        <v>2227</v>
      </c>
      <c r="BO37" s="47">
        <v>1308</v>
      </c>
      <c r="BP37" s="47">
        <v>5921</v>
      </c>
      <c r="BQ37" s="47">
        <v>1108</v>
      </c>
      <c r="BR37" s="47">
        <v>2348</v>
      </c>
      <c r="BS37" s="47">
        <v>1319</v>
      </c>
      <c r="BT37" s="47">
        <v>1146</v>
      </c>
      <c r="BU37" s="47">
        <v>4565</v>
      </c>
      <c r="BV37" s="47">
        <v>1364</v>
      </c>
      <c r="BW37" s="47">
        <v>1109</v>
      </c>
      <c r="BX37" s="47">
        <v>1129</v>
      </c>
      <c r="BY37" s="47">
        <v>963</v>
      </c>
      <c r="BZ37" s="47">
        <v>2810</v>
      </c>
      <c r="CC37" s="111"/>
    </row>
    <row r="38" spans="1:81" ht="18" customHeight="1" thickTop="1" thickBot="1" x14ac:dyDescent="0.3">
      <c r="A38" s="39" t="s">
        <v>150</v>
      </c>
      <c r="B38" s="48">
        <v>856</v>
      </c>
      <c r="C38" s="48">
        <v>-21</v>
      </c>
      <c r="D38" s="48">
        <v>-88</v>
      </c>
      <c r="E38" s="48">
        <v>230</v>
      </c>
      <c r="F38" s="48">
        <v>-251</v>
      </c>
      <c r="G38" s="48">
        <v>88</v>
      </c>
      <c r="H38" s="48">
        <v>-5040</v>
      </c>
      <c r="I38" s="48">
        <v>-5226</v>
      </c>
      <c r="J38" s="48">
        <v>-20</v>
      </c>
      <c r="K38" s="48">
        <v>-563</v>
      </c>
      <c r="L38" s="48">
        <v>769</v>
      </c>
      <c r="M38" s="48">
        <v>3221</v>
      </c>
      <c r="N38" s="48">
        <v>1121</v>
      </c>
      <c r="O38" s="48">
        <v>847</v>
      </c>
      <c r="P38" s="48">
        <v>-116</v>
      </c>
      <c r="Q38" s="48">
        <v>300</v>
      </c>
      <c r="R38" s="48">
        <v>9249</v>
      </c>
      <c r="S38" s="48">
        <v>2654</v>
      </c>
      <c r="T38" s="48">
        <v>2237</v>
      </c>
      <c r="U38" s="48">
        <v>2175</v>
      </c>
      <c r="V38" s="48">
        <v>2183</v>
      </c>
      <c r="W38" s="48">
        <v>8497</v>
      </c>
      <c r="X38" s="48">
        <v>2183</v>
      </c>
      <c r="Y38" s="48">
        <v>1992</v>
      </c>
      <c r="Z38" s="48">
        <v>2249</v>
      </c>
      <c r="AA38" s="48">
        <v>2073</v>
      </c>
      <c r="AB38" s="48">
        <v>10132</v>
      </c>
      <c r="AC38" s="48">
        <v>2703</v>
      </c>
      <c r="AD38" s="48">
        <v>2528</v>
      </c>
      <c r="AE38" s="48">
        <v>2583</v>
      </c>
      <c r="AF38" s="48">
        <v>2318</v>
      </c>
      <c r="AG38" s="48">
        <v>9279</v>
      </c>
      <c r="AH38" s="48">
        <v>2497</v>
      </c>
      <c r="AI38" s="48">
        <v>2188</v>
      </c>
      <c r="AJ38" s="48">
        <v>2310</v>
      </c>
      <c r="AK38" s="48">
        <v>2284</v>
      </c>
      <c r="AL38" s="48">
        <v>9908</v>
      </c>
      <c r="AM38" s="48">
        <v>2262</v>
      </c>
      <c r="AN38" s="48">
        <v>2201</v>
      </c>
      <c r="AO38" s="48">
        <v>3141</v>
      </c>
      <c r="AP38" s="48">
        <v>2304</v>
      </c>
      <c r="AQ38" s="48">
        <v>7517</v>
      </c>
      <c r="AR38" s="48">
        <v>2158</v>
      </c>
      <c r="AS38" s="48">
        <v>1864</v>
      </c>
      <c r="AT38" s="48">
        <v>1795</v>
      </c>
      <c r="AU38" s="48">
        <v>1700</v>
      </c>
      <c r="AV38" s="48">
        <v>6425</v>
      </c>
      <c r="AW38" s="48">
        <v>1659</v>
      </c>
      <c r="AX38" s="48">
        <v>1652</v>
      </c>
      <c r="AY38" s="48">
        <v>1545</v>
      </c>
      <c r="AZ38" s="48">
        <v>1569</v>
      </c>
      <c r="BA38" s="48">
        <v>5833</v>
      </c>
      <c r="BB38" s="48">
        <v>1534</v>
      </c>
      <c r="BC38" s="48">
        <v>1497</v>
      </c>
      <c r="BD38" s="48">
        <v>1347</v>
      </c>
      <c r="BE38" s="48">
        <v>1455</v>
      </c>
      <c r="BF38" s="48">
        <v>4619</v>
      </c>
      <c r="BG38" s="48">
        <v>1255</v>
      </c>
      <c r="BH38" s="48">
        <v>1064</v>
      </c>
      <c r="BI38" s="48">
        <v>1151</v>
      </c>
      <c r="BJ38" s="48">
        <v>1149</v>
      </c>
      <c r="BK38" s="48">
        <v>3879</v>
      </c>
      <c r="BL38" s="48">
        <v>1034</v>
      </c>
      <c r="BM38" s="48">
        <v>1137</v>
      </c>
      <c r="BN38" s="48">
        <v>808</v>
      </c>
      <c r="BO38" s="48">
        <v>900</v>
      </c>
      <c r="BP38" s="48">
        <v>2928</v>
      </c>
      <c r="BQ38" s="48">
        <v>760</v>
      </c>
      <c r="BR38" s="48">
        <v>811</v>
      </c>
      <c r="BS38" s="48">
        <v>698</v>
      </c>
      <c r="BT38" s="48">
        <v>659</v>
      </c>
      <c r="BU38" s="48">
        <v>2435</v>
      </c>
      <c r="BV38" s="48">
        <v>308</v>
      </c>
      <c r="BW38" s="48">
        <v>699</v>
      </c>
      <c r="BX38" s="48">
        <v>732</v>
      </c>
      <c r="BY38" s="48">
        <v>696</v>
      </c>
      <c r="BZ38" s="48">
        <v>2035</v>
      </c>
      <c r="CC38" s="111"/>
    </row>
    <row r="39" spans="1:81" ht="18" customHeight="1" thickTop="1" thickBot="1" x14ac:dyDescent="0.3">
      <c r="A39" s="39" t="s">
        <v>149</v>
      </c>
      <c r="B39" s="48">
        <v>-252</v>
      </c>
      <c r="C39" s="48">
        <v>15057</v>
      </c>
      <c r="D39" s="48">
        <v>4342</v>
      </c>
      <c r="E39" s="48">
        <v>3760</v>
      </c>
      <c r="F39" s="48">
        <v>3928</v>
      </c>
      <c r="G39" s="48">
        <v>3027</v>
      </c>
      <c r="H39" s="48">
        <v>15931</v>
      </c>
      <c r="I39" s="48">
        <v>3498</v>
      </c>
      <c r="J39" s="48">
        <v>4123</v>
      </c>
      <c r="K39" s="48">
        <v>4377</v>
      </c>
      <c r="L39" s="48">
        <v>3933</v>
      </c>
      <c r="M39" s="48">
        <v>13729</v>
      </c>
      <c r="N39" s="48">
        <v>2698</v>
      </c>
      <c r="O39" s="48">
        <v>4620</v>
      </c>
      <c r="P39" s="48">
        <v>3255</v>
      </c>
      <c r="Q39" s="48">
        <v>3156</v>
      </c>
      <c r="R39" s="48">
        <v>8230</v>
      </c>
      <c r="S39" s="48">
        <v>2392</v>
      </c>
      <c r="T39" s="48">
        <v>2153</v>
      </c>
      <c r="U39" s="48">
        <v>1791</v>
      </c>
      <c r="V39" s="48">
        <v>1894</v>
      </c>
      <c r="W39" s="48">
        <v>4942</v>
      </c>
      <c r="X39" s="48">
        <v>1576</v>
      </c>
      <c r="Y39" s="48">
        <v>1210</v>
      </c>
      <c r="Z39" s="48">
        <v>-6015</v>
      </c>
      <c r="AA39" s="48">
        <v>8171</v>
      </c>
      <c r="AB39" s="48">
        <v>32272</v>
      </c>
      <c r="AC39" s="48">
        <v>8277</v>
      </c>
      <c r="AD39" s="48">
        <v>8297</v>
      </c>
      <c r="AE39" s="48">
        <v>8243</v>
      </c>
      <c r="AF39" s="48">
        <v>7455</v>
      </c>
      <c r="AG39" s="48">
        <v>25265</v>
      </c>
      <c r="AH39" s="48">
        <v>7382</v>
      </c>
      <c r="AI39" s="48">
        <v>7254</v>
      </c>
      <c r="AJ39" s="48">
        <v>6000</v>
      </c>
      <c r="AK39" s="48">
        <v>4629</v>
      </c>
      <c r="AL39" s="48">
        <v>19146</v>
      </c>
      <c r="AM39" s="48">
        <v>5380</v>
      </c>
      <c r="AN39" s="48">
        <v>5704</v>
      </c>
      <c r="AO39" s="48">
        <v>4229</v>
      </c>
      <c r="AP39" s="48">
        <v>3833</v>
      </c>
      <c r="AQ39" s="48">
        <v>11619</v>
      </c>
      <c r="AR39" s="48">
        <v>3515</v>
      </c>
      <c r="AS39" s="48">
        <v>3012</v>
      </c>
      <c r="AT39" s="48">
        <v>2741</v>
      </c>
      <c r="AU39" s="48">
        <v>2351</v>
      </c>
      <c r="AV39" s="48">
        <v>9441</v>
      </c>
      <c r="AW39" s="48">
        <v>2215</v>
      </c>
      <c r="AX39" s="48">
        <v>2329</v>
      </c>
      <c r="AY39" s="48">
        <v>2538</v>
      </c>
      <c r="AZ39" s="48">
        <v>2359</v>
      </c>
      <c r="BA39" s="48">
        <v>8348</v>
      </c>
      <c r="BB39" s="48">
        <v>2344</v>
      </c>
      <c r="BC39" s="48">
        <v>2281</v>
      </c>
      <c r="BD39" s="48">
        <v>1783</v>
      </c>
      <c r="BE39" s="48">
        <v>1940</v>
      </c>
      <c r="BF39" s="48">
        <v>5299</v>
      </c>
      <c r="BG39" s="48">
        <v>1232</v>
      </c>
      <c r="BH39" s="48">
        <v>1190</v>
      </c>
      <c r="BI39" s="48">
        <v>1383</v>
      </c>
      <c r="BJ39" s="48">
        <v>1494</v>
      </c>
      <c r="BK39" s="48">
        <v>3228</v>
      </c>
      <c r="BL39" s="48">
        <v>816</v>
      </c>
      <c r="BM39" s="48">
        <v>585</v>
      </c>
      <c r="BN39" s="48">
        <v>1419</v>
      </c>
      <c r="BO39" s="48">
        <v>408</v>
      </c>
      <c r="BP39" s="48">
        <v>2993</v>
      </c>
      <c r="BQ39" s="48">
        <v>348</v>
      </c>
      <c r="BR39" s="48">
        <v>1537</v>
      </c>
      <c r="BS39" s="48">
        <v>621</v>
      </c>
      <c r="BT39" s="48">
        <v>487</v>
      </c>
      <c r="BU39" s="48">
        <v>2130</v>
      </c>
      <c r="BV39" s="48">
        <v>1056</v>
      </c>
      <c r="BW39" s="48">
        <v>410</v>
      </c>
      <c r="BX39" s="48">
        <v>397</v>
      </c>
      <c r="BY39" s="48">
        <v>267</v>
      </c>
      <c r="BZ39" s="48">
        <v>775</v>
      </c>
      <c r="CC39" s="111"/>
    </row>
    <row r="40" spans="1:81" ht="18" customHeight="1" thickTop="1" thickBot="1" x14ac:dyDescent="0.3">
      <c r="A40" s="45" t="s">
        <v>151</v>
      </c>
      <c r="B40" s="47">
        <v>160947</v>
      </c>
      <c r="C40" s="47">
        <v>381340</v>
      </c>
      <c r="D40" s="47">
        <v>86733</v>
      </c>
      <c r="E40" s="47">
        <v>97925</v>
      </c>
      <c r="F40" s="47">
        <v>87556</v>
      </c>
      <c r="G40" s="47">
        <v>109126</v>
      </c>
      <c r="H40" s="47">
        <v>359721</v>
      </c>
      <c r="I40" s="47">
        <v>83607</v>
      </c>
      <c r="J40" s="47">
        <v>85470</v>
      </c>
      <c r="K40" s="47">
        <v>115827</v>
      </c>
      <c r="L40" s="47">
        <v>74817</v>
      </c>
      <c r="M40" s="47">
        <v>284821</v>
      </c>
      <c r="N40" s="47">
        <v>70632</v>
      </c>
      <c r="O40" s="47">
        <v>53640</v>
      </c>
      <c r="P40" s="47">
        <v>62866</v>
      </c>
      <c r="Q40" s="47">
        <v>97683</v>
      </c>
      <c r="R40" s="47">
        <v>285277</v>
      </c>
      <c r="S40" s="47">
        <v>77743</v>
      </c>
      <c r="T40" s="47">
        <v>65208</v>
      </c>
      <c r="U40" s="47">
        <v>60491</v>
      </c>
      <c r="V40" s="47">
        <v>81835</v>
      </c>
      <c r="W40" s="47">
        <v>502830</v>
      </c>
      <c r="X40" s="47">
        <v>116091</v>
      </c>
      <c r="Y40" s="47">
        <v>65202</v>
      </c>
      <c r="Z40" s="47">
        <v>252505</v>
      </c>
      <c r="AA40" s="47">
        <v>69032</v>
      </c>
      <c r="AB40" s="47">
        <v>216050</v>
      </c>
      <c r="AC40" s="47">
        <v>58866</v>
      </c>
      <c r="AD40" s="47">
        <v>44408</v>
      </c>
      <c r="AE40" s="47">
        <v>43869</v>
      </c>
      <c r="AF40" s="47">
        <v>68907</v>
      </c>
      <c r="AG40" s="47">
        <v>221162</v>
      </c>
      <c r="AH40" s="47">
        <v>60024</v>
      </c>
      <c r="AI40" s="47">
        <v>43592</v>
      </c>
      <c r="AJ40" s="47">
        <v>49671</v>
      </c>
      <c r="AK40" s="47">
        <v>67875</v>
      </c>
      <c r="AL40" s="47">
        <v>194992</v>
      </c>
      <c r="AM40" s="47">
        <v>43356</v>
      </c>
      <c r="AN40" s="47">
        <v>45325</v>
      </c>
      <c r="AO40" s="47">
        <v>47854</v>
      </c>
      <c r="AP40" s="47">
        <v>58457</v>
      </c>
      <c r="AQ40" s="47">
        <v>188436</v>
      </c>
      <c r="AR40" s="47">
        <v>47119</v>
      </c>
      <c r="AS40" s="47">
        <v>43265</v>
      </c>
      <c r="AT40" s="47">
        <v>39453</v>
      </c>
      <c r="AU40" s="47">
        <v>58599</v>
      </c>
      <c r="AV40" s="47">
        <v>145763</v>
      </c>
      <c r="AW40" s="47">
        <v>27077</v>
      </c>
      <c r="AX40" s="47">
        <v>34245</v>
      </c>
      <c r="AY40" s="47">
        <v>42013</v>
      </c>
      <c r="AZ40" s="47">
        <v>42428</v>
      </c>
      <c r="BA40" s="47">
        <v>145670</v>
      </c>
      <c r="BB40" s="47">
        <v>35580</v>
      </c>
      <c r="BC40" s="47">
        <v>39157</v>
      </c>
      <c r="BD40" s="47">
        <v>34903</v>
      </c>
      <c r="BE40" s="47">
        <v>36030</v>
      </c>
      <c r="BF40" s="47">
        <v>219427</v>
      </c>
      <c r="BG40" s="47">
        <v>31453</v>
      </c>
      <c r="BH40" s="47">
        <v>150180</v>
      </c>
      <c r="BI40" s="47">
        <v>21281</v>
      </c>
      <c r="BJ40" s="47">
        <v>16513</v>
      </c>
      <c r="BK40" s="47" t="e">
        <v>#VALUE!</v>
      </c>
      <c r="BL40" s="47" t="e">
        <v>#VALUE!</v>
      </c>
      <c r="BM40" s="47">
        <v>16977</v>
      </c>
      <c r="BN40" s="47">
        <v>13916</v>
      </c>
      <c r="BO40" s="47">
        <v>15483</v>
      </c>
      <c r="BP40" s="47">
        <v>55151</v>
      </c>
      <c r="BQ40" s="47">
        <v>11786</v>
      </c>
      <c r="BR40" s="47">
        <v>14303</v>
      </c>
      <c r="BS40" s="47">
        <v>13307</v>
      </c>
      <c r="BT40" s="47">
        <v>15755</v>
      </c>
      <c r="BU40" s="47">
        <v>47578</v>
      </c>
      <c r="BV40" s="47">
        <v>12991</v>
      </c>
      <c r="BW40" s="47">
        <v>11374</v>
      </c>
      <c r="BX40" s="47">
        <v>11338</v>
      </c>
      <c r="BY40" s="47">
        <v>11875</v>
      </c>
      <c r="BZ40" s="47">
        <v>16911</v>
      </c>
      <c r="CC40" s="111"/>
    </row>
    <row r="41" spans="1:81" ht="18" customHeight="1" thickTop="1" thickBot="1" x14ac:dyDescent="0.3">
      <c r="A41" s="39" t="s">
        <v>152</v>
      </c>
      <c r="B41" s="48">
        <v>16359</v>
      </c>
      <c r="C41" s="48">
        <v>52232</v>
      </c>
      <c r="D41" s="48">
        <v>12270</v>
      </c>
      <c r="E41" s="48">
        <v>13481</v>
      </c>
      <c r="F41" s="48">
        <v>13501</v>
      </c>
      <c r="G41" s="48">
        <v>12980</v>
      </c>
      <c r="H41" s="48">
        <v>53018</v>
      </c>
      <c r="I41" s="48">
        <v>12460</v>
      </c>
      <c r="J41" s="48">
        <v>13304</v>
      </c>
      <c r="K41" s="48">
        <v>13390</v>
      </c>
      <c r="L41" s="48">
        <v>13864</v>
      </c>
      <c r="M41" s="48">
        <v>62556</v>
      </c>
      <c r="N41" s="48">
        <v>14196</v>
      </c>
      <c r="O41" s="48">
        <v>14893</v>
      </c>
      <c r="P41" s="48">
        <v>15831</v>
      </c>
      <c r="Q41" s="48">
        <v>17636</v>
      </c>
      <c r="R41" s="48">
        <v>59627</v>
      </c>
      <c r="S41" s="48">
        <v>15735</v>
      </c>
      <c r="T41" s="48">
        <v>14465</v>
      </c>
      <c r="U41" s="48">
        <v>14331</v>
      </c>
      <c r="V41" s="48">
        <v>15096</v>
      </c>
      <c r="W41" s="48">
        <v>47647</v>
      </c>
      <c r="X41" s="48">
        <v>11945</v>
      </c>
      <c r="Y41" s="48">
        <v>11675</v>
      </c>
      <c r="Z41" s="48">
        <v>11363</v>
      </c>
      <c r="AA41" s="48">
        <v>12664</v>
      </c>
      <c r="AB41" s="48">
        <v>46438</v>
      </c>
      <c r="AC41" s="48">
        <v>11797</v>
      </c>
      <c r="AD41" s="48">
        <v>11337</v>
      </c>
      <c r="AE41" s="48">
        <v>11402</v>
      </c>
      <c r="AF41" s="48">
        <v>11902</v>
      </c>
      <c r="AG41" s="48">
        <v>38135</v>
      </c>
      <c r="AH41" s="48">
        <v>10696</v>
      </c>
      <c r="AI41" s="48">
        <v>9674</v>
      </c>
      <c r="AJ41" s="48">
        <v>9881</v>
      </c>
      <c r="AK41" s="48">
        <v>7884</v>
      </c>
      <c r="AL41" s="48">
        <v>32841</v>
      </c>
      <c r="AM41" s="48">
        <v>7793</v>
      </c>
      <c r="AN41" s="48">
        <v>7832</v>
      </c>
      <c r="AO41" s="48">
        <v>8671</v>
      </c>
      <c r="AP41" s="48">
        <v>8545</v>
      </c>
      <c r="AQ41" s="48">
        <v>33209</v>
      </c>
      <c r="AR41" s="48">
        <v>16655</v>
      </c>
      <c r="AS41" s="48">
        <v>0</v>
      </c>
      <c r="AT41" s="48">
        <v>8238</v>
      </c>
      <c r="AU41" s="48">
        <v>8316</v>
      </c>
      <c r="AV41" s="48">
        <v>32644</v>
      </c>
      <c r="AW41" s="48">
        <v>8667</v>
      </c>
      <c r="AX41" s="48">
        <v>9216</v>
      </c>
      <c r="AY41" s="48">
        <v>14761</v>
      </c>
      <c r="AZ41" s="48">
        <v>0</v>
      </c>
      <c r="BA41" s="48">
        <v>40465</v>
      </c>
      <c r="BB41" s="48">
        <v>16957</v>
      </c>
      <c r="BC41" s="48">
        <v>23508</v>
      </c>
      <c r="BD41" s="48">
        <v>0</v>
      </c>
      <c r="BE41" s="48">
        <v>0</v>
      </c>
      <c r="BF41" s="48">
        <v>32692</v>
      </c>
      <c r="BG41" s="48">
        <v>32692</v>
      </c>
      <c r="BH41" s="48">
        <v>0</v>
      </c>
      <c r="BI41" s="48">
        <v>0</v>
      </c>
      <c r="BJ41" s="48">
        <v>0</v>
      </c>
      <c r="BK41" s="48">
        <v>44445</v>
      </c>
      <c r="BL41" s="48">
        <v>34439</v>
      </c>
      <c r="BM41" s="48">
        <v>10006</v>
      </c>
      <c r="BN41" s="48">
        <v>0</v>
      </c>
      <c r="BO41" s="48">
        <v>0</v>
      </c>
      <c r="BP41" s="48">
        <v>14049</v>
      </c>
      <c r="BQ41" s="48">
        <v>5889</v>
      </c>
      <c r="BR41" s="48">
        <v>8160</v>
      </c>
      <c r="BS41" s="48">
        <v>0</v>
      </c>
      <c r="BT41" s="48">
        <v>0</v>
      </c>
      <c r="BU41" s="48">
        <v>12257</v>
      </c>
      <c r="BV41" s="48">
        <v>5980</v>
      </c>
      <c r="BW41" s="48">
        <v>6277</v>
      </c>
      <c r="BX41" s="48">
        <v>0</v>
      </c>
      <c r="BY41" s="48">
        <v>0</v>
      </c>
      <c r="BZ41" s="48">
        <v>0</v>
      </c>
      <c r="CC41" s="111"/>
    </row>
    <row r="42" spans="1:81" ht="18" customHeight="1" thickTop="1" thickBot="1" x14ac:dyDescent="0.3">
      <c r="A42" s="39" t="s">
        <v>153</v>
      </c>
      <c r="B42" s="48">
        <v>0</v>
      </c>
      <c r="C42" s="48">
        <v>128439</v>
      </c>
      <c r="D42" s="48">
        <v>32686</v>
      </c>
      <c r="E42" s="48">
        <v>-1</v>
      </c>
      <c r="F42" s="48">
        <v>95754</v>
      </c>
      <c r="G42" s="48">
        <v>0</v>
      </c>
      <c r="H42" s="48">
        <v>280195</v>
      </c>
      <c r="I42" s="48">
        <v>173275</v>
      </c>
      <c r="J42" s="48">
        <v>83173</v>
      </c>
      <c r="K42" s="48">
        <v>23747</v>
      </c>
      <c r="L42" s="48">
        <v>0</v>
      </c>
      <c r="M42" s="48">
        <v>136779</v>
      </c>
      <c r="N42" s="48">
        <v>58453</v>
      </c>
      <c r="O42" s="48">
        <v>27761</v>
      </c>
      <c r="P42" s="48">
        <v>50565</v>
      </c>
      <c r="Q42" s="48">
        <v>0</v>
      </c>
      <c r="R42" s="48">
        <v>103131</v>
      </c>
      <c r="S42" s="48">
        <v>75222</v>
      </c>
      <c r="T42" s="48">
        <v>27909</v>
      </c>
      <c r="U42" s="48">
        <v>0</v>
      </c>
      <c r="V42" s="48">
        <v>0</v>
      </c>
      <c r="W42" s="48">
        <v>199021</v>
      </c>
      <c r="X42" s="48">
        <v>56514</v>
      </c>
      <c r="Y42" s="48">
        <v>100000</v>
      </c>
      <c r="Z42" s="48">
        <v>42507</v>
      </c>
      <c r="AA42" s="48">
        <v>0</v>
      </c>
      <c r="AB42" s="48">
        <v>90892</v>
      </c>
      <c r="AC42" s="48">
        <v>23998</v>
      </c>
      <c r="AD42" s="48">
        <v>23779</v>
      </c>
      <c r="AE42" s="48">
        <v>43115</v>
      </c>
      <c r="AF42" s="48">
        <v>0</v>
      </c>
      <c r="AG42" s="48">
        <v>133480</v>
      </c>
      <c r="AH42" s="48">
        <v>33808</v>
      </c>
      <c r="AI42" s="48">
        <v>39740</v>
      </c>
      <c r="AJ42" s="48">
        <v>59932</v>
      </c>
      <c r="AK42" s="48">
        <v>0</v>
      </c>
      <c r="AL42" s="48">
        <v>126246</v>
      </c>
      <c r="AM42" s="48">
        <v>37333</v>
      </c>
      <c r="AN42" s="48">
        <v>39104</v>
      </c>
      <c r="AO42" s="48">
        <v>49809</v>
      </c>
      <c r="AP42" s="48">
        <v>0</v>
      </c>
      <c r="AQ42" s="48">
        <v>114940</v>
      </c>
      <c r="AR42" s="48">
        <v>33558</v>
      </c>
      <c r="AS42" s="48">
        <v>31114</v>
      </c>
      <c r="AT42" s="48">
        <v>50268</v>
      </c>
      <c r="AU42" s="48">
        <v>0</v>
      </c>
      <c r="AV42" s="48">
        <v>105644</v>
      </c>
      <c r="AW42" s="48">
        <v>45284</v>
      </c>
      <c r="AX42" s="48">
        <v>32735</v>
      </c>
      <c r="AY42" s="48">
        <v>27625</v>
      </c>
      <c r="AZ42" s="48">
        <v>0</v>
      </c>
      <c r="BA42" s="48">
        <v>97580</v>
      </c>
      <c r="BB42" s="48">
        <v>50359</v>
      </c>
      <c r="BC42" s="48">
        <v>47221</v>
      </c>
      <c r="BD42" s="48">
        <v>0</v>
      </c>
      <c r="BE42" s="48">
        <v>0</v>
      </c>
      <c r="BF42" s="48">
        <v>71336</v>
      </c>
      <c r="BG42" s="48">
        <v>71336</v>
      </c>
      <c r="BH42" s="48">
        <v>0</v>
      </c>
      <c r="BI42" s="48">
        <v>0</v>
      </c>
      <c r="BJ42" s="48">
        <v>0</v>
      </c>
      <c r="BK42" s="48" t="e">
        <v>#VALUE!</v>
      </c>
      <c r="BL42" s="48" t="e">
        <v>#VALUE!</v>
      </c>
      <c r="BM42" s="48">
        <v>0</v>
      </c>
      <c r="BN42" s="48">
        <v>0</v>
      </c>
      <c r="BO42" s="48">
        <v>0</v>
      </c>
      <c r="BP42" s="48">
        <v>14344</v>
      </c>
      <c r="BQ42" s="48">
        <v>14344</v>
      </c>
      <c r="BR42" s="48">
        <v>0</v>
      </c>
      <c r="BS42" s="48">
        <v>0</v>
      </c>
      <c r="BT42" s="48">
        <v>0</v>
      </c>
      <c r="BU42" s="48">
        <v>4040</v>
      </c>
      <c r="BV42" s="48">
        <v>4040</v>
      </c>
      <c r="BW42" s="48">
        <v>0</v>
      </c>
      <c r="BX42" s="48">
        <v>0</v>
      </c>
      <c r="BY42" s="48">
        <v>0</v>
      </c>
      <c r="BZ42" s="48">
        <v>16240</v>
      </c>
      <c r="CC42" s="111"/>
    </row>
    <row r="43" spans="1:81" ht="18" customHeight="1" thickTop="1" thickBot="1" x14ac:dyDescent="0.3">
      <c r="A43" s="119" t="s">
        <v>274</v>
      </c>
      <c r="B43" s="48">
        <v>145100</v>
      </c>
      <c r="C43" s="48">
        <v>199688</v>
      </c>
      <c r="D43" s="48">
        <v>42223</v>
      </c>
      <c r="E43" s="48">
        <v>84323</v>
      </c>
      <c r="F43" s="48">
        <v>-22612</v>
      </c>
      <c r="G43" s="48">
        <v>95754</v>
      </c>
      <c r="H43" s="48">
        <v>27915</v>
      </c>
      <c r="I43" s="48">
        <v>-102150</v>
      </c>
      <c r="J43" s="48">
        <v>-10611</v>
      </c>
      <c r="K43" s="48">
        <v>79318</v>
      </c>
      <c r="L43" s="48">
        <v>61358</v>
      </c>
      <c r="M43" s="48">
        <v>85428</v>
      </c>
      <c r="N43" s="48">
        <v>-966</v>
      </c>
      <c r="O43" s="48">
        <v>10722</v>
      </c>
      <c r="P43" s="48">
        <v>-4122</v>
      </c>
      <c r="Q43" s="48">
        <v>79794</v>
      </c>
      <c r="R43" s="48">
        <v>122035</v>
      </c>
      <c r="S43" s="48">
        <v>-13511</v>
      </c>
      <c r="T43" s="48">
        <v>22663</v>
      </c>
      <c r="U43" s="48">
        <v>46013</v>
      </c>
      <c r="V43" s="48">
        <v>66870</v>
      </c>
      <c r="W43" s="48">
        <v>256251</v>
      </c>
      <c r="X43" s="48">
        <v>47820</v>
      </c>
      <c r="Y43" s="48">
        <v>-46455</v>
      </c>
      <c r="Z43" s="48">
        <v>198586</v>
      </c>
      <c r="AA43" s="48">
        <v>56300</v>
      </c>
      <c r="AB43" s="48">
        <v>78660</v>
      </c>
      <c r="AC43" s="48">
        <v>23279</v>
      </c>
      <c r="AD43" s="48">
        <v>9052</v>
      </c>
      <c r="AE43" s="48">
        <v>-10541</v>
      </c>
      <c r="AF43" s="48">
        <v>56870</v>
      </c>
      <c r="AG43" s="48">
        <v>49331</v>
      </c>
      <c r="AH43" s="48">
        <v>15523</v>
      </c>
      <c r="AI43" s="48">
        <v>-5932</v>
      </c>
      <c r="AJ43" s="48">
        <v>-20193</v>
      </c>
      <c r="AK43" s="48">
        <v>59933</v>
      </c>
      <c r="AL43" s="48">
        <v>35622</v>
      </c>
      <c r="AM43" s="48">
        <v>-1711</v>
      </c>
      <c r="AN43" s="48">
        <v>-1771</v>
      </c>
      <c r="AO43" s="48">
        <v>-10704</v>
      </c>
      <c r="AP43" s="48">
        <v>49808</v>
      </c>
      <c r="AQ43" s="48">
        <v>39942</v>
      </c>
      <c r="AR43" s="48">
        <v>-3081</v>
      </c>
      <c r="AS43" s="48">
        <v>11909</v>
      </c>
      <c r="AT43" s="48">
        <v>-19154</v>
      </c>
      <c r="AU43" s="48">
        <v>50268</v>
      </c>
      <c r="AV43" s="48">
        <v>7278</v>
      </c>
      <c r="AW43" s="48">
        <v>-26896</v>
      </c>
      <c r="AX43" s="48">
        <v>-7777</v>
      </c>
      <c r="AY43" s="48">
        <v>-435</v>
      </c>
      <c r="AZ43" s="48">
        <v>42386</v>
      </c>
      <c r="BA43" s="48">
        <v>7266</v>
      </c>
      <c r="BB43" s="48">
        <v>-31825</v>
      </c>
      <c r="BC43" s="48">
        <v>-31638</v>
      </c>
      <c r="BD43" s="48">
        <v>34842</v>
      </c>
      <c r="BE43" s="48">
        <v>35887</v>
      </c>
      <c r="BF43" s="48">
        <v>114977</v>
      </c>
      <c r="BG43" s="48">
        <v>-72679</v>
      </c>
      <c r="BH43" s="48">
        <v>150123</v>
      </c>
      <c r="BI43" s="48">
        <v>21133</v>
      </c>
      <c r="BJ43" s="48">
        <v>16400</v>
      </c>
      <c r="BK43" s="48">
        <v>14531</v>
      </c>
      <c r="BL43" s="48">
        <v>-21720</v>
      </c>
      <c r="BM43" s="48">
        <v>6920</v>
      </c>
      <c r="BN43" s="48">
        <v>13823</v>
      </c>
      <c r="BO43" s="48">
        <v>15508</v>
      </c>
      <c r="BP43" s="48">
        <v>26760</v>
      </c>
      <c r="BQ43" s="48">
        <v>-8470</v>
      </c>
      <c r="BR43" s="48">
        <v>6168</v>
      </c>
      <c r="BS43" s="48">
        <v>13307</v>
      </c>
      <c r="BT43" s="48">
        <v>15755</v>
      </c>
      <c r="BU43" s="48">
        <v>31281</v>
      </c>
      <c r="BV43" s="48">
        <v>2971</v>
      </c>
      <c r="BW43" s="48">
        <v>5097</v>
      </c>
      <c r="BX43" s="48">
        <v>11338</v>
      </c>
      <c r="BY43" s="48">
        <v>11875</v>
      </c>
      <c r="BZ43" s="48">
        <v>671</v>
      </c>
      <c r="CC43" s="111"/>
    </row>
    <row r="44" spans="1:81" ht="18" customHeight="1" thickTop="1" thickBot="1" x14ac:dyDescent="0.3">
      <c r="A44" s="119" t="s">
        <v>275</v>
      </c>
      <c r="B44" s="48">
        <v>-512</v>
      </c>
      <c r="C44" s="48">
        <v>981</v>
      </c>
      <c r="D44" s="48">
        <v>-446</v>
      </c>
      <c r="E44" s="48">
        <v>122</v>
      </c>
      <c r="F44" s="48">
        <v>913</v>
      </c>
      <c r="G44" s="48">
        <v>392</v>
      </c>
      <c r="H44" s="48">
        <v>-1407</v>
      </c>
      <c r="I44" s="48">
        <v>22</v>
      </c>
      <c r="J44" s="48">
        <v>-396</v>
      </c>
      <c r="K44" s="48">
        <v>-628</v>
      </c>
      <c r="L44" s="48">
        <v>-405</v>
      </c>
      <c r="M44" s="48">
        <v>58</v>
      </c>
      <c r="N44" s="48">
        <v>-1051</v>
      </c>
      <c r="O44" s="48">
        <v>264</v>
      </c>
      <c r="P44" s="48">
        <v>592</v>
      </c>
      <c r="Q44" s="48">
        <v>253</v>
      </c>
      <c r="R44" s="48">
        <v>484</v>
      </c>
      <c r="S44" s="48">
        <v>297</v>
      </c>
      <c r="T44" s="48">
        <v>171</v>
      </c>
      <c r="U44" s="48">
        <v>147</v>
      </c>
      <c r="V44" s="48">
        <v>-131</v>
      </c>
      <c r="W44" s="48">
        <v>-89</v>
      </c>
      <c r="X44" s="48">
        <v>-188</v>
      </c>
      <c r="Y44" s="48">
        <v>-18</v>
      </c>
      <c r="Z44" s="48">
        <v>49</v>
      </c>
      <c r="AA44" s="48">
        <v>68</v>
      </c>
      <c r="AB44" s="48">
        <v>60</v>
      </c>
      <c r="AC44" s="48">
        <v>-208</v>
      </c>
      <c r="AD44" s="48">
        <v>240</v>
      </c>
      <c r="AE44" s="48">
        <v>-107</v>
      </c>
      <c r="AF44" s="48">
        <v>135</v>
      </c>
      <c r="AG44" s="48">
        <v>216</v>
      </c>
      <c r="AH44" s="48">
        <v>-3</v>
      </c>
      <c r="AI44" s="48">
        <v>110</v>
      </c>
      <c r="AJ44" s="48">
        <v>51</v>
      </c>
      <c r="AK44" s="48">
        <v>58</v>
      </c>
      <c r="AL44" s="48">
        <v>283</v>
      </c>
      <c r="AM44" s="48">
        <v>-59</v>
      </c>
      <c r="AN44" s="48">
        <v>160</v>
      </c>
      <c r="AO44" s="48">
        <v>78</v>
      </c>
      <c r="AP44" s="48">
        <v>104</v>
      </c>
      <c r="AQ44" s="48">
        <v>345</v>
      </c>
      <c r="AR44" s="48">
        <v>-13</v>
      </c>
      <c r="AS44" s="48">
        <v>242</v>
      </c>
      <c r="AT44" s="48">
        <v>101</v>
      </c>
      <c r="AU44" s="48">
        <v>15</v>
      </c>
      <c r="AV44" s="48">
        <v>197</v>
      </c>
      <c r="AW44" s="48">
        <v>22</v>
      </c>
      <c r="AX44" s="48">
        <v>71</v>
      </c>
      <c r="AY44" s="48">
        <v>62</v>
      </c>
      <c r="AZ44" s="48">
        <v>42</v>
      </c>
      <c r="BA44" s="48">
        <v>359</v>
      </c>
      <c r="BB44" s="48">
        <v>89</v>
      </c>
      <c r="BC44" s="48">
        <v>66</v>
      </c>
      <c r="BD44" s="48">
        <v>61</v>
      </c>
      <c r="BE44" s="48">
        <v>143</v>
      </c>
      <c r="BF44" s="48">
        <v>422</v>
      </c>
      <c r="BG44" s="48">
        <v>104</v>
      </c>
      <c r="BH44" s="48">
        <v>57</v>
      </c>
      <c r="BI44" s="48">
        <v>148</v>
      </c>
      <c r="BJ44" s="48">
        <v>113</v>
      </c>
      <c r="BK44" s="48">
        <v>152</v>
      </c>
      <c r="BL44" s="48">
        <v>33</v>
      </c>
      <c r="BM44" s="48">
        <v>51</v>
      </c>
      <c r="BN44" s="48">
        <v>93</v>
      </c>
      <c r="BO44" s="48">
        <v>-25</v>
      </c>
      <c r="BP44" s="48">
        <v>-2</v>
      </c>
      <c r="BQ44" s="48">
        <v>23</v>
      </c>
      <c r="BR44" s="48">
        <v>-25</v>
      </c>
      <c r="BS44" s="48">
        <v>0</v>
      </c>
      <c r="BT44" s="48">
        <v>0</v>
      </c>
      <c r="BU44" s="48">
        <v>0</v>
      </c>
      <c r="BV44" s="48">
        <v>0</v>
      </c>
      <c r="BW44" s="48">
        <v>0</v>
      </c>
      <c r="BX44" s="48">
        <v>0</v>
      </c>
      <c r="BY44" s="48">
        <v>0</v>
      </c>
      <c r="BZ44" s="48">
        <v>0</v>
      </c>
      <c r="CC44" s="111"/>
    </row>
    <row r="45" spans="1:81" ht="18" customHeight="1" thickTop="1" thickBot="1" x14ac:dyDescent="0.3">
      <c r="A45" s="45" t="s">
        <v>42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2755</v>
      </c>
      <c r="N45" s="47">
        <v>271</v>
      </c>
      <c r="O45" s="47">
        <v>787</v>
      </c>
      <c r="P45" s="47">
        <v>712</v>
      </c>
      <c r="Q45" s="47">
        <v>985</v>
      </c>
      <c r="R45" s="47">
        <v>8562</v>
      </c>
      <c r="S45" s="47">
        <v>1679</v>
      </c>
      <c r="T45" s="47">
        <v>1767</v>
      </c>
      <c r="U45" s="47">
        <v>2523</v>
      </c>
      <c r="V45" s="47">
        <v>2593</v>
      </c>
      <c r="W45" s="47">
        <v>10413</v>
      </c>
      <c r="X45" s="47">
        <v>2593</v>
      </c>
      <c r="Y45" s="47">
        <v>2593</v>
      </c>
      <c r="Z45" s="47">
        <v>2593</v>
      </c>
      <c r="AA45" s="47">
        <v>2634</v>
      </c>
      <c r="AB45" s="47">
        <v>9289</v>
      </c>
      <c r="AC45" s="47">
        <v>2392</v>
      </c>
      <c r="AD45" s="47">
        <v>2091</v>
      </c>
      <c r="AE45" s="47">
        <v>2403</v>
      </c>
      <c r="AF45" s="47">
        <v>2403</v>
      </c>
      <c r="AG45" s="47">
        <v>7351</v>
      </c>
      <c r="AH45" s="47">
        <v>1881</v>
      </c>
      <c r="AI45" s="47">
        <v>2651</v>
      </c>
      <c r="AJ45" s="47">
        <v>1549</v>
      </c>
      <c r="AK45" s="47">
        <v>1270</v>
      </c>
      <c r="AL45" s="47">
        <v>7738</v>
      </c>
      <c r="AM45" s="47">
        <v>1270</v>
      </c>
      <c r="AN45" s="47">
        <v>3070</v>
      </c>
      <c r="AO45" s="47">
        <v>1740</v>
      </c>
      <c r="AP45" s="47">
        <v>1658</v>
      </c>
      <c r="AQ45" s="47">
        <v>6350</v>
      </c>
      <c r="AR45" s="47">
        <v>1658</v>
      </c>
      <c r="AS45" s="47">
        <v>2271</v>
      </c>
      <c r="AT45" s="47">
        <v>1211</v>
      </c>
      <c r="AU45" s="47">
        <v>1210</v>
      </c>
      <c r="AV45" s="47">
        <v>3624</v>
      </c>
      <c r="AW45" s="47">
        <v>1210</v>
      </c>
      <c r="AX45" s="47">
        <v>735</v>
      </c>
      <c r="AY45" s="47">
        <v>733</v>
      </c>
      <c r="AZ45" s="47">
        <v>946</v>
      </c>
      <c r="BA45" s="47">
        <v>2863</v>
      </c>
      <c r="BB45" s="47">
        <v>946</v>
      </c>
      <c r="BC45" s="47">
        <v>495</v>
      </c>
      <c r="BD45" s="47">
        <v>628</v>
      </c>
      <c r="BE45" s="47">
        <v>794</v>
      </c>
      <c r="BF45" s="47">
        <v>5739</v>
      </c>
      <c r="BG45" s="47">
        <v>2558</v>
      </c>
      <c r="BH45" s="47">
        <v>1195</v>
      </c>
      <c r="BI45" s="47">
        <v>993</v>
      </c>
      <c r="BJ45" s="47">
        <v>993</v>
      </c>
      <c r="BK45" s="47">
        <v>2030</v>
      </c>
      <c r="BL45" s="47">
        <v>418</v>
      </c>
      <c r="BM45" s="47">
        <v>502</v>
      </c>
      <c r="BN45" s="47">
        <v>630</v>
      </c>
      <c r="BO45" s="47">
        <v>480</v>
      </c>
      <c r="BP45" s="47">
        <v>1720</v>
      </c>
      <c r="BQ45" s="47">
        <v>1720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C45" s="111"/>
    </row>
    <row r="46" spans="1:81" ht="13" thickTop="1" x14ac:dyDescent="0.25">
      <c r="A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7"/>
      <c r="AX46" s="106"/>
      <c r="AY46" s="106"/>
      <c r="AZ46" s="106"/>
      <c r="BA46" s="106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C46" s="111"/>
    </row>
    <row r="47" spans="1:81" x14ac:dyDescent="0.25">
      <c r="A47" s="106"/>
      <c r="M47" s="107"/>
      <c r="N47" s="107"/>
      <c r="O47" s="107">
        <v>0</v>
      </c>
      <c r="P47" s="107">
        <v>0</v>
      </c>
      <c r="Q47" s="107">
        <v>0</v>
      </c>
      <c r="R47" s="107">
        <v>0</v>
      </c>
      <c r="S47" s="107">
        <v>0</v>
      </c>
      <c r="T47" s="107">
        <v>0</v>
      </c>
      <c r="U47" s="107">
        <v>0</v>
      </c>
      <c r="V47" s="107">
        <v>0</v>
      </c>
      <c r="W47" s="107">
        <v>0</v>
      </c>
      <c r="X47" s="107">
        <v>0</v>
      </c>
      <c r="Y47" s="107">
        <v>0</v>
      </c>
      <c r="Z47" s="107">
        <v>0</v>
      </c>
      <c r="AA47" s="107">
        <v>0</v>
      </c>
      <c r="AB47" s="107">
        <v>-0.27946999995037913</v>
      </c>
      <c r="AC47" s="107">
        <v>-0.27621999999973923</v>
      </c>
      <c r="AD47" s="107">
        <v>-3.2500000088475645E-3</v>
      </c>
      <c r="AE47" s="107">
        <v>0</v>
      </c>
      <c r="AF47" s="107">
        <v>0</v>
      </c>
      <c r="AG47" s="107">
        <v>0</v>
      </c>
      <c r="AH47" s="107">
        <v>0</v>
      </c>
      <c r="AI47" s="107">
        <v>0</v>
      </c>
      <c r="AJ47" s="107">
        <v>0</v>
      </c>
      <c r="AK47" s="107">
        <v>0</v>
      </c>
      <c r="AL47" s="107">
        <v>0</v>
      </c>
      <c r="AM47" s="107">
        <v>0</v>
      </c>
      <c r="AN47" s="107">
        <v>0</v>
      </c>
      <c r="AO47" s="107">
        <v>0</v>
      </c>
      <c r="AP47" s="107">
        <v>0</v>
      </c>
      <c r="AQ47" s="107">
        <v>0</v>
      </c>
      <c r="AR47" s="107">
        <v>0</v>
      </c>
      <c r="AS47" s="107">
        <v>0</v>
      </c>
      <c r="AT47" s="107">
        <v>0</v>
      </c>
      <c r="AU47" s="107">
        <v>0</v>
      </c>
      <c r="AV47" s="107">
        <v>0</v>
      </c>
      <c r="AW47" s="107">
        <v>0</v>
      </c>
      <c r="AX47" s="107">
        <v>0</v>
      </c>
      <c r="AY47" s="107">
        <v>0</v>
      </c>
      <c r="AZ47" s="107">
        <v>0</v>
      </c>
      <c r="BA47" s="107">
        <v>0</v>
      </c>
      <c r="BB47" s="107">
        <v>0</v>
      </c>
      <c r="BC47" s="107">
        <v>0</v>
      </c>
      <c r="BD47" s="107">
        <v>0</v>
      </c>
      <c r="BE47" s="107">
        <v>0</v>
      </c>
      <c r="BF47" s="107">
        <v>0</v>
      </c>
      <c r="BG47" s="107">
        <v>0</v>
      </c>
      <c r="BH47" s="107">
        <v>0</v>
      </c>
      <c r="BI47" s="107">
        <v>0</v>
      </c>
      <c r="BJ47" s="107">
        <v>0</v>
      </c>
      <c r="BK47" s="107" t="e">
        <v>#VALUE!</v>
      </c>
      <c r="BL47" s="107" t="e">
        <v>#VALUE!</v>
      </c>
      <c r="BM47" s="107">
        <v>0</v>
      </c>
      <c r="BN47" s="107">
        <v>0</v>
      </c>
      <c r="BO47" s="107">
        <v>0</v>
      </c>
      <c r="BP47" s="107">
        <v>0</v>
      </c>
      <c r="BQ47" s="107">
        <v>0</v>
      </c>
      <c r="BR47" s="107">
        <v>0</v>
      </c>
      <c r="BS47" s="107">
        <v>0</v>
      </c>
      <c r="BT47" s="107">
        <v>0</v>
      </c>
      <c r="BU47" s="107">
        <v>0</v>
      </c>
      <c r="BV47" s="107">
        <v>0</v>
      </c>
      <c r="BW47" s="107">
        <v>0</v>
      </c>
      <c r="BX47" s="107">
        <v>0</v>
      </c>
      <c r="BY47" s="107">
        <v>0</v>
      </c>
      <c r="BZ47" s="107">
        <v>0</v>
      </c>
      <c r="CC47" s="111"/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>
    <pageSetUpPr fitToPage="1"/>
  </sheetPr>
  <dimension ref="A1:CK7"/>
  <sheetViews>
    <sheetView showGridLines="0" workbookViewId="0">
      <pane xSplit="1" ySplit="2" topLeftCell="B3" activePane="bottomRight" state="frozen"/>
      <selection activeCell="J27" sqref="H27:J27"/>
      <selection pane="topRight" activeCell="J27" sqref="H27:J27"/>
      <selection pane="bottomLeft" activeCell="J27" sqref="H27:J27"/>
      <selection pane="bottomRight" activeCell="B2" sqref="B2"/>
    </sheetView>
  </sheetViews>
  <sheetFormatPr defaultColWidth="12.7265625" defaultRowHeight="15" customHeight="1" x14ac:dyDescent="0.25"/>
  <cols>
    <col min="1" max="1" width="54.7265625" style="1" customWidth="1"/>
    <col min="2" max="18" width="12.1796875" style="1" customWidth="1"/>
    <col min="19" max="21" width="12.1796875" style="1" hidden="1" customWidth="1"/>
    <col min="22" max="29" width="12.1796875" style="1" customWidth="1"/>
    <col min="30" max="30" width="12.1796875" style="1" bestFit="1" customWidth="1"/>
    <col min="31" max="89" width="12.1796875" style="1" customWidth="1"/>
    <col min="90" max="16384" width="12.7265625" style="1"/>
  </cols>
  <sheetData>
    <row r="1" spans="1:89" ht="36" customHeight="1" thickBot="1" x14ac:dyDescent="0.65">
      <c r="A1" s="3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</row>
    <row r="2" spans="1:89" ht="31.5" customHeight="1" thickTop="1" thickBot="1" x14ac:dyDescent="0.3">
      <c r="A2" s="277" t="s">
        <v>172</v>
      </c>
      <c r="B2" s="278" t="s">
        <v>484</v>
      </c>
      <c r="C2" s="278" t="s">
        <v>479</v>
      </c>
      <c r="D2" s="278" t="s">
        <v>478</v>
      </c>
      <c r="E2" s="278" t="s">
        <v>477</v>
      </c>
      <c r="F2" s="278" t="s">
        <v>473</v>
      </c>
      <c r="G2" s="278" t="s">
        <v>471</v>
      </c>
      <c r="H2" s="278" t="s">
        <v>469</v>
      </c>
      <c r="I2" s="278" t="s">
        <v>468</v>
      </c>
      <c r="J2" s="278" t="s">
        <v>464</v>
      </c>
      <c r="K2" s="278" t="s">
        <v>463</v>
      </c>
      <c r="L2" s="278" t="s">
        <v>462</v>
      </c>
      <c r="M2" s="278" t="s">
        <v>441</v>
      </c>
      <c r="N2" s="278" t="s">
        <v>438</v>
      </c>
      <c r="O2" s="278" t="s">
        <v>430</v>
      </c>
      <c r="P2" s="278" t="s">
        <v>396</v>
      </c>
      <c r="Q2" s="278" t="s">
        <v>446</v>
      </c>
      <c r="R2" s="278" t="s">
        <v>374</v>
      </c>
      <c r="S2" s="278" t="s">
        <v>373</v>
      </c>
      <c r="T2" s="278" t="s">
        <v>348</v>
      </c>
      <c r="U2" s="278" t="s">
        <v>321</v>
      </c>
      <c r="V2" s="278" t="s">
        <v>309</v>
      </c>
      <c r="W2" s="278" t="s">
        <v>296</v>
      </c>
      <c r="X2" s="279" t="s">
        <v>311</v>
      </c>
      <c r="Y2" s="278" t="s">
        <v>293</v>
      </c>
      <c r="Z2" s="279" t="s">
        <v>314</v>
      </c>
      <c r="AA2" s="278" t="s">
        <v>289</v>
      </c>
      <c r="AB2" s="279" t="s">
        <v>313</v>
      </c>
      <c r="AC2" s="278" t="s">
        <v>287</v>
      </c>
      <c r="AD2" s="279" t="s">
        <v>312</v>
      </c>
      <c r="AE2" s="278" t="s">
        <v>285</v>
      </c>
      <c r="AF2" s="278" t="s">
        <v>282</v>
      </c>
      <c r="AG2" s="278" t="s">
        <v>281</v>
      </c>
      <c r="AH2" s="278" t="s">
        <v>279</v>
      </c>
      <c r="AI2" s="278" t="s">
        <v>248</v>
      </c>
      <c r="AJ2" s="278" t="s">
        <v>232</v>
      </c>
      <c r="AK2" s="278" t="s">
        <v>212</v>
      </c>
      <c r="AL2" s="277" t="s">
        <v>211</v>
      </c>
      <c r="AM2" s="277" t="s">
        <v>208</v>
      </c>
      <c r="AN2" s="277" t="s">
        <v>203</v>
      </c>
      <c r="AO2" s="278" t="s">
        <v>197</v>
      </c>
      <c r="AP2" s="278" t="s">
        <v>193</v>
      </c>
      <c r="AQ2" s="270" t="s">
        <v>192</v>
      </c>
      <c r="AR2" s="270" t="s">
        <v>185</v>
      </c>
      <c r="AS2" s="270" t="s">
        <v>184</v>
      </c>
      <c r="AT2" s="270" t="s">
        <v>183</v>
      </c>
      <c r="AU2" s="270">
        <v>2013</v>
      </c>
      <c r="AV2" s="270" t="s">
        <v>177</v>
      </c>
      <c r="AW2" s="270" t="s">
        <v>176</v>
      </c>
      <c r="AX2" s="270" t="s">
        <v>1</v>
      </c>
      <c r="AY2" s="270" t="s">
        <v>2</v>
      </c>
      <c r="AZ2" s="270">
        <v>2012</v>
      </c>
      <c r="BA2" s="260" t="s">
        <v>3</v>
      </c>
      <c r="BB2" s="270" t="s">
        <v>4</v>
      </c>
      <c r="BC2" s="270" t="s">
        <v>5</v>
      </c>
      <c r="BD2" s="270" t="s">
        <v>6</v>
      </c>
      <c r="BE2" s="270">
        <v>2011</v>
      </c>
      <c r="BF2" s="260" t="s">
        <v>7</v>
      </c>
      <c r="BG2" s="271" t="s">
        <v>8</v>
      </c>
      <c r="BH2" s="271" t="s">
        <v>9</v>
      </c>
      <c r="BI2" s="271" t="s">
        <v>10</v>
      </c>
      <c r="BJ2" s="271" t="s">
        <v>100</v>
      </c>
      <c r="BK2" s="271" t="s">
        <v>11</v>
      </c>
      <c r="BL2" s="271" t="s">
        <v>12</v>
      </c>
      <c r="BM2" s="271" t="s">
        <v>13</v>
      </c>
      <c r="BN2" s="271" t="s">
        <v>14</v>
      </c>
      <c r="BO2" s="271" t="s">
        <v>101</v>
      </c>
      <c r="BP2" s="271" t="s">
        <v>15</v>
      </c>
      <c r="BQ2" s="271" t="s">
        <v>16</v>
      </c>
      <c r="BR2" s="271" t="s">
        <v>17</v>
      </c>
      <c r="BS2" s="271" t="s">
        <v>18</v>
      </c>
      <c r="BT2" s="271" t="s">
        <v>102</v>
      </c>
      <c r="BU2" s="271" t="s">
        <v>19</v>
      </c>
      <c r="BV2" s="271" t="s">
        <v>20</v>
      </c>
      <c r="BW2" s="271" t="s">
        <v>21</v>
      </c>
      <c r="BX2" s="271" t="s">
        <v>22</v>
      </c>
      <c r="BY2" s="271" t="s">
        <v>103</v>
      </c>
      <c r="BZ2" s="271" t="s">
        <v>23</v>
      </c>
      <c r="CA2" s="271" t="s">
        <v>24</v>
      </c>
      <c r="CB2" s="271" t="s">
        <v>25</v>
      </c>
      <c r="CC2" s="271" t="s">
        <v>26</v>
      </c>
      <c r="CD2" s="271" t="s">
        <v>104</v>
      </c>
      <c r="CE2" s="280" t="s">
        <v>27</v>
      </c>
      <c r="CF2" s="280" t="s">
        <v>28</v>
      </c>
      <c r="CG2" s="280" t="s">
        <v>29</v>
      </c>
      <c r="CH2" s="280" t="s">
        <v>30</v>
      </c>
      <c r="CI2" s="280" t="s">
        <v>173</v>
      </c>
      <c r="CJ2" s="280" t="s">
        <v>174</v>
      </c>
      <c r="CK2" s="281" t="s">
        <v>161</v>
      </c>
    </row>
    <row r="3" spans="1:89" s="7" customFormat="1" ht="18" customHeight="1" thickTop="1" thickBot="1" x14ac:dyDescent="0.3">
      <c r="A3" s="39" t="s">
        <v>175</v>
      </c>
      <c r="B3" s="118">
        <v>7956444</v>
      </c>
      <c r="C3" s="118">
        <v>7984293</v>
      </c>
      <c r="D3" s="118">
        <v>7984293</v>
      </c>
      <c r="E3" s="118">
        <v>7874703</v>
      </c>
      <c r="F3" s="118">
        <v>7695449</v>
      </c>
      <c r="G3" s="118">
        <v>7543621</v>
      </c>
      <c r="H3" s="118">
        <v>7510149</v>
      </c>
      <c r="I3" s="118">
        <v>7510149</v>
      </c>
      <c r="J3" s="118">
        <v>7310403</v>
      </c>
      <c r="K3" s="118">
        <v>7189206</v>
      </c>
      <c r="L3" s="118">
        <v>7463320</v>
      </c>
      <c r="M3" s="118">
        <v>7399638</v>
      </c>
      <c r="N3" s="118">
        <v>7399638</v>
      </c>
      <c r="O3" s="118">
        <v>7278769</v>
      </c>
      <c r="P3" s="118">
        <v>7187333</v>
      </c>
      <c r="Q3" s="118">
        <v>7219796</v>
      </c>
      <c r="R3" s="118">
        <v>7230318</v>
      </c>
      <c r="S3" s="118">
        <v>7230318</v>
      </c>
      <c r="T3" s="118">
        <v>7165314</v>
      </c>
      <c r="U3" s="118">
        <v>6454560</v>
      </c>
      <c r="V3" s="118">
        <v>6338350</v>
      </c>
      <c r="W3" s="118">
        <v>6309296</v>
      </c>
      <c r="X3" s="118">
        <v>6309296</v>
      </c>
      <c r="Y3" s="118">
        <v>6309296</v>
      </c>
      <c r="Z3" s="118">
        <v>6309296</v>
      </c>
      <c r="AA3" s="118">
        <v>6275999</v>
      </c>
      <c r="AB3" s="118">
        <v>6275999</v>
      </c>
      <c r="AC3" s="118">
        <v>6190274</v>
      </c>
      <c r="AD3" s="118">
        <v>6190274</v>
      </c>
      <c r="AE3" s="118">
        <v>6212637</v>
      </c>
      <c r="AF3" s="118">
        <v>6266959</v>
      </c>
      <c r="AG3" s="118">
        <v>6266959</v>
      </c>
      <c r="AH3" s="118">
        <v>6227183</v>
      </c>
      <c r="AI3" s="118">
        <v>6281851</v>
      </c>
      <c r="AJ3" s="118">
        <v>6354947</v>
      </c>
      <c r="AK3" s="118">
        <v>6409024</v>
      </c>
      <c r="AL3" s="118">
        <v>6409024</v>
      </c>
      <c r="AM3" s="118">
        <v>6391795</v>
      </c>
      <c r="AN3" s="118">
        <v>6299470</v>
      </c>
      <c r="AO3" s="118">
        <v>6304346</v>
      </c>
      <c r="AP3" s="118">
        <v>6316368</v>
      </c>
      <c r="AQ3" s="118">
        <v>6316368</v>
      </c>
      <c r="AR3" s="118">
        <v>6255177</v>
      </c>
      <c r="AS3" s="118">
        <v>6171349</v>
      </c>
      <c r="AT3" s="118">
        <v>6181798</v>
      </c>
      <c r="AU3" s="118">
        <v>6171927</v>
      </c>
      <c r="AV3" s="48">
        <v>6171927</v>
      </c>
      <c r="AW3" s="48">
        <v>6102344</v>
      </c>
      <c r="AX3" s="48">
        <v>6009670</v>
      </c>
      <c r="AY3" s="48">
        <v>6008119</v>
      </c>
      <c r="AZ3" s="48">
        <v>5975854</v>
      </c>
      <c r="BA3" s="48">
        <v>5975854</v>
      </c>
      <c r="BB3" s="48">
        <v>5838581</v>
      </c>
      <c r="BC3" s="48">
        <v>5777652</v>
      </c>
      <c r="BD3" s="48">
        <v>5664825</v>
      </c>
      <c r="BE3" s="48">
        <v>5533353</v>
      </c>
      <c r="BF3" s="48">
        <v>5533353</v>
      </c>
      <c r="BG3" s="48">
        <v>5404515</v>
      </c>
      <c r="BH3" s="48">
        <v>5201853</v>
      </c>
      <c r="BI3" s="48">
        <v>5050552</v>
      </c>
      <c r="BJ3" s="48">
        <v>4978171</v>
      </c>
      <c r="BK3" s="48">
        <v>4978171</v>
      </c>
      <c r="BL3" s="48">
        <v>4525662</v>
      </c>
      <c r="BM3" s="48">
        <v>4371605</v>
      </c>
      <c r="BN3" s="48">
        <v>4206278</v>
      </c>
      <c r="BO3" s="48">
        <v>4174621</v>
      </c>
      <c r="BP3" s="48">
        <v>4174621</v>
      </c>
      <c r="BQ3" s="48">
        <v>2622582</v>
      </c>
      <c r="BR3" s="48">
        <v>2594101</v>
      </c>
      <c r="BS3" s="48">
        <v>2556209</v>
      </c>
      <c r="BT3" s="48">
        <v>2460211</v>
      </c>
      <c r="BU3" s="48">
        <v>2460211</v>
      </c>
      <c r="BV3" s="48">
        <v>2315405</v>
      </c>
      <c r="BW3" s="48">
        <v>2282306</v>
      </c>
      <c r="BX3" s="48">
        <v>2132447</v>
      </c>
      <c r="BY3" s="48">
        <v>2113208</v>
      </c>
      <c r="BZ3" s="48">
        <v>2113208</v>
      </c>
      <c r="CA3" s="48">
        <v>1895709</v>
      </c>
      <c r="CB3" s="48">
        <v>1821646</v>
      </c>
      <c r="CC3" s="48">
        <v>1738221</v>
      </c>
      <c r="CD3" s="48">
        <v>1492058</v>
      </c>
      <c r="CE3" s="48">
        <v>1492058</v>
      </c>
      <c r="CF3" s="48">
        <v>1419746</v>
      </c>
      <c r="CG3" s="48">
        <v>1217504</v>
      </c>
      <c r="CH3" s="48">
        <v>1171538</v>
      </c>
      <c r="CI3" s="48">
        <v>1131743</v>
      </c>
      <c r="CJ3" s="48">
        <v>942667</v>
      </c>
      <c r="CK3" s="48">
        <v>762890</v>
      </c>
    </row>
    <row r="4" spans="1:89" s="7" customFormat="1" ht="18" customHeight="1" thickTop="1" thickBot="1" x14ac:dyDescent="0.3">
      <c r="A4" s="39" t="s">
        <v>194</v>
      </c>
      <c r="B4" s="249">
        <v>0.349106522350559</v>
      </c>
      <c r="C4" s="249">
        <v>0.39312884980704099</v>
      </c>
      <c r="D4" s="249">
        <v>0.39581143386436202</v>
      </c>
      <c r="E4" s="249">
        <v>0.39790814220549298</v>
      </c>
      <c r="F4" s="249">
        <v>0.39954583665978682</v>
      </c>
      <c r="G4" s="249">
        <v>0.37892949806069998</v>
      </c>
      <c r="H4" s="249">
        <v>0.40605311278925621</v>
      </c>
      <c r="I4" s="249">
        <v>0.43327183964615962</v>
      </c>
      <c r="J4" s="249">
        <v>0.39821540606483097</v>
      </c>
      <c r="K4" s="249">
        <v>0.33100000000000002</v>
      </c>
      <c r="L4" s="249">
        <v>0.45800000000000002</v>
      </c>
      <c r="M4" s="100">
        <v>44.5</v>
      </c>
      <c r="N4" s="100">
        <v>44.6</v>
      </c>
      <c r="O4" s="100">
        <v>47.4818770997488</v>
      </c>
      <c r="P4" s="100">
        <v>45.300916779629027</v>
      </c>
      <c r="Q4" s="100">
        <v>40.365460432428755</v>
      </c>
      <c r="R4" s="100"/>
      <c r="S4" s="100">
        <v>43.3</v>
      </c>
      <c r="T4" s="100">
        <v>45.694637857484452</v>
      </c>
      <c r="U4" s="100">
        <v>45.5</v>
      </c>
      <c r="V4" s="100">
        <v>41.928437440570612</v>
      </c>
      <c r="W4" s="100">
        <v>26.594225646493541</v>
      </c>
      <c r="X4" s="100">
        <v>45.740688349822669</v>
      </c>
      <c r="Y4" s="100">
        <v>32.702420921392914</v>
      </c>
      <c r="Z4" s="100">
        <v>44.056672910949302</v>
      </c>
      <c r="AA4" s="100">
        <v>46.1</v>
      </c>
      <c r="AB4" s="100">
        <v>47.572675746772028</v>
      </c>
      <c r="AC4" s="100">
        <v>-17.8</v>
      </c>
      <c r="AD4" s="100">
        <v>46.4</v>
      </c>
      <c r="AE4" s="100">
        <v>45</v>
      </c>
      <c r="AF4" s="100">
        <v>49.107752500163997</v>
      </c>
      <c r="AG4" s="100">
        <v>49.662271375695909</v>
      </c>
      <c r="AH4" s="100">
        <v>52.610849515455271</v>
      </c>
      <c r="AI4" s="100">
        <v>48.772611344637042</v>
      </c>
      <c r="AJ4" s="100">
        <v>45.199297613523669</v>
      </c>
      <c r="AK4" s="100">
        <v>46.605280825420046</v>
      </c>
      <c r="AL4" s="100">
        <v>48.049133608668484</v>
      </c>
      <c r="AM4" s="100">
        <v>48.6</v>
      </c>
      <c r="AN4" s="100">
        <v>46.1</v>
      </c>
      <c r="AO4" s="100">
        <v>43.366328769571389</v>
      </c>
      <c r="AP4" s="100">
        <v>46.2</v>
      </c>
      <c r="AQ4" s="100">
        <v>48.21</v>
      </c>
      <c r="AR4" s="100">
        <v>48.136426004210712</v>
      </c>
      <c r="AS4" s="100">
        <v>44.1</v>
      </c>
      <c r="AT4" s="100">
        <v>43.936530671034149</v>
      </c>
      <c r="AU4" s="100">
        <v>47.7</v>
      </c>
      <c r="AV4" s="100">
        <v>48.8</v>
      </c>
      <c r="AW4" s="100">
        <v>48.8</v>
      </c>
      <c r="AX4" s="100">
        <v>49.3</v>
      </c>
      <c r="AY4" s="100">
        <v>43.7</v>
      </c>
      <c r="AZ4" s="100">
        <v>49.2</v>
      </c>
      <c r="BA4" s="100">
        <v>54.6</v>
      </c>
      <c r="BB4" s="100">
        <v>50</v>
      </c>
      <c r="BC4" s="100">
        <v>47.7</v>
      </c>
      <c r="BD4" s="100">
        <v>44</v>
      </c>
      <c r="BE4" s="100">
        <v>48.2</v>
      </c>
      <c r="BF4" s="100">
        <v>47.1</v>
      </c>
      <c r="BG4" s="100">
        <v>51.445579419532436</v>
      </c>
      <c r="BH4" s="100">
        <v>48</v>
      </c>
      <c r="BI4" s="100">
        <v>46</v>
      </c>
      <c r="BJ4" s="100">
        <v>47.7</v>
      </c>
      <c r="BK4" s="100">
        <v>46.5</v>
      </c>
      <c r="BL4" s="100">
        <v>49.2</v>
      </c>
      <c r="BM4" s="100">
        <v>49.2</v>
      </c>
      <c r="BN4" s="100">
        <v>46</v>
      </c>
      <c r="BO4" s="100">
        <v>44</v>
      </c>
      <c r="BP4" s="100">
        <v>43.4</v>
      </c>
      <c r="BQ4" s="100">
        <v>43.8</v>
      </c>
      <c r="BR4" s="100">
        <v>47.2</v>
      </c>
      <c r="BS4" s="100">
        <v>41.6</v>
      </c>
      <c r="BT4" s="100">
        <v>44.334941311418703</v>
      </c>
      <c r="BU4" s="100">
        <v>46.1766094395892</v>
      </c>
      <c r="BV4" s="100">
        <v>46</v>
      </c>
      <c r="BW4" s="100">
        <v>45.1</v>
      </c>
      <c r="BX4" s="100">
        <v>39.4</v>
      </c>
      <c r="BY4" s="100">
        <v>43</v>
      </c>
      <c r="BZ4" s="100">
        <v>44</v>
      </c>
      <c r="CA4" s="100">
        <v>46.2</v>
      </c>
      <c r="CB4" s="100">
        <v>44.5</v>
      </c>
      <c r="CC4" s="100">
        <v>36.5</v>
      </c>
      <c r="CD4" s="100">
        <v>46.74</v>
      </c>
      <c r="CE4" s="100">
        <v>44.4</v>
      </c>
      <c r="CF4" s="100">
        <v>48.6</v>
      </c>
      <c r="CG4" s="100">
        <v>49.3</v>
      </c>
      <c r="CH4" s="100">
        <v>44.9</v>
      </c>
      <c r="CI4" s="100">
        <v>51.9</v>
      </c>
      <c r="CJ4" s="100">
        <v>53.4</v>
      </c>
      <c r="CK4" s="100">
        <v>60.4</v>
      </c>
    </row>
    <row r="5" spans="1:89" ht="16" thickTop="1" thickBot="1" x14ac:dyDescent="0.35">
      <c r="A5" s="164" t="s">
        <v>437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38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5"/>
      <c r="BG5" s="34"/>
      <c r="BH5" s="34"/>
      <c r="BI5" s="34"/>
      <c r="BJ5" s="2"/>
      <c r="BK5" s="34"/>
      <c r="BL5" s="34"/>
      <c r="BM5" s="34"/>
      <c r="BN5" s="34"/>
      <c r="BO5" s="114"/>
      <c r="BP5" s="34"/>
      <c r="BQ5" s="34"/>
      <c r="BR5" s="34"/>
      <c r="BS5" s="34"/>
      <c r="BT5" s="114"/>
      <c r="BU5" s="34"/>
      <c r="BV5" s="34"/>
      <c r="BW5" s="34"/>
      <c r="BX5" s="34"/>
      <c r="BY5" s="114"/>
      <c r="BZ5" s="34"/>
      <c r="CA5" s="2"/>
      <c r="CB5" s="2"/>
      <c r="CC5" s="2"/>
      <c r="CD5" s="114"/>
      <c r="CE5" s="2"/>
      <c r="CF5" s="2"/>
      <c r="CG5" s="2"/>
      <c r="CH5" s="2"/>
      <c r="CI5" s="11"/>
      <c r="CJ5" s="2"/>
      <c r="CK5" s="114"/>
    </row>
    <row r="6" spans="1:89" thickBot="1" x14ac:dyDescent="0.3">
      <c r="A6" s="164" t="s">
        <v>467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5" t="s">
        <v>170</v>
      </c>
      <c r="CJ6" s="114"/>
      <c r="CK6" s="114"/>
    </row>
    <row r="7" spans="1:89" ht="15" customHeight="1" x14ac:dyDescent="0.25">
      <c r="A7" s="164" t="s">
        <v>444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</row>
  </sheetData>
  <sheetProtection selectLockedCells="1" selectUnlockedCells="1"/>
  <phoneticPr fontId="0" type="noConversion"/>
  <printOptions horizontalCentered="1"/>
  <pageMargins left="0.19685039370078741" right="0.19685039370078741" top="0.55118110236220474" bottom="0.98425196850393704" header="0.51181102362204722" footer="0.51181102362204722"/>
  <pageSetup paperSize="9" scale="18" orientation="landscape" r:id="rId1"/>
  <headerFooter alignWithMargins="0"/>
  <drawing r:id="rId2"/>
  <webPublishItems count="2">
    <webPublishItem id="4111" divId="Fundamentos e Planilhas (português e inglês)_4111" sourceType="sheet" destinationFile="P:\Departamentos\Relações com Investidores\1Arquivos Site\Fundamentos e Planilhas - Excel\Fundamentos e Planilhas - 3T08 e 3Q08\portugues3T08\dadosoper3t080611.htm"/>
    <webPublishItem id="24261" divId="Fundamentos e Planilhas (português e inglês)_24261" sourceType="printArea" destinationFile="P:\Departamentos\Relações com Investidores\1Arquivos Site\Fundamentos e Planilhas - Excel\Fundamentos e Planilhas - 3T08 e 3Q08\portugues3T08-061108\dadosoper3t080611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1">
    <pageSetUpPr fitToPage="1"/>
  </sheetPr>
  <dimension ref="A1:BZ109"/>
  <sheetViews>
    <sheetView showGridLines="0" workbookViewId="0">
      <selection activeCell="B2" sqref="B2"/>
    </sheetView>
  </sheetViews>
  <sheetFormatPr defaultColWidth="12.7265625" defaultRowHeight="13" x14ac:dyDescent="0.3"/>
  <cols>
    <col min="1" max="1" width="63.7265625" style="63" customWidth="1"/>
    <col min="2" max="10" width="10.7265625" customWidth="1"/>
    <col min="11" max="66" width="10.7265625" style="72" customWidth="1"/>
    <col min="67" max="78" width="12.7265625" style="62"/>
    <col min="79" max="16384" width="12.7265625" style="63"/>
  </cols>
  <sheetData>
    <row r="1" spans="1:78" ht="31.5" thickBot="1" x14ac:dyDescent="0.75">
      <c r="A1" s="60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</row>
    <row r="2" spans="1:78" ht="18" customHeight="1" thickTop="1" thickBot="1" x14ac:dyDescent="0.35">
      <c r="A2" s="260" t="s">
        <v>47</v>
      </c>
      <c r="B2" s="282">
        <v>44651</v>
      </c>
      <c r="C2" s="282">
        <v>44561</v>
      </c>
      <c r="D2" s="282">
        <v>44469</v>
      </c>
      <c r="E2" s="282">
        <v>44377</v>
      </c>
      <c r="F2" s="282">
        <v>44286</v>
      </c>
      <c r="G2" s="282">
        <v>44196</v>
      </c>
      <c r="H2" s="282">
        <v>44104</v>
      </c>
      <c r="I2" s="282">
        <v>44012</v>
      </c>
      <c r="J2" s="282">
        <v>43921</v>
      </c>
      <c r="K2" s="283">
        <v>43830</v>
      </c>
      <c r="L2" s="283">
        <v>43738</v>
      </c>
      <c r="M2" s="283">
        <v>43646</v>
      </c>
      <c r="N2" s="283">
        <v>43555</v>
      </c>
      <c r="O2" s="283">
        <v>43465</v>
      </c>
      <c r="P2" s="283">
        <v>43373</v>
      </c>
      <c r="Q2" s="283">
        <v>43281</v>
      </c>
      <c r="R2" s="282">
        <v>43190</v>
      </c>
      <c r="S2" s="282">
        <v>43100</v>
      </c>
      <c r="T2" s="282">
        <v>43008</v>
      </c>
      <c r="U2" s="282">
        <v>42916</v>
      </c>
      <c r="V2" s="282">
        <v>42825</v>
      </c>
      <c r="W2" s="282">
        <v>42735</v>
      </c>
      <c r="X2" s="282">
        <v>42643</v>
      </c>
      <c r="Y2" s="282">
        <v>42551</v>
      </c>
      <c r="Z2" s="282">
        <v>42460</v>
      </c>
      <c r="AA2" s="282">
        <v>42369</v>
      </c>
      <c r="AB2" s="282">
        <v>42277</v>
      </c>
      <c r="AC2" s="282">
        <v>42185</v>
      </c>
      <c r="AD2" s="282">
        <v>42094</v>
      </c>
      <c r="AE2" s="282">
        <v>42004</v>
      </c>
      <c r="AF2" s="282">
        <v>41912</v>
      </c>
      <c r="AG2" s="282">
        <v>41820</v>
      </c>
      <c r="AH2" s="282">
        <v>41729</v>
      </c>
      <c r="AI2" s="282">
        <v>41639</v>
      </c>
      <c r="AJ2" s="282">
        <v>41547</v>
      </c>
      <c r="AK2" s="282">
        <v>41455</v>
      </c>
      <c r="AL2" s="282">
        <v>41364</v>
      </c>
      <c r="AM2" s="282">
        <v>41274</v>
      </c>
      <c r="AN2" s="282">
        <v>41182</v>
      </c>
      <c r="AO2" s="282">
        <v>41090</v>
      </c>
      <c r="AP2" s="282">
        <v>40999</v>
      </c>
      <c r="AQ2" s="282">
        <v>40908</v>
      </c>
      <c r="AR2" s="282">
        <v>40816</v>
      </c>
      <c r="AS2" s="282">
        <v>40724</v>
      </c>
      <c r="AT2" s="282">
        <v>40633</v>
      </c>
      <c r="AU2" s="282">
        <v>40543</v>
      </c>
      <c r="AV2" s="282">
        <v>40451</v>
      </c>
      <c r="AW2" s="282">
        <v>40359</v>
      </c>
      <c r="AX2" s="282">
        <v>40268</v>
      </c>
      <c r="AY2" s="282">
        <v>40178</v>
      </c>
      <c r="AZ2" s="282">
        <v>40086</v>
      </c>
      <c r="BA2" s="282">
        <v>39994</v>
      </c>
      <c r="BB2" s="282">
        <v>39903</v>
      </c>
      <c r="BC2" s="282">
        <v>39813</v>
      </c>
      <c r="BD2" s="282">
        <v>39721</v>
      </c>
      <c r="BE2" s="282">
        <v>39629</v>
      </c>
      <c r="BF2" s="282">
        <v>39538</v>
      </c>
      <c r="BG2" s="282">
        <v>39447</v>
      </c>
      <c r="BH2" s="282">
        <v>39355</v>
      </c>
      <c r="BI2" s="282">
        <v>39263</v>
      </c>
      <c r="BJ2" s="282">
        <v>39172</v>
      </c>
      <c r="BK2" s="282">
        <v>39082</v>
      </c>
      <c r="BL2" s="282">
        <v>38990</v>
      </c>
      <c r="BM2" s="282">
        <v>38898</v>
      </c>
      <c r="BN2" s="282">
        <v>38807</v>
      </c>
    </row>
    <row r="3" spans="1:78" s="65" customFormat="1" ht="18" customHeight="1" thickTop="1" thickBot="1" x14ac:dyDescent="0.35">
      <c r="A3" s="35" t="s">
        <v>48</v>
      </c>
      <c r="B3" s="167">
        <v>592576</v>
      </c>
      <c r="C3" s="167">
        <v>582488</v>
      </c>
      <c r="D3" s="167">
        <v>581749</v>
      </c>
      <c r="E3" s="167">
        <v>733879</v>
      </c>
      <c r="F3" s="167">
        <v>1098741</v>
      </c>
      <c r="G3" s="167">
        <v>990135</v>
      </c>
      <c r="H3" s="167">
        <v>1114780</v>
      </c>
      <c r="I3" s="167">
        <v>1032656</v>
      </c>
      <c r="J3" s="167">
        <v>924081</v>
      </c>
      <c r="K3" s="167">
        <v>818478</v>
      </c>
      <c r="L3" s="167">
        <v>771282</v>
      </c>
      <c r="M3" s="167">
        <v>710902</v>
      </c>
      <c r="N3" s="167">
        <v>755887</v>
      </c>
      <c r="O3" s="167">
        <v>702255</v>
      </c>
      <c r="P3" s="167">
        <v>575543</v>
      </c>
      <c r="Q3" s="167">
        <v>673086</v>
      </c>
      <c r="R3" s="167">
        <v>703719</v>
      </c>
      <c r="S3" s="91">
        <v>626227</v>
      </c>
      <c r="T3" s="91">
        <v>661588</v>
      </c>
      <c r="U3" s="91">
        <v>666182</v>
      </c>
      <c r="V3" s="91">
        <v>658962</v>
      </c>
      <c r="W3" s="91">
        <v>582291</v>
      </c>
      <c r="X3" s="91">
        <v>558338</v>
      </c>
      <c r="Y3" s="91">
        <v>515615</v>
      </c>
      <c r="Z3" s="91">
        <v>550496</v>
      </c>
      <c r="AA3" s="91">
        <v>479853</v>
      </c>
      <c r="AB3" s="91">
        <v>451080</v>
      </c>
      <c r="AC3" s="91">
        <v>419427</v>
      </c>
      <c r="AD3" s="91">
        <v>472446</v>
      </c>
      <c r="AE3" s="91">
        <v>399989</v>
      </c>
      <c r="AF3" s="91">
        <v>397404</v>
      </c>
      <c r="AG3" s="91">
        <v>384667</v>
      </c>
      <c r="AH3" s="91">
        <v>449362</v>
      </c>
      <c r="AI3" s="91">
        <v>378782</v>
      </c>
      <c r="AJ3" s="91">
        <v>372400</v>
      </c>
      <c r="AK3" s="91">
        <v>340881</v>
      </c>
      <c r="AL3" s="91">
        <v>384819</v>
      </c>
      <c r="AM3" s="91">
        <v>348577</v>
      </c>
      <c r="AN3" s="91">
        <v>322722</v>
      </c>
      <c r="AO3" s="91">
        <v>313121</v>
      </c>
      <c r="AP3" s="91">
        <v>388241</v>
      </c>
      <c r="AQ3" s="91">
        <v>332015</v>
      </c>
      <c r="AR3" s="91">
        <v>246294</v>
      </c>
      <c r="AS3" s="91">
        <v>269068</v>
      </c>
      <c r="AT3" s="91">
        <v>248056</v>
      </c>
      <c r="AU3" s="91">
        <v>199959</v>
      </c>
      <c r="AV3" s="91">
        <v>245978</v>
      </c>
      <c r="AW3" s="91">
        <v>228674</v>
      </c>
      <c r="AX3" s="91">
        <v>575647</v>
      </c>
      <c r="AY3" s="91">
        <v>632014</v>
      </c>
      <c r="AZ3" s="91">
        <v>252119</v>
      </c>
      <c r="BA3" s="91">
        <v>237231</v>
      </c>
      <c r="BB3" s="91">
        <v>232814</v>
      </c>
      <c r="BC3" s="91">
        <v>248596</v>
      </c>
      <c r="BD3" s="91">
        <v>246699</v>
      </c>
      <c r="BE3" s="91">
        <v>254764</v>
      </c>
      <c r="BF3" s="91">
        <v>241458</v>
      </c>
      <c r="BG3" s="91">
        <v>255967</v>
      </c>
      <c r="BH3" s="91">
        <v>241464</v>
      </c>
      <c r="BI3" s="91">
        <v>232534</v>
      </c>
      <c r="BJ3" s="91">
        <v>219689</v>
      </c>
      <c r="BK3" s="91">
        <v>234545</v>
      </c>
      <c r="BL3" s="91">
        <v>50403</v>
      </c>
      <c r="BM3" s="91">
        <v>41659</v>
      </c>
      <c r="BN3" s="91">
        <v>41807</v>
      </c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</row>
    <row r="4" spans="1:78" s="65" customFormat="1" ht="18" customHeight="1" thickTop="1" thickBot="1" x14ac:dyDescent="0.35">
      <c r="A4" s="36" t="s">
        <v>49</v>
      </c>
      <c r="B4" s="102">
        <v>14213</v>
      </c>
      <c r="C4" s="102">
        <v>16422</v>
      </c>
      <c r="D4" s="102">
        <v>18706</v>
      </c>
      <c r="E4" s="102">
        <v>20482</v>
      </c>
      <c r="F4" s="102">
        <v>21999</v>
      </c>
      <c r="G4" s="102">
        <v>34847</v>
      </c>
      <c r="H4" s="102">
        <v>24959</v>
      </c>
      <c r="I4" s="102">
        <v>33461</v>
      </c>
      <c r="J4" s="102">
        <v>31248</v>
      </c>
      <c r="K4" s="102">
        <v>27067</v>
      </c>
      <c r="L4" s="102">
        <v>27541</v>
      </c>
      <c r="M4" s="102">
        <v>25926</v>
      </c>
      <c r="N4" s="102">
        <v>21975</v>
      </c>
      <c r="O4" s="102">
        <v>21142</v>
      </c>
      <c r="P4" s="102">
        <v>21788</v>
      </c>
      <c r="Q4" s="102">
        <v>21869</v>
      </c>
      <c r="R4" s="102">
        <v>17818</v>
      </c>
      <c r="S4" s="102">
        <v>17674</v>
      </c>
      <c r="T4" s="102">
        <v>16961</v>
      </c>
      <c r="U4" s="102">
        <v>17525</v>
      </c>
      <c r="V4" s="102">
        <v>15561</v>
      </c>
      <c r="W4" s="102">
        <v>22040</v>
      </c>
      <c r="X4" s="102">
        <v>19394</v>
      </c>
      <c r="Y4" s="102">
        <v>16675</v>
      </c>
      <c r="Z4" s="102">
        <v>15124</v>
      </c>
      <c r="AA4" s="102">
        <v>16358</v>
      </c>
      <c r="AB4" s="102">
        <v>16072</v>
      </c>
      <c r="AC4" s="102">
        <v>14876</v>
      </c>
      <c r="AD4" s="102">
        <v>10637</v>
      </c>
      <c r="AE4" s="102">
        <v>12613</v>
      </c>
      <c r="AF4" s="102">
        <v>19288</v>
      </c>
      <c r="AG4" s="102">
        <v>11275</v>
      </c>
      <c r="AH4" s="102">
        <v>6439</v>
      </c>
      <c r="AI4" s="102">
        <v>10266</v>
      </c>
      <c r="AJ4" s="102">
        <v>10072</v>
      </c>
      <c r="AK4" s="102">
        <v>4938</v>
      </c>
      <c r="AL4" s="102">
        <v>5300</v>
      </c>
      <c r="AM4" s="102">
        <v>4418</v>
      </c>
      <c r="AN4" s="102">
        <v>4313</v>
      </c>
      <c r="AO4" s="102">
        <v>5486</v>
      </c>
      <c r="AP4" s="102">
        <v>6390</v>
      </c>
      <c r="AQ4" s="102">
        <v>8052</v>
      </c>
      <c r="AR4" s="102">
        <v>6857</v>
      </c>
      <c r="AS4" s="102">
        <v>6347</v>
      </c>
      <c r="AT4" s="102">
        <v>8352</v>
      </c>
      <c r="AU4" s="102">
        <v>11182</v>
      </c>
      <c r="AV4" s="102">
        <v>9187</v>
      </c>
      <c r="AW4" s="102">
        <v>6221</v>
      </c>
      <c r="AX4" s="102">
        <v>6516</v>
      </c>
      <c r="AY4" s="102">
        <v>3946</v>
      </c>
      <c r="AZ4" s="102">
        <v>5877</v>
      </c>
      <c r="BA4" s="102">
        <v>4023</v>
      </c>
      <c r="BB4" s="102">
        <v>2929</v>
      </c>
      <c r="BC4" s="102">
        <v>1442</v>
      </c>
      <c r="BD4" s="102">
        <v>780</v>
      </c>
      <c r="BE4" s="102">
        <v>4230</v>
      </c>
      <c r="BF4" s="102">
        <v>11335</v>
      </c>
      <c r="BG4" s="102">
        <v>9684</v>
      </c>
      <c r="BH4" s="102">
        <v>9938</v>
      </c>
      <c r="BI4" s="102">
        <v>2930</v>
      </c>
      <c r="BJ4" s="102">
        <v>1418</v>
      </c>
      <c r="BK4" s="102">
        <v>1435</v>
      </c>
      <c r="BL4" s="102">
        <v>1044</v>
      </c>
      <c r="BM4" s="102">
        <v>1020</v>
      </c>
      <c r="BN4" s="102">
        <v>349</v>
      </c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</row>
    <row r="5" spans="1:78" s="65" customFormat="1" ht="18" customHeight="1" thickTop="1" thickBot="1" x14ac:dyDescent="0.35">
      <c r="A5" s="37" t="s">
        <v>50</v>
      </c>
      <c r="B5" s="168">
        <v>14213</v>
      </c>
      <c r="C5" s="168">
        <v>16422</v>
      </c>
      <c r="D5" s="168">
        <v>18706</v>
      </c>
      <c r="E5" s="168">
        <v>20482</v>
      </c>
      <c r="F5" s="168">
        <v>21999</v>
      </c>
      <c r="G5" s="168">
        <v>34847</v>
      </c>
      <c r="H5" s="168">
        <v>24959</v>
      </c>
      <c r="I5" s="168">
        <v>33461</v>
      </c>
      <c r="J5" s="168">
        <v>31248</v>
      </c>
      <c r="K5" s="168">
        <v>27067</v>
      </c>
      <c r="L5" s="168">
        <v>27541</v>
      </c>
      <c r="M5" s="168">
        <v>25926</v>
      </c>
      <c r="N5" s="168">
        <v>21975</v>
      </c>
      <c r="O5" s="168">
        <v>21142</v>
      </c>
      <c r="P5" s="168">
        <v>21788</v>
      </c>
      <c r="Q5" s="168">
        <v>21869</v>
      </c>
      <c r="R5" s="43">
        <v>17818</v>
      </c>
      <c r="S5" s="92">
        <v>17674</v>
      </c>
      <c r="T5" s="92">
        <v>16961</v>
      </c>
      <c r="U5" s="92">
        <v>17525</v>
      </c>
      <c r="V5" s="92">
        <v>15561</v>
      </c>
      <c r="W5" s="92">
        <v>22040</v>
      </c>
      <c r="X5" s="92">
        <v>19394</v>
      </c>
      <c r="Y5" s="92">
        <v>16675</v>
      </c>
      <c r="Z5" s="92">
        <v>15124</v>
      </c>
      <c r="AA5" s="92">
        <v>16358</v>
      </c>
      <c r="AB5" s="92">
        <v>16072</v>
      </c>
      <c r="AC5" s="92">
        <v>14876</v>
      </c>
      <c r="AD5" s="92">
        <v>10637</v>
      </c>
      <c r="AE5" s="92">
        <v>12613</v>
      </c>
      <c r="AF5" s="92">
        <v>19288</v>
      </c>
      <c r="AG5" s="92">
        <v>11275</v>
      </c>
      <c r="AH5" s="92">
        <v>6439</v>
      </c>
      <c r="AI5" s="92">
        <v>10266</v>
      </c>
      <c r="AJ5" s="92">
        <v>10072</v>
      </c>
      <c r="AK5" s="92">
        <v>4938</v>
      </c>
      <c r="AL5" s="92">
        <v>5300</v>
      </c>
      <c r="AM5" s="92">
        <v>4418</v>
      </c>
      <c r="AN5" s="92">
        <v>4313</v>
      </c>
      <c r="AO5" s="92">
        <v>5486</v>
      </c>
      <c r="AP5" s="92">
        <v>6390</v>
      </c>
      <c r="AQ5" s="92">
        <v>8052</v>
      </c>
      <c r="AR5" s="92">
        <v>6857</v>
      </c>
      <c r="AS5" s="92">
        <v>6347</v>
      </c>
      <c r="AT5" s="92">
        <v>8352</v>
      </c>
      <c r="AU5" s="92">
        <v>11182</v>
      </c>
      <c r="AV5" s="92">
        <v>9187</v>
      </c>
      <c r="AW5" s="92">
        <v>6221</v>
      </c>
      <c r="AX5" s="92">
        <v>6516</v>
      </c>
      <c r="AY5" s="92">
        <v>3946</v>
      </c>
      <c r="AZ5" s="92">
        <v>5877</v>
      </c>
      <c r="BA5" s="92">
        <v>4023</v>
      </c>
      <c r="BB5" s="92">
        <v>2929</v>
      </c>
      <c r="BC5" s="92">
        <v>1442</v>
      </c>
      <c r="BD5" s="92">
        <v>780</v>
      </c>
      <c r="BE5" s="92">
        <v>4230</v>
      </c>
      <c r="BF5" s="92">
        <v>11335</v>
      </c>
      <c r="BG5" s="92">
        <v>9684</v>
      </c>
      <c r="BH5" s="92">
        <v>9938</v>
      </c>
      <c r="BI5" s="92">
        <v>2930</v>
      </c>
      <c r="BJ5" s="92">
        <v>1418</v>
      </c>
      <c r="BK5" s="92">
        <v>1435</v>
      </c>
      <c r="BL5" s="92">
        <v>1044</v>
      </c>
      <c r="BM5" s="92">
        <v>1020</v>
      </c>
      <c r="BN5" s="92">
        <v>349</v>
      </c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</row>
    <row r="6" spans="1:78" s="65" customFormat="1" ht="18" customHeight="1" thickTop="1" thickBot="1" x14ac:dyDescent="0.35">
      <c r="A6" s="36" t="s">
        <v>51</v>
      </c>
      <c r="B6" s="102">
        <v>322204</v>
      </c>
      <c r="C6" s="102">
        <v>315140</v>
      </c>
      <c r="D6" s="102">
        <v>316000</v>
      </c>
      <c r="E6" s="102">
        <v>462708</v>
      </c>
      <c r="F6" s="102">
        <v>820238</v>
      </c>
      <c r="G6" s="102">
        <v>701999</v>
      </c>
      <c r="H6" s="102">
        <v>832573</v>
      </c>
      <c r="I6" s="102">
        <v>748515</v>
      </c>
      <c r="J6" s="102">
        <v>625598</v>
      </c>
      <c r="K6" s="102">
        <v>517210</v>
      </c>
      <c r="L6" s="102">
        <v>473559</v>
      </c>
      <c r="M6" s="102">
        <v>433784</v>
      </c>
      <c r="N6" s="102">
        <v>493142</v>
      </c>
      <c r="O6" s="102">
        <v>460394</v>
      </c>
      <c r="P6" s="102">
        <v>329166</v>
      </c>
      <c r="Q6" s="102">
        <v>452911</v>
      </c>
      <c r="R6" s="102">
        <v>489207</v>
      </c>
      <c r="S6" s="102">
        <v>418782</v>
      </c>
      <c r="T6" s="102">
        <v>483756</v>
      </c>
      <c r="U6" s="102">
        <v>482627</v>
      </c>
      <c r="V6" s="102">
        <v>493432</v>
      </c>
      <c r="W6" s="102">
        <v>406337</v>
      </c>
      <c r="X6" s="102">
        <v>384040</v>
      </c>
      <c r="Y6" s="102">
        <v>348207</v>
      </c>
      <c r="Z6" s="102">
        <v>393404</v>
      </c>
      <c r="AA6" s="102">
        <v>317994</v>
      </c>
      <c r="AB6" s="102">
        <v>296002</v>
      </c>
      <c r="AC6" s="102">
        <v>272006</v>
      </c>
      <c r="AD6" s="102">
        <v>333816</v>
      </c>
      <c r="AE6" s="102">
        <v>253095</v>
      </c>
      <c r="AF6" s="102">
        <v>249436</v>
      </c>
      <c r="AG6" s="102">
        <v>251010</v>
      </c>
      <c r="AH6" s="102">
        <v>315979</v>
      </c>
      <c r="AI6" s="102">
        <v>246856</v>
      </c>
      <c r="AJ6" s="102">
        <v>235469</v>
      </c>
      <c r="AK6" s="102">
        <v>207583</v>
      </c>
      <c r="AL6" s="102">
        <v>249542</v>
      </c>
      <c r="AM6" s="102">
        <v>213512</v>
      </c>
      <c r="AN6" s="102">
        <v>196278</v>
      </c>
      <c r="AO6" s="102">
        <v>181630</v>
      </c>
      <c r="AP6" s="102">
        <v>239236</v>
      </c>
      <c r="AQ6" s="102">
        <v>199799</v>
      </c>
      <c r="AR6" s="102">
        <v>169245</v>
      </c>
      <c r="AS6" s="102">
        <v>195913</v>
      </c>
      <c r="AT6" s="102">
        <v>167052</v>
      </c>
      <c r="AU6" s="102">
        <v>121527</v>
      </c>
      <c r="AV6" s="102">
        <v>167418</v>
      </c>
      <c r="AW6" s="102">
        <v>154923</v>
      </c>
      <c r="AX6" s="102">
        <v>491532</v>
      </c>
      <c r="AY6" s="102">
        <v>534757</v>
      </c>
      <c r="AZ6" s="102">
        <v>191795</v>
      </c>
      <c r="BA6" s="102">
        <v>182911</v>
      </c>
      <c r="BB6" s="102">
        <v>190170</v>
      </c>
      <c r="BC6" s="102">
        <v>199394</v>
      </c>
      <c r="BD6" s="102">
        <v>200653</v>
      </c>
      <c r="BE6" s="102">
        <v>213988</v>
      </c>
      <c r="BF6" s="102">
        <v>202218</v>
      </c>
      <c r="BG6" s="102">
        <v>200333</v>
      </c>
      <c r="BH6" s="102">
        <v>197621</v>
      </c>
      <c r="BI6" s="102">
        <v>201403</v>
      </c>
      <c r="BJ6" s="102">
        <v>196266</v>
      </c>
      <c r="BK6" s="102">
        <v>203303</v>
      </c>
      <c r="BL6" s="102">
        <v>26471</v>
      </c>
      <c r="BM6" s="102">
        <v>23395</v>
      </c>
      <c r="BN6" s="102">
        <v>28316</v>
      </c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</row>
    <row r="7" spans="1:78" s="65" customFormat="1" ht="18" customHeight="1" thickTop="1" thickBot="1" x14ac:dyDescent="0.35">
      <c r="A7" s="37" t="s">
        <v>276</v>
      </c>
      <c r="B7" s="168">
        <v>904</v>
      </c>
      <c r="C7" s="168">
        <v>882</v>
      </c>
      <c r="D7" s="168">
        <v>870</v>
      </c>
      <c r="E7" s="168">
        <v>0</v>
      </c>
      <c r="F7" s="168">
        <v>151673</v>
      </c>
      <c r="G7" s="168">
        <v>159388</v>
      </c>
      <c r="H7" s="168">
        <v>154837</v>
      </c>
      <c r="I7" s="168">
        <v>151281</v>
      </c>
      <c r="J7" s="168">
        <v>132872</v>
      </c>
      <c r="K7" s="168">
        <v>131620</v>
      </c>
      <c r="L7" s="168">
        <v>129716</v>
      </c>
      <c r="M7" s="168">
        <v>126985</v>
      </c>
      <c r="N7" s="168">
        <v>123641</v>
      </c>
      <c r="O7" s="168">
        <v>121838</v>
      </c>
      <c r="P7" s="168">
        <v>72684</v>
      </c>
      <c r="Q7" s="168">
        <v>47387</v>
      </c>
      <c r="R7" s="168">
        <v>106587</v>
      </c>
      <c r="S7" s="92">
        <v>46843</v>
      </c>
      <c r="T7" s="92">
        <v>104816</v>
      </c>
      <c r="U7" s="92">
        <v>100315</v>
      </c>
      <c r="V7" s="92">
        <v>74052</v>
      </c>
      <c r="W7" s="92">
        <v>75270</v>
      </c>
      <c r="X7" s="92">
        <v>69774</v>
      </c>
      <c r="Y7" s="92">
        <v>74073</v>
      </c>
      <c r="Z7" s="92">
        <v>0</v>
      </c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</row>
    <row r="8" spans="1:78" s="65" customFormat="1" ht="18" customHeight="1" thickTop="1" thickBot="1" x14ac:dyDescent="0.35">
      <c r="A8" s="37" t="s">
        <v>283</v>
      </c>
      <c r="B8" s="168">
        <v>321300</v>
      </c>
      <c r="C8" s="168">
        <v>314258</v>
      </c>
      <c r="D8" s="168">
        <v>315130</v>
      </c>
      <c r="E8" s="168">
        <v>462708</v>
      </c>
      <c r="F8" s="168">
        <v>668565</v>
      </c>
      <c r="G8" s="168">
        <v>542611</v>
      </c>
      <c r="H8" s="168">
        <v>677736</v>
      </c>
      <c r="I8" s="168">
        <v>597234</v>
      </c>
      <c r="J8" s="168">
        <v>492726</v>
      </c>
      <c r="K8" s="168">
        <v>385590</v>
      </c>
      <c r="L8" s="168">
        <v>343843</v>
      </c>
      <c r="M8" s="168">
        <v>306799</v>
      </c>
      <c r="N8" s="168">
        <v>369501</v>
      </c>
      <c r="O8" s="168">
        <v>338556</v>
      </c>
      <c r="P8" s="168">
        <v>256482</v>
      </c>
      <c r="Q8" s="168">
        <v>405524</v>
      </c>
      <c r="R8" s="168">
        <v>382620</v>
      </c>
      <c r="S8" s="92">
        <v>371939</v>
      </c>
      <c r="T8" s="92">
        <v>378940</v>
      </c>
      <c r="U8" s="92">
        <v>382312</v>
      </c>
      <c r="V8" s="92">
        <v>419380</v>
      </c>
      <c r="W8" s="92">
        <v>331067</v>
      </c>
      <c r="X8" s="92">
        <v>314266</v>
      </c>
      <c r="Y8" s="92">
        <v>274134</v>
      </c>
      <c r="Z8" s="92">
        <v>393404</v>
      </c>
      <c r="AA8" s="92">
        <v>317994</v>
      </c>
      <c r="AB8" s="92">
        <v>296002</v>
      </c>
      <c r="AC8" s="92">
        <v>272006</v>
      </c>
      <c r="AD8" s="92">
        <v>333816</v>
      </c>
      <c r="AE8" s="92">
        <v>253095</v>
      </c>
      <c r="AF8" s="92">
        <v>249436</v>
      </c>
      <c r="AG8" s="92">
        <v>251010</v>
      </c>
      <c r="AH8" s="92">
        <v>315979</v>
      </c>
      <c r="AI8" s="92">
        <v>246856</v>
      </c>
      <c r="AJ8" s="92">
        <v>235469</v>
      </c>
      <c r="AK8" s="92">
        <v>207583</v>
      </c>
      <c r="AL8" s="92">
        <v>249542</v>
      </c>
      <c r="AM8" s="92">
        <v>213512</v>
      </c>
      <c r="AN8" s="92">
        <v>196278</v>
      </c>
      <c r="AO8" s="92">
        <v>181630</v>
      </c>
      <c r="AP8" s="92">
        <v>239236</v>
      </c>
      <c r="AQ8" s="92">
        <v>199799</v>
      </c>
      <c r="AR8" s="92">
        <v>169245</v>
      </c>
      <c r="AS8" s="92">
        <v>195913</v>
      </c>
      <c r="AT8" s="92">
        <v>167052</v>
      </c>
      <c r="AU8" s="92">
        <v>121527</v>
      </c>
      <c r="AV8" s="92">
        <v>167418</v>
      </c>
      <c r="AW8" s="92">
        <v>154923</v>
      </c>
      <c r="AX8" s="92">
        <v>491532</v>
      </c>
      <c r="AY8" s="92">
        <v>534757</v>
      </c>
      <c r="AZ8" s="92">
        <v>191795</v>
      </c>
      <c r="BA8" s="92">
        <v>182911</v>
      </c>
      <c r="BB8" s="92">
        <v>190170</v>
      </c>
      <c r="BC8" s="92">
        <v>199394</v>
      </c>
      <c r="BD8" s="92">
        <v>200653</v>
      </c>
      <c r="BE8" s="92">
        <v>213988</v>
      </c>
      <c r="BF8" s="92">
        <v>202218</v>
      </c>
      <c r="BG8" s="92">
        <v>200333</v>
      </c>
      <c r="BH8" s="92">
        <v>197621</v>
      </c>
      <c r="BI8" s="92">
        <v>201403</v>
      </c>
      <c r="BJ8" s="92">
        <v>196266</v>
      </c>
      <c r="BK8" s="92">
        <v>203303</v>
      </c>
      <c r="BL8" s="92">
        <v>26471</v>
      </c>
      <c r="BM8" s="92">
        <v>23395</v>
      </c>
      <c r="BN8" s="92">
        <v>28316</v>
      </c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</row>
    <row r="9" spans="1:78" s="65" customFormat="1" ht="18" customHeight="1" thickTop="1" thickBot="1" x14ac:dyDescent="0.35">
      <c r="A9" s="36" t="s">
        <v>52</v>
      </c>
      <c r="B9" s="102">
        <v>152886</v>
      </c>
      <c r="C9" s="102">
        <v>157193</v>
      </c>
      <c r="D9" s="102">
        <v>166172</v>
      </c>
      <c r="E9" s="102">
        <v>163274</v>
      </c>
      <c r="F9" s="102">
        <v>157027</v>
      </c>
      <c r="G9" s="102">
        <v>146674</v>
      </c>
      <c r="H9" s="102">
        <v>149321</v>
      </c>
      <c r="I9" s="102">
        <v>150831</v>
      </c>
      <c r="J9" s="102">
        <v>161331</v>
      </c>
      <c r="K9" s="102">
        <v>161666</v>
      </c>
      <c r="L9" s="102">
        <v>171861</v>
      </c>
      <c r="M9" s="102">
        <v>175696</v>
      </c>
      <c r="N9" s="102">
        <v>165497</v>
      </c>
      <c r="O9" s="102">
        <v>154697</v>
      </c>
      <c r="P9" s="102">
        <v>152891</v>
      </c>
      <c r="Q9" s="102">
        <v>139544</v>
      </c>
      <c r="R9" s="102">
        <v>135014</v>
      </c>
      <c r="S9" s="102">
        <v>131036</v>
      </c>
      <c r="T9" s="102">
        <v>125529</v>
      </c>
      <c r="U9" s="102">
        <v>119707</v>
      </c>
      <c r="V9" s="102">
        <v>115738</v>
      </c>
      <c r="W9" s="102">
        <v>119191</v>
      </c>
      <c r="X9" s="102">
        <v>118719</v>
      </c>
      <c r="Y9" s="102">
        <v>118441</v>
      </c>
      <c r="Z9" s="102">
        <v>109013</v>
      </c>
      <c r="AA9" s="102">
        <v>111563</v>
      </c>
      <c r="AB9" s="102">
        <v>104361</v>
      </c>
      <c r="AC9" s="102">
        <v>99095</v>
      </c>
      <c r="AD9" s="102">
        <v>93505</v>
      </c>
      <c r="AE9" s="102">
        <v>99117</v>
      </c>
      <c r="AF9" s="102">
        <v>91536</v>
      </c>
      <c r="AG9" s="102">
        <v>84969</v>
      </c>
      <c r="AH9" s="102">
        <v>91782</v>
      </c>
      <c r="AI9" s="102">
        <v>85627</v>
      </c>
      <c r="AJ9" s="102">
        <v>94795</v>
      </c>
      <c r="AK9" s="102">
        <v>95951</v>
      </c>
      <c r="AL9" s="102">
        <v>98273</v>
      </c>
      <c r="AM9" s="102">
        <v>100305</v>
      </c>
      <c r="AN9" s="102">
        <v>91925</v>
      </c>
      <c r="AO9" s="102">
        <v>88874</v>
      </c>
      <c r="AP9" s="102">
        <v>94958</v>
      </c>
      <c r="AQ9" s="102">
        <v>88572</v>
      </c>
      <c r="AR9" s="102">
        <v>12208</v>
      </c>
      <c r="AS9" s="102">
        <v>14987</v>
      </c>
      <c r="AT9" s="102">
        <v>16931</v>
      </c>
      <c r="AU9" s="102">
        <v>18488</v>
      </c>
      <c r="AV9" s="102">
        <v>23947</v>
      </c>
      <c r="AW9" s="102">
        <v>19428</v>
      </c>
      <c r="AX9" s="102">
        <v>19839</v>
      </c>
      <c r="AY9" s="102">
        <v>43490</v>
      </c>
      <c r="AZ9" s="102">
        <v>15868</v>
      </c>
      <c r="BA9" s="102">
        <v>13418</v>
      </c>
      <c r="BB9" s="102">
        <v>13254</v>
      </c>
      <c r="BC9" s="102">
        <v>12415</v>
      </c>
      <c r="BD9" s="102">
        <v>13817</v>
      </c>
      <c r="BE9" s="102">
        <v>13219</v>
      </c>
      <c r="BF9" s="102">
        <v>12769</v>
      </c>
      <c r="BG9" s="102">
        <v>13777</v>
      </c>
      <c r="BH9" s="102">
        <v>10864</v>
      </c>
      <c r="BI9" s="102">
        <v>10637</v>
      </c>
      <c r="BJ9" s="102">
        <v>10453</v>
      </c>
      <c r="BK9" s="102">
        <v>9665</v>
      </c>
      <c r="BL9" s="102">
        <v>7326</v>
      </c>
      <c r="BM9" s="102">
        <v>6117</v>
      </c>
      <c r="BN9" s="102">
        <v>5720</v>
      </c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s="65" customFormat="1" ht="18" customHeight="1" thickTop="1" thickBot="1" x14ac:dyDescent="0.35">
      <c r="A10" s="37" t="s">
        <v>53</v>
      </c>
      <c r="B10" s="168">
        <v>161596</v>
      </c>
      <c r="C10" s="168">
        <v>161420</v>
      </c>
      <c r="D10" s="168">
        <v>174920</v>
      </c>
      <c r="E10" s="168">
        <v>167095</v>
      </c>
      <c r="F10" s="168">
        <v>163659</v>
      </c>
      <c r="G10" s="168">
        <v>154488</v>
      </c>
      <c r="H10" s="168">
        <v>157017</v>
      </c>
      <c r="I10" s="168">
        <v>162725</v>
      </c>
      <c r="J10" s="168">
        <v>173484</v>
      </c>
      <c r="K10" s="168">
        <v>180185</v>
      </c>
      <c r="L10" s="168">
        <v>185651</v>
      </c>
      <c r="M10" s="168">
        <v>190666</v>
      </c>
      <c r="N10" s="168">
        <v>192425</v>
      </c>
      <c r="O10" s="168">
        <v>178608</v>
      </c>
      <c r="P10" s="168">
        <v>175233</v>
      </c>
      <c r="Q10" s="168">
        <v>169590</v>
      </c>
      <c r="R10" s="168">
        <v>170691</v>
      </c>
      <c r="S10" s="92">
        <v>170827</v>
      </c>
      <c r="T10" s="92">
        <v>162896</v>
      </c>
      <c r="U10" s="92">
        <v>159357</v>
      </c>
      <c r="V10" s="92">
        <v>159989</v>
      </c>
      <c r="W10" s="92">
        <v>161285</v>
      </c>
      <c r="X10" s="92">
        <v>155067</v>
      </c>
      <c r="Y10" s="92">
        <v>150973</v>
      </c>
      <c r="Z10" s="92">
        <v>144039</v>
      </c>
      <c r="AA10" s="92">
        <v>143354</v>
      </c>
      <c r="AB10" s="92">
        <v>132641</v>
      </c>
      <c r="AC10" s="92">
        <v>133298</v>
      </c>
      <c r="AD10" s="92">
        <v>128668</v>
      </c>
      <c r="AE10" s="92">
        <v>132320</v>
      </c>
      <c r="AF10" s="92">
        <v>126386</v>
      </c>
      <c r="AG10" s="92">
        <v>123059</v>
      </c>
      <c r="AH10" s="92">
        <v>128728</v>
      </c>
      <c r="AI10" s="92">
        <v>121438</v>
      </c>
      <c r="AJ10" s="92">
        <v>128658</v>
      </c>
      <c r="AK10" s="92">
        <v>125850</v>
      </c>
      <c r="AL10" s="92">
        <v>125140</v>
      </c>
      <c r="AM10" s="92">
        <v>125345</v>
      </c>
      <c r="AN10" s="92">
        <v>115843</v>
      </c>
      <c r="AO10" s="92">
        <v>116235</v>
      </c>
      <c r="AP10" s="92">
        <v>120317</v>
      </c>
      <c r="AQ10" s="92">
        <v>111812</v>
      </c>
      <c r="AR10" s="92">
        <v>34012</v>
      </c>
      <c r="AS10" s="92">
        <v>35061</v>
      </c>
      <c r="AT10" s="92">
        <v>36833</v>
      </c>
      <c r="AU10" s="92">
        <v>36018</v>
      </c>
      <c r="AV10" s="92">
        <v>39591</v>
      </c>
      <c r="AW10" s="92">
        <v>33857</v>
      </c>
      <c r="AX10" s="92">
        <v>32336</v>
      </c>
      <c r="AY10" s="92">
        <v>54795</v>
      </c>
      <c r="AZ10" s="92">
        <v>21940</v>
      </c>
      <c r="BA10" s="92">
        <v>16950</v>
      </c>
      <c r="BB10" s="92">
        <v>16855</v>
      </c>
      <c r="BC10" s="92">
        <v>14707</v>
      </c>
      <c r="BD10" s="92">
        <v>15014</v>
      </c>
      <c r="BE10" s="92">
        <v>15201</v>
      </c>
      <c r="BF10" s="92">
        <v>14780</v>
      </c>
      <c r="BG10" s="92">
        <v>15614</v>
      </c>
      <c r="BH10" s="92">
        <v>13011</v>
      </c>
      <c r="BI10" s="92">
        <v>12458</v>
      </c>
      <c r="BJ10" s="92">
        <v>11652</v>
      </c>
      <c r="BK10" s="92">
        <v>10594</v>
      </c>
      <c r="BL10" s="92">
        <v>8237</v>
      </c>
      <c r="BM10" s="92">
        <v>6990</v>
      </c>
      <c r="BN10" s="92">
        <v>6552</v>
      </c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s="65" customFormat="1" ht="18" customHeight="1" thickTop="1" thickBot="1" x14ac:dyDescent="0.35">
      <c r="A11" s="37" t="s">
        <v>40</v>
      </c>
      <c r="B11" s="168">
        <v>-23041</v>
      </c>
      <c r="C11" s="168">
        <v>-24800</v>
      </c>
      <c r="D11" s="168">
        <v>-31974</v>
      </c>
      <c r="E11" s="168">
        <v>-30463</v>
      </c>
      <c r="F11" s="168">
        <v>-29024</v>
      </c>
      <c r="G11" s="168">
        <v>-30738</v>
      </c>
      <c r="H11" s="168">
        <v>-34995</v>
      </c>
      <c r="I11" s="168">
        <v>-38754</v>
      </c>
      <c r="J11" s="168">
        <v>-42380</v>
      </c>
      <c r="K11" s="168">
        <v>-47075</v>
      </c>
      <c r="L11" s="168">
        <v>-50067</v>
      </c>
      <c r="M11" s="168">
        <v>-49217</v>
      </c>
      <c r="N11" s="168">
        <v>-54933</v>
      </c>
      <c r="O11" s="168">
        <v>-51211</v>
      </c>
      <c r="P11" s="168">
        <v>-49010</v>
      </c>
      <c r="Q11" s="168">
        <v>-47964</v>
      </c>
      <c r="R11" s="168">
        <v>-46974</v>
      </c>
      <c r="S11" s="92">
        <v>-46950</v>
      </c>
      <c r="T11" s="92">
        <v>-45678</v>
      </c>
      <c r="U11" s="92">
        <v>-46669</v>
      </c>
      <c r="V11" s="92">
        <v>-49289</v>
      </c>
      <c r="W11" s="92">
        <v>-48449</v>
      </c>
      <c r="X11" s="92">
        <v>-43867</v>
      </c>
      <c r="Y11" s="92">
        <v>-39950</v>
      </c>
      <c r="Z11" s="92">
        <v>-36171</v>
      </c>
      <c r="AA11" s="92">
        <v>-32716</v>
      </c>
      <c r="AB11" s="92">
        <v>-30057</v>
      </c>
      <c r="AC11" s="92">
        <v>-36449</v>
      </c>
      <c r="AD11" s="92">
        <v>-36797</v>
      </c>
      <c r="AE11" s="92">
        <v>-35357</v>
      </c>
      <c r="AF11" s="92">
        <v>-36495</v>
      </c>
      <c r="AG11" s="92">
        <v>-39789</v>
      </c>
      <c r="AH11" s="92">
        <v>-38334</v>
      </c>
      <c r="AI11" s="92">
        <v>-37168</v>
      </c>
      <c r="AJ11" s="92">
        <v>-35689</v>
      </c>
      <c r="AK11" s="92">
        <v>-31694</v>
      </c>
      <c r="AL11" s="92">
        <v>-28223</v>
      </c>
      <c r="AM11" s="92">
        <v>-26523</v>
      </c>
      <c r="AN11" s="92">
        <v>-25617</v>
      </c>
      <c r="AO11" s="92">
        <v>-28255</v>
      </c>
      <c r="AP11" s="92">
        <v>-26043</v>
      </c>
      <c r="AQ11" s="92">
        <v>-23240</v>
      </c>
      <c r="AR11" s="92">
        <v>-21804</v>
      </c>
      <c r="AS11" s="92">
        <v>-20074</v>
      </c>
      <c r="AT11" s="92">
        <v>-19902</v>
      </c>
      <c r="AU11" s="92">
        <v>-17530</v>
      </c>
      <c r="AV11" s="92">
        <v>-15644</v>
      </c>
      <c r="AW11" s="92">
        <v>-14429</v>
      </c>
      <c r="AX11" s="92">
        <v>-12497</v>
      </c>
      <c r="AY11" s="92">
        <v>-11305</v>
      </c>
      <c r="AZ11" s="92">
        <v>-6072</v>
      </c>
      <c r="BA11" s="92">
        <v>-3532</v>
      </c>
      <c r="BB11" s="92">
        <v>-3601</v>
      </c>
      <c r="BC11" s="92">
        <v>-2292</v>
      </c>
      <c r="BD11" s="92">
        <v>-1197</v>
      </c>
      <c r="BE11" s="92">
        <v>-1982</v>
      </c>
      <c r="BF11" s="92">
        <v>-2011</v>
      </c>
      <c r="BG11" s="92">
        <v>-1837</v>
      </c>
      <c r="BH11" s="92">
        <v>-2147</v>
      </c>
      <c r="BI11" s="92">
        <v>-1821</v>
      </c>
      <c r="BJ11" s="92">
        <v>-1199</v>
      </c>
      <c r="BK11" s="92">
        <v>-929</v>
      </c>
      <c r="BL11" s="92">
        <v>-911</v>
      </c>
      <c r="BM11" s="92">
        <v>-873</v>
      </c>
      <c r="BN11" s="92">
        <v>-832</v>
      </c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s="65" customFormat="1" ht="18" customHeight="1" thickTop="1" thickBot="1" x14ac:dyDescent="0.35">
      <c r="A12" s="37" t="s">
        <v>391</v>
      </c>
      <c r="B12" s="168">
        <v>0</v>
      </c>
      <c r="C12" s="168">
        <v>811</v>
      </c>
      <c r="D12" s="168">
        <v>1234</v>
      </c>
      <c r="E12" s="168">
        <v>1279</v>
      </c>
      <c r="F12" s="168">
        <v>1044</v>
      </c>
      <c r="G12" s="168">
        <v>1486</v>
      </c>
      <c r="H12" s="168">
        <v>1485</v>
      </c>
      <c r="I12" s="168">
        <v>938</v>
      </c>
      <c r="J12" s="168">
        <v>1849</v>
      </c>
      <c r="K12" s="168">
        <v>1669</v>
      </c>
      <c r="L12" s="168">
        <v>3420</v>
      </c>
      <c r="M12" s="168">
        <v>3670</v>
      </c>
      <c r="N12" s="168">
        <v>1687</v>
      </c>
      <c r="O12" s="168">
        <v>3339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168">
        <v>0</v>
      </c>
      <c r="Z12" s="168">
        <v>0</v>
      </c>
      <c r="AA12" s="168">
        <v>0</v>
      </c>
      <c r="AB12" s="168">
        <v>0</v>
      </c>
      <c r="AC12" s="168">
        <v>0</v>
      </c>
      <c r="AD12" s="168">
        <v>0</v>
      </c>
      <c r="AE12" s="168">
        <v>0</v>
      </c>
      <c r="AF12" s="168">
        <v>0</v>
      </c>
      <c r="AG12" s="168">
        <v>0</v>
      </c>
      <c r="AH12" s="168">
        <v>0</v>
      </c>
      <c r="AI12" s="168">
        <v>0</v>
      </c>
      <c r="AJ12" s="168">
        <v>0</v>
      </c>
      <c r="AK12" s="168">
        <v>0</v>
      </c>
      <c r="AL12" s="168">
        <v>0</v>
      </c>
      <c r="AM12" s="168">
        <v>0</v>
      </c>
      <c r="AN12" s="168">
        <v>0</v>
      </c>
      <c r="AO12" s="168">
        <v>0</v>
      </c>
      <c r="AP12" s="168">
        <v>0</v>
      </c>
      <c r="AQ12" s="168">
        <v>0</v>
      </c>
      <c r="AR12" s="168">
        <v>0</v>
      </c>
      <c r="AS12" s="168">
        <v>0</v>
      </c>
      <c r="AT12" s="168">
        <v>0</v>
      </c>
      <c r="AU12" s="168">
        <v>0</v>
      </c>
      <c r="AV12" s="168">
        <v>0</v>
      </c>
      <c r="AW12" s="168">
        <v>0</v>
      </c>
      <c r="AX12" s="168">
        <v>0</v>
      </c>
      <c r="AY12" s="168">
        <v>0</v>
      </c>
      <c r="AZ12" s="168">
        <v>0</v>
      </c>
      <c r="BA12" s="168">
        <v>0</v>
      </c>
      <c r="BB12" s="168">
        <v>0</v>
      </c>
      <c r="BC12" s="168">
        <v>0</v>
      </c>
      <c r="BD12" s="168">
        <v>0</v>
      </c>
      <c r="BE12" s="168">
        <v>0</v>
      </c>
      <c r="BF12" s="168">
        <v>0</v>
      </c>
      <c r="BG12" s="168">
        <v>0</v>
      </c>
      <c r="BH12" s="168">
        <v>0</v>
      </c>
      <c r="BI12" s="168">
        <v>0</v>
      </c>
      <c r="BJ12" s="168">
        <v>0</v>
      </c>
      <c r="BK12" s="168">
        <v>0</v>
      </c>
      <c r="BL12" s="168">
        <v>0</v>
      </c>
      <c r="BM12" s="168">
        <v>0</v>
      </c>
      <c r="BN12" s="168">
        <v>0</v>
      </c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s="65" customFormat="1" ht="18" customHeight="1" thickTop="1" thickBot="1" x14ac:dyDescent="0.35">
      <c r="A13" s="37" t="s">
        <v>310</v>
      </c>
      <c r="B13" s="168">
        <v>5091</v>
      </c>
      <c r="C13" s="168">
        <v>8455</v>
      </c>
      <c r="D13" s="168">
        <v>8545</v>
      </c>
      <c r="E13" s="168">
        <v>8334</v>
      </c>
      <c r="F13" s="168">
        <v>8280</v>
      </c>
      <c r="G13" s="168">
        <v>7631</v>
      </c>
      <c r="H13" s="168">
        <v>7844</v>
      </c>
      <c r="I13" s="168">
        <v>6568</v>
      </c>
      <c r="J13" s="168">
        <v>8495</v>
      </c>
      <c r="K13" s="168">
        <v>7920</v>
      </c>
      <c r="L13" s="168">
        <v>9036</v>
      </c>
      <c r="M13" s="168">
        <v>9073</v>
      </c>
      <c r="N13" s="168">
        <v>8892</v>
      </c>
      <c r="O13" s="168">
        <v>8327</v>
      </c>
      <c r="P13" s="168">
        <v>4829</v>
      </c>
      <c r="Q13" s="168">
        <v>4278</v>
      </c>
      <c r="R13" s="168">
        <v>3771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  <c r="AP13" s="92">
        <v>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2">
        <v>0</v>
      </c>
      <c r="BB13" s="92">
        <v>0</v>
      </c>
      <c r="BC13" s="92">
        <v>0</v>
      </c>
      <c r="BD13" s="92">
        <v>0</v>
      </c>
      <c r="BE13" s="92">
        <v>0</v>
      </c>
      <c r="BF13" s="92">
        <v>0</v>
      </c>
      <c r="BG13" s="92">
        <v>0</v>
      </c>
      <c r="BH13" s="92">
        <v>0</v>
      </c>
      <c r="BI13" s="92">
        <v>0</v>
      </c>
      <c r="BJ13" s="92">
        <v>0</v>
      </c>
      <c r="BK13" s="92">
        <v>0</v>
      </c>
      <c r="BL13" s="92">
        <v>0</v>
      </c>
      <c r="BM13" s="92">
        <v>0</v>
      </c>
      <c r="BN13" s="92">
        <v>0</v>
      </c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s="65" customFormat="1" ht="18" customHeight="1" thickTop="1" thickBot="1" x14ac:dyDescent="0.35">
      <c r="A14" s="37" t="s">
        <v>284</v>
      </c>
      <c r="B14" s="168">
        <v>9240</v>
      </c>
      <c r="C14" s="168">
        <v>11307</v>
      </c>
      <c r="D14" s="168">
        <v>13447</v>
      </c>
      <c r="E14" s="168">
        <v>17029</v>
      </c>
      <c r="F14" s="168">
        <v>13068</v>
      </c>
      <c r="G14" s="168">
        <v>13807</v>
      </c>
      <c r="H14" s="168">
        <v>17970</v>
      </c>
      <c r="I14" s="168">
        <v>19354</v>
      </c>
      <c r="J14" s="168">
        <v>19883</v>
      </c>
      <c r="K14" s="168">
        <v>18967</v>
      </c>
      <c r="L14" s="168">
        <v>23821</v>
      </c>
      <c r="M14" s="168">
        <v>21504</v>
      </c>
      <c r="N14" s="168">
        <v>17426</v>
      </c>
      <c r="O14" s="168">
        <v>15634</v>
      </c>
      <c r="P14" s="168">
        <v>21839</v>
      </c>
      <c r="Q14" s="168">
        <v>13640</v>
      </c>
      <c r="R14" s="168">
        <v>7526</v>
      </c>
      <c r="S14" s="92">
        <v>7159</v>
      </c>
      <c r="T14" s="92">
        <v>8311</v>
      </c>
      <c r="U14" s="92">
        <v>7019</v>
      </c>
      <c r="V14" s="92">
        <v>5038</v>
      </c>
      <c r="W14" s="92">
        <v>6355</v>
      </c>
      <c r="X14" s="92">
        <v>7519</v>
      </c>
      <c r="Y14" s="92">
        <v>7418</v>
      </c>
      <c r="Z14" s="92">
        <v>1145</v>
      </c>
      <c r="AA14" s="92">
        <v>925</v>
      </c>
      <c r="AB14" s="92">
        <v>1777</v>
      </c>
      <c r="AC14" s="92">
        <v>2246</v>
      </c>
      <c r="AD14" s="92">
        <v>1634</v>
      </c>
      <c r="AE14" s="92">
        <v>2154</v>
      </c>
      <c r="AF14" s="92">
        <v>1645</v>
      </c>
      <c r="AG14" s="92">
        <v>1699</v>
      </c>
      <c r="AH14" s="92">
        <v>1388</v>
      </c>
      <c r="AI14" s="92">
        <v>1357</v>
      </c>
      <c r="AJ14" s="92">
        <v>1826</v>
      </c>
      <c r="AK14" s="92">
        <v>1795</v>
      </c>
      <c r="AL14" s="92">
        <v>1356</v>
      </c>
      <c r="AM14" s="92">
        <v>1483</v>
      </c>
      <c r="AN14" s="92">
        <v>1699</v>
      </c>
      <c r="AO14" s="92">
        <v>894</v>
      </c>
      <c r="AP14" s="92">
        <v>684</v>
      </c>
      <c r="AQ14" s="92">
        <v>0</v>
      </c>
      <c r="AR14" s="92">
        <v>0</v>
      </c>
      <c r="AS14" s="92">
        <v>0</v>
      </c>
      <c r="AT14" s="92">
        <v>0</v>
      </c>
      <c r="AU14" s="92">
        <v>0</v>
      </c>
      <c r="AV14" s="92">
        <v>0</v>
      </c>
      <c r="AW14" s="92">
        <v>0</v>
      </c>
      <c r="AX14" s="92">
        <v>0</v>
      </c>
      <c r="AY14" s="92">
        <v>0</v>
      </c>
      <c r="AZ14" s="92">
        <v>0</v>
      </c>
      <c r="BA14" s="92">
        <v>0</v>
      </c>
      <c r="BB14" s="92">
        <v>0</v>
      </c>
      <c r="BC14" s="92">
        <v>0</v>
      </c>
      <c r="BD14" s="92">
        <v>0</v>
      </c>
      <c r="BE14" s="92">
        <v>0</v>
      </c>
      <c r="BF14" s="92">
        <v>0</v>
      </c>
      <c r="BG14" s="92">
        <v>0</v>
      </c>
      <c r="BH14" s="92">
        <v>0</v>
      </c>
      <c r="BI14" s="92">
        <v>0</v>
      </c>
      <c r="BJ14" s="92">
        <v>0</v>
      </c>
      <c r="BK14" s="92">
        <v>0</v>
      </c>
      <c r="BL14" s="92">
        <v>0</v>
      </c>
      <c r="BM14" s="92">
        <v>0</v>
      </c>
      <c r="BN14" s="92">
        <v>0</v>
      </c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s="65" customFormat="1" ht="18" customHeight="1" thickTop="1" thickBot="1" x14ac:dyDescent="0.35">
      <c r="A15" s="36" t="s">
        <v>304</v>
      </c>
      <c r="B15" s="102">
        <v>45129</v>
      </c>
      <c r="C15" s="102">
        <v>33881</v>
      </c>
      <c r="D15" s="102">
        <v>24428</v>
      </c>
      <c r="E15" s="102">
        <v>21834</v>
      </c>
      <c r="F15" s="102">
        <v>26253</v>
      </c>
      <c r="G15" s="102">
        <v>24653</v>
      </c>
      <c r="H15" s="102">
        <v>18181</v>
      </c>
      <c r="I15" s="102">
        <v>12603</v>
      </c>
      <c r="J15" s="102">
        <v>18307</v>
      </c>
      <c r="K15" s="102">
        <v>15830</v>
      </c>
      <c r="L15" s="102">
        <v>12495</v>
      </c>
      <c r="M15" s="102">
        <v>13212</v>
      </c>
      <c r="N15" s="102">
        <v>15358</v>
      </c>
      <c r="O15" s="102">
        <v>12146</v>
      </c>
      <c r="P15" s="102">
        <v>15746</v>
      </c>
      <c r="Q15" s="102">
        <v>7653</v>
      </c>
      <c r="R15" s="102">
        <v>12391</v>
      </c>
      <c r="S15" s="102">
        <v>11284</v>
      </c>
      <c r="T15" s="102">
        <v>7126</v>
      </c>
      <c r="U15" s="102">
        <v>7467</v>
      </c>
      <c r="V15" s="102">
        <v>7665</v>
      </c>
      <c r="W15" s="102">
        <v>7871</v>
      </c>
      <c r="X15" s="102">
        <v>9316</v>
      </c>
      <c r="Y15" s="102">
        <v>7857</v>
      </c>
      <c r="Z15" s="102">
        <v>9724</v>
      </c>
      <c r="AA15" s="102">
        <v>9552</v>
      </c>
      <c r="AB15" s="102">
        <v>8254</v>
      </c>
      <c r="AC15" s="102">
        <v>6525</v>
      </c>
      <c r="AD15" s="102">
        <v>8546</v>
      </c>
      <c r="AE15" s="102">
        <v>8971</v>
      </c>
      <c r="AF15" s="102">
        <v>7396</v>
      </c>
      <c r="AG15" s="102">
        <v>9704</v>
      </c>
      <c r="AH15" s="102">
        <v>11071</v>
      </c>
      <c r="AI15" s="102">
        <v>11321</v>
      </c>
      <c r="AJ15" s="102">
        <v>9603</v>
      </c>
      <c r="AK15" s="102">
        <v>9695</v>
      </c>
      <c r="AL15" s="102">
        <v>10348</v>
      </c>
      <c r="AM15" s="102">
        <v>9499</v>
      </c>
      <c r="AN15" s="102">
        <v>8431</v>
      </c>
      <c r="AO15" s="102">
        <v>8208</v>
      </c>
      <c r="AP15" s="102">
        <v>21911</v>
      </c>
      <c r="AQ15" s="102">
        <v>10137</v>
      </c>
      <c r="AR15" s="102">
        <v>6695</v>
      </c>
      <c r="AS15" s="102">
        <v>6289</v>
      </c>
      <c r="AT15" s="102">
        <v>6614</v>
      </c>
      <c r="AU15" s="102">
        <v>6857</v>
      </c>
      <c r="AV15" s="102">
        <v>6864</v>
      </c>
      <c r="AW15" s="102">
        <v>6525</v>
      </c>
      <c r="AX15" s="102">
        <v>5732</v>
      </c>
      <c r="AY15" s="102">
        <v>10395</v>
      </c>
      <c r="AZ15" s="102">
        <v>4463</v>
      </c>
      <c r="BA15" s="102">
        <v>5095</v>
      </c>
      <c r="BB15" s="102">
        <v>2654</v>
      </c>
      <c r="BC15" s="102">
        <v>2393</v>
      </c>
      <c r="BD15" s="102">
        <v>3124</v>
      </c>
      <c r="BE15" s="102">
        <v>2637</v>
      </c>
      <c r="BF15" s="102">
        <v>1035</v>
      </c>
      <c r="BG15" s="102">
        <v>2818</v>
      </c>
      <c r="BH15" s="102">
        <v>2382</v>
      </c>
      <c r="BI15" s="102">
        <v>1682</v>
      </c>
      <c r="BJ15" s="102">
        <v>813</v>
      </c>
      <c r="BK15" s="102">
        <v>3517</v>
      </c>
      <c r="BL15" s="102">
        <v>3009</v>
      </c>
      <c r="BM15" s="102">
        <v>997</v>
      </c>
      <c r="BN15" s="102">
        <v>583</v>
      </c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s="65" customFormat="1" ht="18" customHeight="1" thickTop="1" thickBot="1" x14ac:dyDescent="0.35">
      <c r="A16" s="37" t="s">
        <v>55</v>
      </c>
      <c r="B16" s="168">
        <v>7982</v>
      </c>
      <c r="C16" s="168">
        <v>9051</v>
      </c>
      <c r="D16" s="168">
        <v>6042</v>
      </c>
      <c r="E16" s="168">
        <v>3927</v>
      </c>
      <c r="F16" s="168">
        <v>4240</v>
      </c>
      <c r="G16" s="168">
        <v>2859</v>
      </c>
      <c r="H16" s="168">
        <v>3863</v>
      </c>
      <c r="I16" s="168">
        <v>2542</v>
      </c>
      <c r="J16" s="168">
        <v>2122</v>
      </c>
      <c r="K16" s="168">
        <v>2231</v>
      </c>
      <c r="L16" s="168">
        <v>3373</v>
      </c>
      <c r="M16" s="168">
        <v>3417</v>
      </c>
      <c r="N16" s="168">
        <v>3189</v>
      </c>
      <c r="O16" s="168">
        <v>587</v>
      </c>
      <c r="P16" s="168">
        <v>3561</v>
      </c>
      <c r="Q16" s="168">
        <v>1521</v>
      </c>
      <c r="R16" s="168">
        <v>1704</v>
      </c>
      <c r="S16" s="92">
        <v>1448</v>
      </c>
      <c r="T16" s="92">
        <v>1574</v>
      </c>
      <c r="U16" s="92">
        <v>1418</v>
      </c>
      <c r="V16" s="92">
        <v>1332</v>
      </c>
      <c r="W16" s="92">
        <v>1445</v>
      </c>
      <c r="X16" s="92">
        <v>2040</v>
      </c>
      <c r="Y16" s="92">
        <v>1478</v>
      </c>
      <c r="Z16" s="92">
        <v>1052</v>
      </c>
      <c r="AA16" s="92">
        <v>1593</v>
      </c>
      <c r="AB16" s="92">
        <v>1121</v>
      </c>
      <c r="AC16" s="92">
        <v>1047</v>
      </c>
      <c r="AD16" s="92">
        <v>1047</v>
      </c>
      <c r="AE16" s="92">
        <v>892</v>
      </c>
      <c r="AF16" s="92">
        <v>2698</v>
      </c>
      <c r="AG16" s="92">
        <v>2049</v>
      </c>
      <c r="AH16" s="92">
        <v>1675</v>
      </c>
      <c r="AI16" s="92">
        <v>1694</v>
      </c>
      <c r="AJ16" s="92">
        <v>1684</v>
      </c>
      <c r="AK16" s="92">
        <v>1586</v>
      </c>
      <c r="AL16" s="92">
        <v>1555</v>
      </c>
      <c r="AM16" s="92">
        <v>1538</v>
      </c>
      <c r="AN16" s="92">
        <v>1537</v>
      </c>
      <c r="AO16" s="92">
        <v>1522</v>
      </c>
      <c r="AP16" s="92">
        <v>1519</v>
      </c>
      <c r="AQ16" s="92">
        <v>1309</v>
      </c>
      <c r="AR16" s="92">
        <v>1216</v>
      </c>
      <c r="AS16" s="92">
        <v>1387</v>
      </c>
      <c r="AT16" s="92">
        <v>1164</v>
      </c>
      <c r="AU16" s="92">
        <v>1104</v>
      </c>
      <c r="AV16" s="92">
        <v>1049</v>
      </c>
      <c r="AW16" s="92">
        <v>507</v>
      </c>
      <c r="AX16" s="92">
        <v>521</v>
      </c>
      <c r="AY16" s="92">
        <v>1121</v>
      </c>
      <c r="AZ16" s="92">
        <v>329</v>
      </c>
      <c r="BA16" s="92">
        <v>822</v>
      </c>
      <c r="BB16" s="92">
        <v>287</v>
      </c>
      <c r="BC16" s="92">
        <v>281</v>
      </c>
      <c r="BD16" s="92">
        <v>283</v>
      </c>
      <c r="BE16" s="92">
        <v>241</v>
      </c>
      <c r="BF16" s="92">
        <v>211</v>
      </c>
      <c r="BG16" s="92">
        <v>304</v>
      </c>
      <c r="BH16" s="92">
        <v>353</v>
      </c>
      <c r="BI16" s="92">
        <v>302</v>
      </c>
      <c r="BJ16" s="92">
        <v>262</v>
      </c>
      <c r="BK16" s="92">
        <v>254</v>
      </c>
      <c r="BL16" s="92">
        <v>129</v>
      </c>
      <c r="BM16" s="92">
        <v>0</v>
      </c>
      <c r="BN16" s="92">
        <v>1</v>
      </c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s="65" customFormat="1" ht="18" customHeight="1" thickTop="1" thickBot="1" x14ac:dyDescent="0.35">
      <c r="A17" s="37" t="s">
        <v>56</v>
      </c>
      <c r="B17" s="168">
        <v>6694</v>
      </c>
      <c r="C17" s="168">
        <v>7126</v>
      </c>
      <c r="D17" s="168">
        <v>835</v>
      </c>
      <c r="E17" s="168">
        <v>755</v>
      </c>
      <c r="F17" s="168">
        <v>5879</v>
      </c>
      <c r="G17" s="168">
        <v>6518</v>
      </c>
      <c r="H17" s="168">
        <v>953</v>
      </c>
      <c r="I17" s="168">
        <v>911</v>
      </c>
      <c r="J17" s="168">
        <v>6821</v>
      </c>
      <c r="K17" s="168">
        <v>6902</v>
      </c>
      <c r="L17" s="168">
        <v>688</v>
      </c>
      <c r="M17" s="168">
        <v>719</v>
      </c>
      <c r="N17" s="168">
        <v>5890</v>
      </c>
      <c r="O17" s="168">
        <v>6132</v>
      </c>
      <c r="P17" s="168">
        <v>3092</v>
      </c>
      <c r="Q17" s="168">
        <v>650</v>
      </c>
      <c r="R17" s="168">
        <v>5275</v>
      </c>
      <c r="S17" s="92">
        <v>5551</v>
      </c>
      <c r="T17" s="92">
        <v>695</v>
      </c>
      <c r="U17" s="92">
        <v>661</v>
      </c>
      <c r="V17" s="92">
        <v>387</v>
      </c>
      <c r="W17" s="92">
        <v>597</v>
      </c>
      <c r="X17" s="92">
        <v>650</v>
      </c>
      <c r="Y17" s="92">
        <v>677</v>
      </c>
      <c r="Z17" s="92">
        <v>3122</v>
      </c>
      <c r="AA17" s="92">
        <v>3317</v>
      </c>
      <c r="AB17" s="92">
        <v>497</v>
      </c>
      <c r="AC17" s="92">
        <v>454</v>
      </c>
      <c r="AD17" s="92">
        <v>2846</v>
      </c>
      <c r="AE17" s="92">
        <v>3190</v>
      </c>
      <c r="AF17" s="92">
        <v>590</v>
      </c>
      <c r="AG17" s="92">
        <v>586</v>
      </c>
      <c r="AH17" s="92">
        <v>2428</v>
      </c>
      <c r="AI17" s="92">
        <v>2460</v>
      </c>
      <c r="AJ17" s="92">
        <v>957</v>
      </c>
      <c r="AK17" s="92">
        <v>916</v>
      </c>
      <c r="AL17" s="92">
        <v>2035</v>
      </c>
      <c r="AM17" s="92">
        <v>2453</v>
      </c>
      <c r="AN17" s="92">
        <v>870</v>
      </c>
      <c r="AO17" s="92">
        <v>804</v>
      </c>
      <c r="AP17" s="92">
        <v>1980</v>
      </c>
      <c r="AQ17" s="92">
        <v>2142</v>
      </c>
      <c r="AR17" s="92">
        <v>401</v>
      </c>
      <c r="AS17" s="92">
        <v>397</v>
      </c>
      <c r="AT17" s="92">
        <v>1485</v>
      </c>
      <c r="AU17" s="92">
        <v>1616</v>
      </c>
      <c r="AV17" s="92">
        <v>1127</v>
      </c>
      <c r="AW17" s="92">
        <v>1695</v>
      </c>
      <c r="AX17" s="92">
        <v>293</v>
      </c>
      <c r="AY17" s="92">
        <v>472</v>
      </c>
      <c r="AZ17" s="92">
        <v>266</v>
      </c>
      <c r="BA17" s="92">
        <v>686</v>
      </c>
      <c r="BB17" s="92">
        <v>127</v>
      </c>
      <c r="BC17" s="92">
        <v>1133</v>
      </c>
      <c r="BD17" s="92">
        <v>1336</v>
      </c>
      <c r="BE17" s="92">
        <v>1874</v>
      </c>
      <c r="BF17" s="92">
        <v>669</v>
      </c>
      <c r="BG17" s="92">
        <v>1073</v>
      </c>
      <c r="BH17" s="92">
        <v>787</v>
      </c>
      <c r="BI17" s="92">
        <v>1200</v>
      </c>
      <c r="BJ17" s="92">
        <v>372</v>
      </c>
      <c r="BK17" s="92">
        <v>699</v>
      </c>
      <c r="BL17" s="92">
        <v>389</v>
      </c>
      <c r="BM17" s="92">
        <v>580</v>
      </c>
      <c r="BN17" s="92">
        <v>82</v>
      </c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s="65" customFormat="1" ht="18" customHeight="1" thickTop="1" thickBot="1" x14ac:dyDescent="0.35">
      <c r="A18" s="37" t="s">
        <v>305</v>
      </c>
      <c r="B18" s="168">
        <v>30453</v>
      </c>
      <c r="C18" s="168">
        <v>17704</v>
      </c>
      <c r="D18" s="168">
        <v>17551</v>
      </c>
      <c r="E18" s="168">
        <v>17152</v>
      </c>
      <c r="F18" s="168">
        <v>16134</v>
      </c>
      <c r="G18" s="168">
        <v>15276</v>
      </c>
      <c r="H18" s="168">
        <v>13365</v>
      </c>
      <c r="I18" s="168">
        <v>9150</v>
      </c>
      <c r="J18" s="168">
        <v>9364</v>
      </c>
      <c r="K18" s="168">
        <v>6697</v>
      </c>
      <c r="L18" s="168">
        <v>8434</v>
      </c>
      <c r="M18" s="168">
        <v>9076</v>
      </c>
      <c r="N18" s="168">
        <v>6279</v>
      </c>
      <c r="O18" s="168">
        <v>5427</v>
      </c>
      <c r="P18" s="168">
        <v>9093</v>
      </c>
      <c r="Q18" s="168">
        <v>5482</v>
      </c>
      <c r="R18" s="168">
        <v>5412</v>
      </c>
      <c r="S18" s="92">
        <v>4285</v>
      </c>
      <c r="T18" s="92">
        <v>4857</v>
      </c>
      <c r="U18" s="92">
        <v>5388</v>
      </c>
      <c r="V18" s="92">
        <v>5946</v>
      </c>
      <c r="W18" s="92">
        <v>5829</v>
      </c>
      <c r="X18" s="92">
        <v>6626</v>
      </c>
      <c r="Y18" s="92">
        <v>5702</v>
      </c>
      <c r="Z18" s="92">
        <v>5550</v>
      </c>
      <c r="AA18" s="92">
        <v>4642</v>
      </c>
      <c r="AB18" s="92">
        <v>6636</v>
      </c>
      <c r="AC18" s="92">
        <v>5024</v>
      </c>
      <c r="AD18" s="92">
        <v>4653</v>
      </c>
      <c r="AE18" s="92">
        <v>4889</v>
      </c>
      <c r="AF18" s="92">
        <v>4108</v>
      </c>
      <c r="AG18" s="92">
        <v>7069</v>
      </c>
      <c r="AH18" s="92">
        <v>6968</v>
      </c>
      <c r="AI18" s="92">
        <v>7167</v>
      </c>
      <c r="AJ18" s="92">
        <v>6962</v>
      </c>
      <c r="AK18" s="92">
        <v>7193</v>
      </c>
      <c r="AL18" s="92">
        <v>6758</v>
      </c>
      <c r="AM18" s="92">
        <v>5508</v>
      </c>
      <c r="AN18" s="92">
        <v>6024</v>
      </c>
      <c r="AO18" s="92">
        <v>5882</v>
      </c>
      <c r="AP18" s="92">
        <v>5818</v>
      </c>
      <c r="AQ18" s="92">
        <v>6686</v>
      </c>
      <c r="AR18" s="92">
        <v>5078</v>
      </c>
      <c r="AS18" s="92">
        <v>4505</v>
      </c>
      <c r="AT18" s="92">
        <v>3965</v>
      </c>
      <c r="AU18" s="92">
        <v>4137</v>
      </c>
      <c r="AV18" s="92">
        <v>4688</v>
      </c>
      <c r="AW18" s="92">
        <v>4323</v>
      </c>
      <c r="AX18" s="92">
        <v>4918</v>
      </c>
      <c r="AY18" s="92">
        <v>8802</v>
      </c>
      <c r="AZ18" s="92">
        <v>3868</v>
      </c>
      <c r="BA18" s="92">
        <v>3587</v>
      </c>
      <c r="BB18" s="92">
        <v>2240</v>
      </c>
      <c r="BC18" s="92">
        <v>979</v>
      </c>
      <c r="BD18" s="92">
        <v>1505</v>
      </c>
      <c r="BE18" s="92">
        <v>522</v>
      </c>
      <c r="BF18" s="92">
        <v>155</v>
      </c>
      <c r="BG18" s="92">
        <v>1441</v>
      </c>
      <c r="BH18" s="92">
        <v>1242</v>
      </c>
      <c r="BI18" s="92">
        <v>180</v>
      </c>
      <c r="BJ18" s="92">
        <v>179</v>
      </c>
      <c r="BK18" s="92">
        <v>2564</v>
      </c>
      <c r="BL18" s="92">
        <v>2491</v>
      </c>
      <c r="BM18" s="92">
        <v>417</v>
      </c>
      <c r="BN18" s="92">
        <v>500</v>
      </c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s="65" customFormat="1" ht="18" customHeight="1" thickTop="1" thickBot="1" x14ac:dyDescent="0.35">
      <c r="A19" s="37" t="s">
        <v>58</v>
      </c>
      <c r="B19" s="168">
        <v>0</v>
      </c>
      <c r="C19" s="168">
        <v>0</v>
      </c>
      <c r="D19" s="168">
        <v>0</v>
      </c>
      <c r="E19" s="168">
        <v>0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2" t="s">
        <v>59</v>
      </c>
      <c r="AP19" s="92">
        <v>12594</v>
      </c>
      <c r="AQ19" s="92">
        <v>0</v>
      </c>
      <c r="AR19" s="92">
        <v>0</v>
      </c>
      <c r="AS19" s="92">
        <v>0</v>
      </c>
      <c r="AT19" s="92">
        <v>0</v>
      </c>
      <c r="AU19" s="92">
        <v>0</v>
      </c>
      <c r="AV19" s="92">
        <v>0</v>
      </c>
      <c r="AW19" s="92">
        <v>0</v>
      </c>
      <c r="AX19" s="92">
        <v>0</v>
      </c>
      <c r="AY19" s="92">
        <v>0</v>
      </c>
      <c r="AZ19" s="92">
        <v>0</v>
      </c>
      <c r="BA19" s="92">
        <v>0</v>
      </c>
      <c r="BB19" s="92">
        <v>0</v>
      </c>
      <c r="BC19" s="92">
        <v>0</v>
      </c>
      <c r="BD19" s="92">
        <v>0</v>
      </c>
      <c r="BE19" s="92">
        <v>0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92">
        <v>0</v>
      </c>
      <c r="BL19" s="92">
        <v>0</v>
      </c>
      <c r="BM19" s="92">
        <v>0</v>
      </c>
      <c r="BN19" s="92">
        <v>0</v>
      </c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s="65" customFormat="1" ht="18" customHeight="1" thickTop="1" thickBot="1" x14ac:dyDescent="0.35">
      <c r="A20" s="36" t="s">
        <v>60</v>
      </c>
      <c r="B20" s="102">
        <v>3333</v>
      </c>
      <c r="C20" s="102">
        <v>4421</v>
      </c>
      <c r="D20" s="102">
        <v>4843</v>
      </c>
      <c r="E20" s="102">
        <v>4366</v>
      </c>
      <c r="F20" s="102">
        <v>3390</v>
      </c>
      <c r="G20" s="102">
        <v>3882</v>
      </c>
      <c r="H20" s="102">
        <v>4859</v>
      </c>
      <c r="I20" s="102">
        <v>5238</v>
      </c>
      <c r="J20" s="102">
        <v>3231</v>
      </c>
      <c r="K20" s="102">
        <v>3443</v>
      </c>
      <c r="L20" s="102">
        <v>3089</v>
      </c>
      <c r="M20" s="102">
        <v>3345</v>
      </c>
      <c r="N20" s="102">
        <v>2708</v>
      </c>
      <c r="O20" s="102">
        <v>3112</v>
      </c>
      <c r="P20" s="102">
        <v>2952</v>
      </c>
      <c r="Q20" s="102">
        <v>3628</v>
      </c>
      <c r="R20" s="102">
        <v>4035</v>
      </c>
      <c r="S20" s="102">
        <v>2986</v>
      </c>
      <c r="T20" s="102">
        <v>2516</v>
      </c>
      <c r="U20" s="102">
        <v>2617</v>
      </c>
      <c r="V20" s="102">
        <v>2300</v>
      </c>
      <c r="W20" s="102">
        <v>2015</v>
      </c>
      <c r="X20" s="102">
        <v>1320</v>
      </c>
      <c r="Y20" s="102">
        <v>1483</v>
      </c>
      <c r="Z20" s="102">
        <v>1009</v>
      </c>
      <c r="AA20" s="102">
        <v>323</v>
      </c>
      <c r="AB20" s="102">
        <v>897</v>
      </c>
      <c r="AC20" s="102">
        <v>1749</v>
      </c>
      <c r="AD20" s="102">
        <v>804</v>
      </c>
      <c r="AE20" s="102">
        <v>932</v>
      </c>
      <c r="AF20" s="102">
        <v>1002</v>
      </c>
      <c r="AG20" s="102">
        <v>874</v>
      </c>
      <c r="AH20" s="102">
        <v>771</v>
      </c>
      <c r="AI20" s="102">
        <v>954</v>
      </c>
      <c r="AJ20" s="102">
        <v>506</v>
      </c>
      <c r="AK20" s="102">
        <v>716</v>
      </c>
      <c r="AL20" s="102">
        <v>995</v>
      </c>
      <c r="AM20" s="102">
        <v>987</v>
      </c>
      <c r="AN20" s="102">
        <v>987</v>
      </c>
      <c r="AO20" s="102">
        <v>569</v>
      </c>
      <c r="AP20" s="102">
        <v>598</v>
      </c>
      <c r="AQ20" s="102">
        <v>784</v>
      </c>
      <c r="AR20" s="102">
        <v>652</v>
      </c>
      <c r="AS20" s="102">
        <v>514</v>
      </c>
      <c r="AT20" s="102">
        <v>210</v>
      </c>
      <c r="AU20" s="102">
        <v>355</v>
      </c>
      <c r="AV20" s="102">
        <v>372</v>
      </c>
      <c r="AW20" s="102">
        <v>311</v>
      </c>
      <c r="AX20" s="102">
        <v>363</v>
      </c>
      <c r="AY20" s="102">
        <v>742</v>
      </c>
      <c r="AZ20" s="102">
        <v>292</v>
      </c>
      <c r="BA20" s="102">
        <v>128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s="65" customFormat="1" ht="18" customHeight="1" thickTop="1" thickBot="1" x14ac:dyDescent="0.35">
      <c r="A21" s="36" t="s">
        <v>57</v>
      </c>
      <c r="B21" s="102">
        <v>19894</v>
      </c>
      <c r="C21" s="102">
        <v>19912</v>
      </c>
      <c r="D21" s="102">
        <v>15639</v>
      </c>
      <c r="E21" s="102">
        <v>25307</v>
      </c>
      <c r="F21" s="102">
        <v>36263</v>
      </c>
      <c r="G21" s="102">
        <v>45098</v>
      </c>
      <c r="H21" s="102">
        <v>56745</v>
      </c>
      <c r="I21" s="102">
        <v>54962</v>
      </c>
      <c r="J21" s="102">
        <v>56311</v>
      </c>
      <c r="K21" s="102">
        <v>62401</v>
      </c>
      <c r="L21" s="102">
        <v>56111</v>
      </c>
      <c r="M21" s="102">
        <v>33387</v>
      </c>
      <c r="N21" s="102">
        <v>33262</v>
      </c>
      <c r="O21" s="102">
        <v>26036</v>
      </c>
      <c r="P21" s="102">
        <v>29470</v>
      </c>
      <c r="Q21" s="102">
        <v>26405</v>
      </c>
      <c r="R21" s="102">
        <v>28298</v>
      </c>
      <c r="S21" s="102">
        <v>27789</v>
      </c>
      <c r="T21" s="102">
        <v>9056</v>
      </c>
      <c r="U21" s="102">
        <v>19938</v>
      </c>
      <c r="V21" s="102">
        <v>9121</v>
      </c>
      <c r="W21" s="102">
        <v>9969</v>
      </c>
      <c r="X21" s="102">
        <v>10386</v>
      </c>
      <c r="Y21" s="102">
        <v>10817</v>
      </c>
      <c r="Z21" s="102">
        <v>10678</v>
      </c>
      <c r="AA21" s="102">
        <v>11278</v>
      </c>
      <c r="AB21" s="102">
        <v>11614</v>
      </c>
      <c r="AC21" s="102">
        <v>12028</v>
      </c>
      <c r="AD21" s="102">
        <v>12078</v>
      </c>
      <c r="AE21" s="102">
        <v>12990</v>
      </c>
      <c r="AF21" s="102">
        <v>17345</v>
      </c>
      <c r="AG21" s="102">
        <v>16741</v>
      </c>
      <c r="AH21" s="102">
        <v>13469</v>
      </c>
      <c r="AI21" s="102">
        <v>13535</v>
      </c>
      <c r="AJ21" s="102">
        <v>12430</v>
      </c>
      <c r="AK21" s="102">
        <v>13154</v>
      </c>
      <c r="AL21" s="102">
        <v>11416</v>
      </c>
      <c r="AM21" s="102">
        <v>11059</v>
      </c>
      <c r="AN21" s="102">
        <v>12225</v>
      </c>
      <c r="AO21" s="102">
        <v>19398</v>
      </c>
      <c r="AP21" s="102">
        <v>16136</v>
      </c>
      <c r="AQ21" s="102">
        <v>15201</v>
      </c>
      <c r="AR21" s="102">
        <v>42378</v>
      </c>
      <c r="AS21" s="102">
        <v>37732</v>
      </c>
      <c r="AT21" s="102">
        <v>42263</v>
      </c>
      <c r="AU21" s="102">
        <v>35270</v>
      </c>
      <c r="AV21" s="102">
        <v>31793</v>
      </c>
      <c r="AW21" s="102">
        <v>36400</v>
      </c>
      <c r="AX21" s="102">
        <v>47308</v>
      </c>
      <c r="AY21" s="102">
        <v>34377</v>
      </c>
      <c r="AZ21" s="102">
        <v>33207</v>
      </c>
      <c r="BA21" s="102">
        <v>31258</v>
      </c>
      <c r="BB21" s="102">
        <v>23372</v>
      </c>
      <c r="BC21" s="102">
        <v>32473</v>
      </c>
      <c r="BD21" s="102">
        <v>27983</v>
      </c>
      <c r="BE21" s="102">
        <v>19876</v>
      </c>
      <c r="BF21" s="102">
        <v>13316</v>
      </c>
      <c r="BG21" s="102">
        <v>28298</v>
      </c>
      <c r="BH21" s="102">
        <v>20305</v>
      </c>
      <c r="BI21" s="102">
        <v>15335</v>
      </c>
      <c r="BJ21" s="102">
        <v>9839</v>
      </c>
      <c r="BK21" s="102">
        <v>15539</v>
      </c>
      <c r="BL21" s="102">
        <v>11604</v>
      </c>
      <c r="BM21" s="102">
        <v>9721</v>
      </c>
      <c r="BN21" s="102">
        <v>6760</v>
      </c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8" customHeight="1" thickTop="1" thickBot="1" x14ac:dyDescent="0.35">
      <c r="A22" s="133" t="s">
        <v>303</v>
      </c>
      <c r="B22" s="168">
        <v>19894</v>
      </c>
      <c r="C22" s="168">
        <v>19912</v>
      </c>
      <c r="D22" s="168">
        <v>15639</v>
      </c>
      <c r="E22" s="168">
        <v>25307</v>
      </c>
      <c r="F22" s="168">
        <v>36263</v>
      </c>
      <c r="G22" s="168">
        <v>45098</v>
      </c>
      <c r="H22" s="168">
        <v>56745</v>
      </c>
      <c r="I22" s="168">
        <v>54962</v>
      </c>
      <c r="J22" s="168">
        <v>56311</v>
      </c>
      <c r="K22" s="168">
        <v>62401</v>
      </c>
      <c r="L22" s="168">
        <v>56111</v>
      </c>
      <c r="M22" s="168">
        <v>33387</v>
      </c>
      <c r="N22" s="168">
        <v>33262</v>
      </c>
      <c r="O22" s="168">
        <v>26036</v>
      </c>
      <c r="P22" s="168">
        <v>29470</v>
      </c>
      <c r="Q22" s="168">
        <v>26405</v>
      </c>
      <c r="R22" s="168">
        <v>28298</v>
      </c>
      <c r="S22" s="134">
        <v>27789</v>
      </c>
      <c r="T22" s="134">
        <v>9056</v>
      </c>
      <c r="U22" s="134">
        <v>19938</v>
      </c>
      <c r="V22" s="134">
        <v>9121</v>
      </c>
      <c r="W22" s="134">
        <v>9969</v>
      </c>
      <c r="X22" s="134">
        <v>10386</v>
      </c>
      <c r="Y22" s="134">
        <v>10817</v>
      </c>
      <c r="Z22" s="134">
        <v>10678</v>
      </c>
      <c r="AA22" s="134">
        <v>11278</v>
      </c>
      <c r="AB22" s="134">
        <v>11614</v>
      </c>
      <c r="AC22" s="134">
        <v>12028</v>
      </c>
      <c r="AD22" s="134">
        <v>12078</v>
      </c>
      <c r="AE22" s="134">
        <v>12990</v>
      </c>
      <c r="AF22" s="134">
        <v>17345</v>
      </c>
      <c r="AG22" s="134">
        <v>16741</v>
      </c>
      <c r="AH22" s="134">
        <v>13469</v>
      </c>
      <c r="AI22" s="134">
        <v>13535</v>
      </c>
      <c r="AJ22" s="134">
        <v>12430</v>
      </c>
      <c r="AK22" s="134">
        <v>13154</v>
      </c>
      <c r="AL22" s="134">
        <v>11416</v>
      </c>
      <c r="AM22" s="134">
        <v>11059</v>
      </c>
      <c r="AN22" s="134">
        <v>12225</v>
      </c>
      <c r="AO22" s="134">
        <v>19398</v>
      </c>
      <c r="AP22" s="134">
        <v>16136</v>
      </c>
      <c r="AQ22" s="134">
        <v>15201</v>
      </c>
      <c r="AR22" s="134">
        <v>42378</v>
      </c>
      <c r="AS22" s="134">
        <v>37732</v>
      </c>
      <c r="AT22" s="134">
        <v>42263</v>
      </c>
      <c r="AU22" s="134">
        <v>35270</v>
      </c>
      <c r="AV22" s="134">
        <v>31793</v>
      </c>
      <c r="AW22" s="134">
        <v>36400</v>
      </c>
      <c r="AX22" s="134">
        <v>47308</v>
      </c>
      <c r="AY22" s="134">
        <v>34377</v>
      </c>
      <c r="AZ22" s="134">
        <v>33207</v>
      </c>
      <c r="BA22" s="134">
        <v>31258</v>
      </c>
      <c r="BB22" s="134">
        <v>23372</v>
      </c>
      <c r="BC22" s="134">
        <v>32473</v>
      </c>
      <c r="BD22" s="134">
        <v>27983</v>
      </c>
      <c r="BE22" s="134">
        <v>19876</v>
      </c>
      <c r="BF22" s="134">
        <v>13316</v>
      </c>
      <c r="BG22" s="134">
        <v>28298</v>
      </c>
      <c r="BH22" s="134">
        <v>20305</v>
      </c>
      <c r="BI22" s="134">
        <v>15335</v>
      </c>
      <c r="BJ22" s="134">
        <v>9839</v>
      </c>
      <c r="BK22" s="134">
        <v>15539</v>
      </c>
      <c r="BL22" s="134">
        <v>11604</v>
      </c>
      <c r="BM22" s="134">
        <v>9721</v>
      </c>
      <c r="BN22" s="134">
        <v>6760</v>
      </c>
    </row>
    <row r="23" spans="1:78" s="65" customFormat="1" ht="18" customHeight="1" thickTop="1" thickBot="1" x14ac:dyDescent="0.35">
      <c r="A23" s="36" t="s">
        <v>61</v>
      </c>
      <c r="B23" s="102">
        <v>34917</v>
      </c>
      <c r="C23" s="102">
        <v>35519</v>
      </c>
      <c r="D23" s="102">
        <v>35961</v>
      </c>
      <c r="E23" s="102">
        <v>35908</v>
      </c>
      <c r="F23" s="102">
        <v>33571</v>
      </c>
      <c r="G23" s="102">
        <v>32982</v>
      </c>
      <c r="H23" s="102">
        <v>28142</v>
      </c>
      <c r="I23" s="102">
        <v>27046</v>
      </c>
      <c r="J23" s="102">
        <v>28055</v>
      </c>
      <c r="K23" s="102">
        <v>30861</v>
      </c>
      <c r="L23" s="102">
        <v>26626</v>
      </c>
      <c r="M23" s="102">
        <v>25552</v>
      </c>
      <c r="N23" s="102">
        <v>23945</v>
      </c>
      <c r="O23" s="102">
        <v>24728</v>
      </c>
      <c r="P23" s="102">
        <v>23530</v>
      </c>
      <c r="Q23" s="102">
        <v>21076</v>
      </c>
      <c r="R23" s="102">
        <v>16956</v>
      </c>
      <c r="S23" s="102">
        <v>16676</v>
      </c>
      <c r="T23" s="102">
        <v>16644</v>
      </c>
      <c r="U23" s="102">
        <v>16301</v>
      </c>
      <c r="V23" s="102">
        <v>15145</v>
      </c>
      <c r="W23" s="102">
        <v>14868</v>
      </c>
      <c r="X23" s="102">
        <v>15163</v>
      </c>
      <c r="Y23" s="102">
        <v>12135</v>
      </c>
      <c r="Z23" s="102">
        <v>11544</v>
      </c>
      <c r="AA23" s="102">
        <v>12785</v>
      </c>
      <c r="AB23" s="102">
        <v>13880</v>
      </c>
      <c r="AC23" s="102">
        <v>13148</v>
      </c>
      <c r="AD23" s="102">
        <v>13060</v>
      </c>
      <c r="AE23" s="102">
        <v>12271</v>
      </c>
      <c r="AF23" s="102">
        <v>11401</v>
      </c>
      <c r="AG23" s="102">
        <v>10094</v>
      </c>
      <c r="AH23" s="102">
        <v>9851</v>
      </c>
      <c r="AI23" s="102">
        <v>10223</v>
      </c>
      <c r="AJ23" s="102">
        <v>9525</v>
      </c>
      <c r="AK23" s="102">
        <v>8844</v>
      </c>
      <c r="AL23" s="102">
        <v>8945</v>
      </c>
      <c r="AM23" s="102">
        <v>8797</v>
      </c>
      <c r="AN23" s="102">
        <v>8563</v>
      </c>
      <c r="AO23" s="102">
        <v>8956</v>
      </c>
      <c r="AP23" s="102">
        <v>9012</v>
      </c>
      <c r="AQ23" s="102">
        <v>9470</v>
      </c>
      <c r="AR23" s="102">
        <v>8259</v>
      </c>
      <c r="AS23" s="102">
        <v>7286</v>
      </c>
      <c r="AT23" s="102">
        <v>6634</v>
      </c>
      <c r="AU23" s="102">
        <v>6280</v>
      </c>
      <c r="AV23" s="102">
        <v>6397</v>
      </c>
      <c r="AW23" s="102">
        <v>4866</v>
      </c>
      <c r="AX23" s="102">
        <v>4357</v>
      </c>
      <c r="AY23" s="102">
        <v>4307</v>
      </c>
      <c r="AZ23" s="102">
        <v>617</v>
      </c>
      <c r="BA23" s="102">
        <v>398</v>
      </c>
      <c r="BB23" s="102">
        <v>435</v>
      </c>
      <c r="BC23" s="102">
        <v>479</v>
      </c>
      <c r="BD23" s="102">
        <v>342</v>
      </c>
      <c r="BE23" s="102">
        <v>814</v>
      </c>
      <c r="BF23" s="102">
        <v>785</v>
      </c>
      <c r="BG23" s="102">
        <v>1057</v>
      </c>
      <c r="BH23" s="102">
        <v>354</v>
      </c>
      <c r="BI23" s="102">
        <v>547</v>
      </c>
      <c r="BJ23" s="102">
        <v>900</v>
      </c>
      <c r="BK23" s="102">
        <v>1086</v>
      </c>
      <c r="BL23" s="102">
        <v>949</v>
      </c>
      <c r="BM23" s="102">
        <v>409</v>
      </c>
      <c r="BN23" s="102">
        <v>79</v>
      </c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ht="18" customHeight="1" thickTop="1" thickBot="1" x14ac:dyDescent="0.35">
      <c r="A24" s="133" t="s">
        <v>73</v>
      </c>
      <c r="B24" s="168">
        <v>30457</v>
      </c>
      <c r="C24" s="168">
        <v>30292</v>
      </c>
      <c r="D24" s="168">
        <v>29677</v>
      </c>
      <c r="E24" s="168">
        <v>28097</v>
      </c>
      <c r="F24" s="168">
        <v>27708</v>
      </c>
      <c r="G24" s="168">
        <v>26152</v>
      </c>
      <c r="H24" s="168">
        <v>24767</v>
      </c>
      <c r="I24" s="168">
        <v>22685</v>
      </c>
      <c r="J24" s="168">
        <v>26001</v>
      </c>
      <c r="K24" s="168">
        <v>28394</v>
      </c>
      <c r="L24" s="168">
        <v>23669</v>
      </c>
      <c r="M24" s="168">
        <v>22810</v>
      </c>
      <c r="N24" s="168">
        <v>21664</v>
      </c>
      <c r="O24" s="168">
        <v>22280</v>
      </c>
      <c r="P24" s="168">
        <v>21065</v>
      </c>
      <c r="Q24" s="168">
        <v>19733</v>
      </c>
      <c r="R24" s="168">
        <v>15438</v>
      </c>
      <c r="S24" s="134">
        <v>15092</v>
      </c>
      <c r="T24" s="134">
        <v>14917</v>
      </c>
      <c r="U24" s="134">
        <v>14232</v>
      </c>
      <c r="V24" s="134">
        <v>13861</v>
      </c>
      <c r="W24" s="134">
        <v>13518</v>
      </c>
      <c r="X24" s="134">
        <v>13558</v>
      </c>
      <c r="Y24" s="134">
        <v>10470</v>
      </c>
      <c r="Z24" s="134">
        <v>10496</v>
      </c>
      <c r="AA24" s="134">
        <v>11689</v>
      </c>
      <c r="AB24" s="134">
        <v>12009</v>
      </c>
      <c r="AC24" s="134">
        <v>11870</v>
      </c>
      <c r="AD24" s="134">
        <v>12260</v>
      </c>
      <c r="AE24" s="134">
        <v>11398</v>
      </c>
      <c r="AF24" s="134">
        <v>9918</v>
      </c>
      <c r="AG24" s="134">
        <v>9640</v>
      </c>
      <c r="AH24" s="134">
        <v>9300</v>
      </c>
      <c r="AI24" s="134">
        <v>9401</v>
      </c>
      <c r="AJ24" s="134">
        <v>8681</v>
      </c>
      <c r="AK24" s="134">
        <v>8504</v>
      </c>
      <c r="AL24" s="134">
        <v>8570</v>
      </c>
      <c r="AM24" s="134">
        <v>8288</v>
      </c>
      <c r="AN24" s="134">
        <v>8199</v>
      </c>
      <c r="AO24" s="134">
        <v>8414</v>
      </c>
      <c r="AP24" s="134">
        <v>8840</v>
      </c>
      <c r="AQ24" s="134">
        <v>9215</v>
      </c>
      <c r="AR24" s="134">
        <v>8151</v>
      </c>
      <c r="AS24" s="134">
        <v>7135</v>
      </c>
      <c r="AT24" s="134">
        <v>6407</v>
      </c>
      <c r="AU24" s="134">
        <v>5929</v>
      </c>
      <c r="AV24" s="134">
        <v>6152</v>
      </c>
      <c r="AW24" s="134">
        <v>4474</v>
      </c>
      <c r="AX24" s="134">
        <v>3792</v>
      </c>
      <c r="AY24" s="134">
        <v>3599</v>
      </c>
      <c r="AZ24" s="134">
        <v>29</v>
      </c>
      <c r="BA24" s="134">
        <v>35</v>
      </c>
      <c r="BB24" s="134">
        <v>15</v>
      </c>
      <c r="BC24" s="134">
        <v>15</v>
      </c>
      <c r="BD24" s="134">
        <v>0</v>
      </c>
      <c r="BE24" s="134">
        <v>0</v>
      </c>
      <c r="BF24" s="134">
        <v>0</v>
      </c>
      <c r="BG24" s="134">
        <v>0</v>
      </c>
      <c r="BH24" s="134"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0</v>
      </c>
    </row>
    <row r="25" spans="1:78" ht="18" customHeight="1" thickTop="1" thickBot="1" x14ac:dyDescent="0.35">
      <c r="A25" s="133" t="s">
        <v>39</v>
      </c>
      <c r="B25" s="168">
        <v>4460</v>
      </c>
      <c r="C25" s="168">
        <v>5227</v>
      </c>
      <c r="D25" s="168">
        <v>6284</v>
      </c>
      <c r="E25" s="168">
        <v>7811</v>
      </c>
      <c r="F25" s="168">
        <v>5863</v>
      </c>
      <c r="G25" s="168">
        <v>6830</v>
      </c>
      <c r="H25" s="168">
        <v>3375</v>
      </c>
      <c r="I25" s="168">
        <v>4361</v>
      </c>
      <c r="J25" s="168">
        <v>2054</v>
      </c>
      <c r="K25" s="168">
        <v>2467</v>
      </c>
      <c r="L25" s="168">
        <v>2957</v>
      </c>
      <c r="M25" s="168">
        <v>2742</v>
      </c>
      <c r="N25" s="168">
        <v>2281</v>
      </c>
      <c r="O25" s="168">
        <v>2448</v>
      </c>
      <c r="P25" s="168">
        <v>2465</v>
      </c>
      <c r="Q25" s="168">
        <v>1343</v>
      </c>
      <c r="R25" s="168">
        <v>1518</v>
      </c>
      <c r="S25" s="134">
        <v>1584</v>
      </c>
      <c r="T25" s="134">
        <v>1727</v>
      </c>
      <c r="U25" s="134">
        <v>2069</v>
      </c>
      <c r="V25" s="134">
        <v>1284</v>
      </c>
      <c r="W25" s="134">
        <v>1350</v>
      </c>
      <c r="X25" s="134">
        <v>1605</v>
      </c>
      <c r="Y25" s="134">
        <v>1665</v>
      </c>
      <c r="Z25" s="134">
        <v>1048</v>
      </c>
      <c r="AA25" s="134">
        <v>1096</v>
      </c>
      <c r="AB25" s="134">
        <v>1871</v>
      </c>
      <c r="AC25" s="134">
        <v>1278</v>
      </c>
      <c r="AD25" s="134">
        <v>800</v>
      </c>
      <c r="AE25" s="134">
        <v>873</v>
      </c>
      <c r="AF25" s="134">
        <v>1483</v>
      </c>
      <c r="AG25" s="134">
        <v>454</v>
      </c>
      <c r="AH25" s="134">
        <v>551</v>
      </c>
      <c r="AI25" s="134">
        <v>822</v>
      </c>
      <c r="AJ25" s="134">
        <v>844</v>
      </c>
      <c r="AK25" s="134">
        <v>340</v>
      </c>
      <c r="AL25" s="134">
        <v>375</v>
      </c>
      <c r="AM25" s="134">
        <v>509</v>
      </c>
      <c r="AN25" s="134">
        <v>364</v>
      </c>
      <c r="AO25" s="134">
        <v>542</v>
      </c>
      <c r="AP25" s="134">
        <v>172</v>
      </c>
      <c r="AQ25" s="134">
        <v>255</v>
      </c>
      <c r="AR25" s="134">
        <v>108</v>
      </c>
      <c r="AS25" s="134">
        <v>151</v>
      </c>
      <c r="AT25" s="134">
        <v>227</v>
      </c>
      <c r="AU25" s="134">
        <v>351</v>
      </c>
      <c r="AV25" s="134">
        <v>245</v>
      </c>
      <c r="AW25" s="134">
        <v>392</v>
      </c>
      <c r="AX25" s="134">
        <v>565</v>
      </c>
      <c r="AY25" s="134">
        <v>708</v>
      </c>
      <c r="AZ25" s="134">
        <v>588</v>
      </c>
      <c r="BA25" s="134">
        <v>363</v>
      </c>
      <c r="BB25" s="134">
        <v>420</v>
      </c>
      <c r="BC25" s="134">
        <v>464</v>
      </c>
      <c r="BD25" s="134">
        <v>342</v>
      </c>
      <c r="BE25" s="134">
        <v>814</v>
      </c>
      <c r="BF25" s="134">
        <v>785</v>
      </c>
      <c r="BG25" s="134">
        <v>1057</v>
      </c>
      <c r="BH25" s="134">
        <v>354</v>
      </c>
      <c r="BI25" s="134">
        <v>547</v>
      </c>
      <c r="BJ25" s="134">
        <v>900</v>
      </c>
      <c r="BK25" s="134">
        <v>1086</v>
      </c>
      <c r="BL25" s="134">
        <v>949</v>
      </c>
      <c r="BM25" s="134">
        <v>409</v>
      </c>
      <c r="BN25" s="134">
        <v>79</v>
      </c>
    </row>
    <row r="26" spans="1:78" s="65" customFormat="1" ht="18" customHeight="1" thickTop="1" thickBot="1" x14ac:dyDescent="0.35">
      <c r="A26" s="35" t="s">
        <v>62</v>
      </c>
      <c r="B26" s="167">
        <v>1419683</v>
      </c>
      <c r="C26" s="167">
        <v>1351353</v>
      </c>
      <c r="D26" s="167">
        <v>1318657</v>
      </c>
      <c r="E26" s="167">
        <v>1286247</v>
      </c>
      <c r="F26" s="167">
        <v>933401</v>
      </c>
      <c r="G26" s="167">
        <v>930914</v>
      </c>
      <c r="H26" s="167">
        <v>921256</v>
      </c>
      <c r="I26" s="167">
        <v>936742</v>
      </c>
      <c r="J26" s="167">
        <v>943746</v>
      </c>
      <c r="K26" s="167">
        <v>950264</v>
      </c>
      <c r="L26" s="167">
        <v>969715</v>
      </c>
      <c r="M26" s="167">
        <v>984599</v>
      </c>
      <c r="N26" s="167">
        <v>980833</v>
      </c>
      <c r="O26" s="167">
        <v>945329</v>
      </c>
      <c r="P26" s="167">
        <v>1006710</v>
      </c>
      <c r="Q26" s="167">
        <v>768200</v>
      </c>
      <c r="R26" s="167">
        <v>708332</v>
      </c>
      <c r="S26" s="91">
        <v>763341</v>
      </c>
      <c r="T26" s="91">
        <v>632308</v>
      </c>
      <c r="U26" s="91">
        <v>667717</v>
      </c>
      <c r="V26" s="91">
        <v>779413</v>
      </c>
      <c r="W26" s="91">
        <v>769095</v>
      </c>
      <c r="X26" s="91">
        <v>761668</v>
      </c>
      <c r="Y26" s="91">
        <v>735420</v>
      </c>
      <c r="Z26" s="91">
        <v>728111</v>
      </c>
      <c r="AA26" s="91">
        <v>715797</v>
      </c>
      <c r="AB26" s="91">
        <v>704989</v>
      </c>
      <c r="AC26" s="91">
        <v>701919</v>
      </c>
      <c r="AD26" s="91">
        <v>704076</v>
      </c>
      <c r="AE26" s="91">
        <v>702684</v>
      </c>
      <c r="AF26" s="91">
        <v>703400</v>
      </c>
      <c r="AG26" s="91">
        <v>702282</v>
      </c>
      <c r="AH26" s="91">
        <v>696818</v>
      </c>
      <c r="AI26" s="91">
        <v>695103</v>
      </c>
      <c r="AJ26" s="91">
        <v>693773</v>
      </c>
      <c r="AK26" s="91">
        <v>694267</v>
      </c>
      <c r="AL26" s="91">
        <v>693620</v>
      </c>
      <c r="AM26" s="91">
        <v>687344</v>
      </c>
      <c r="AN26" s="91">
        <v>692416</v>
      </c>
      <c r="AO26" s="91">
        <v>693837</v>
      </c>
      <c r="AP26" s="91">
        <v>698810</v>
      </c>
      <c r="AQ26" s="91">
        <v>699337</v>
      </c>
      <c r="AR26" s="91">
        <v>702414</v>
      </c>
      <c r="AS26" s="91">
        <v>705579</v>
      </c>
      <c r="AT26" s="91">
        <v>712747</v>
      </c>
      <c r="AU26" s="91">
        <v>713015</v>
      </c>
      <c r="AV26" s="91">
        <v>715175</v>
      </c>
      <c r="AW26" s="91">
        <v>593997</v>
      </c>
      <c r="AX26" s="91">
        <v>589824</v>
      </c>
      <c r="AY26" s="91">
        <v>583061</v>
      </c>
      <c r="AZ26" s="91">
        <v>120256</v>
      </c>
      <c r="BA26" s="91">
        <v>121369</v>
      </c>
      <c r="BB26" s="91">
        <v>120237</v>
      </c>
      <c r="BC26" s="91">
        <v>90451</v>
      </c>
      <c r="BD26" s="91">
        <v>83906</v>
      </c>
      <c r="BE26" s="91">
        <v>81597</v>
      </c>
      <c r="BF26" s="91">
        <v>59479</v>
      </c>
      <c r="BG26" s="91">
        <v>50172</v>
      </c>
      <c r="BH26" s="91">
        <v>41622</v>
      </c>
      <c r="BI26" s="91">
        <v>42433</v>
      </c>
      <c r="BJ26" s="91">
        <v>43341</v>
      </c>
      <c r="BK26" s="91">
        <v>9541</v>
      </c>
      <c r="BL26" s="91">
        <v>8912</v>
      </c>
      <c r="BM26" s="91">
        <v>7066</v>
      </c>
      <c r="BN26" s="91">
        <v>7272</v>
      </c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s="65" customFormat="1" ht="18" customHeight="1" thickTop="1" thickBot="1" x14ac:dyDescent="0.35">
      <c r="A27" s="36" t="s">
        <v>63</v>
      </c>
      <c r="B27" s="102">
        <v>536423</v>
      </c>
      <c r="C27" s="102">
        <v>480326</v>
      </c>
      <c r="D27" s="102">
        <v>448187</v>
      </c>
      <c r="E27" s="102">
        <v>440632</v>
      </c>
      <c r="F27" s="102">
        <v>90050</v>
      </c>
      <c r="G27" s="102">
        <v>88106</v>
      </c>
      <c r="H27" s="102">
        <v>85078</v>
      </c>
      <c r="I27" s="102">
        <v>99102</v>
      </c>
      <c r="J27" s="102">
        <v>108818</v>
      </c>
      <c r="K27" s="102">
        <v>113890</v>
      </c>
      <c r="L27" s="102">
        <v>133128</v>
      </c>
      <c r="M27" s="102">
        <v>160258</v>
      </c>
      <c r="N27" s="102">
        <v>158202</v>
      </c>
      <c r="O27" s="102">
        <v>160593</v>
      </c>
      <c r="P27" s="102">
        <v>219320</v>
      </c>
      <c r="Q27" s="102">
        <v>188487</v>
      </c>
      <c r="R27" s="102">
        <v>129747</v>
      </c>
      <c r="S27" s="102">
        <v>189688</v>
      </c>
      <c r="T27" s="102">
        <v>60864</v>
      </c>
      <c r="U27" s="102">
        <v>96893</v>
      </c>
      <c r="V27" s="102">
        <v>212494</v>
      </c>
      <c r="W27" s="102">
        <v>204284</v>
      </c>
      <c r="X27" s="102">
        <v>198055</v>
      </c>
      <c r="Y27" s="102">
        <v>174510</v>
      </c>
      <c r="Z27" s="102">
        <v>168038</v>
      </c>
      <c r="AA27" s="102">
        <v>159043</v>
      </c>
      <c r="AB27" s="102">
        <v>150072</v>
      </c>
      <c r="AC27" s="102">
        <v>147751</v>
      </c>
      <c r="AD27" s="102">
        <v>150781</v>
      </c>
      <c r="AE27" s="102">
        <v>151760</v>
      </c>
      <c r="AF27" s="102">
        <v>152469</v>
      </c>
      <c r="AG27" s="102">
        <v>153738</v>
      </c>
      <c r="AH27" s="102">
        <v>156608</v>
      </c>
      <c r="AI27" s="102">
        <v>157533</v>
      </c>
      <c r="AJ27" s="102">
        <v>158214</v>
      </c>
      <c r="AK27" s="102">
        <v>159138</v>
      </c>
      <c r="AL27" s="102">
        <v>160483</v>
      </c>
      <c r="AM27" s="102">
        <v>162397</v>
      </c>
      <c r="AN27" s="102">
        <v>167913</v>
      </c>
      <c r="AO27" s="102">
        <v>170972</v>
      </c>
      <c r="AP27" s="102">
        <v>179334</v>
      </c>
      <c r="AQ27" s="102">
        <v>180699</v>
      </c>
      <c r="AR27" s="102">
        <v>184448</v>
      </c>
      <c r="AS27" s="102">
        <v>187475</v>
      </c>
      <c r="AT27" s="102">
        <v>194491</v>
      </c>
      <c r="AU27" s="102">
        <v>194840</v>
      </c>
      <c r="AV27" s="102">
        <v>197846</v>
      </c>
      <c r="AW27" s="102">
        <v>77270</v>
      </c>
      <c r="AX27" s="102">
        <v>75123</v>
      </c>
      <c r="AY27" s="102">
        <v>67777</v>
      </c>
      <c r="AZ27" s="102">
        <v>17442</v>
      </c>
      <c r="BA27" s="102">
        <v>18035</v>
      </c>
      <c r="BB27" s="102">
        <v>18036</v>
      </c>
      <c r="BC27" s="102">
        <v>18123</v>
      </c>
      <c r="BD27" s="102">
        <v>18172</v>
      </c>
      <c r="BE27" s="102">
        <v>17156</v>
      </c>
      <c r="BF27" s="102">
        <v>15202</v>
      </c>
      <c r="BG27" s="102">
        <v>15001</v>
      </c>
      <c r="BH27" s="102">
        <v>11957</v>
      </c>
      <c r="BI27" s="102">
        <v>11660</v>
      </c>
      <c r="BJ27" s="102">
        <v>11376</v>
      </c>
      <c r="BK27" s="102">
        <v>2338</v>
      </c>
      <c r="BL27" s="102">
        <v>2326</v>
      </c>
      <c r="BM27" s="102">
        <v>2229</v>
      </c>
      <c r="BN27" s="102">
        <v>3011</v>
      </c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s="65" customFormat="1" ht="18" customHeight="1" thickTop="1" thickBot="1" x14ac:dyDescent="0.35">
      <c r="A28" s="38" t="s">
        <v>299</v>
      </c>
      <c r="B28" s="169">
        <v>0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63627</v>
      </c>
      <c r="Q28" s="169">
        <v>58990</v>
      </c>
      <c r="R28" s="169">
        <v>0</v>
      </c>
      <c r="S28" s="93">
        <v>57049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93">
        <v>0</v>
      </c>
      <c r="AD28" s="93">
        <v>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93"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93">
        <v>0</v>
      </c>
      <c r="BA28" s="93">
        <v>0</v>
      </c>
      <c r="BB28" s="93">
        <v>0</v>
      </c>
      <c r="BC28" s="93">
        <v>0</v>
      </c>
      <c r="BD28" s="93">
        <v>0</v>
      </c>
      <c r="BE28" s="93">
        <v>0</v>
      </c>
      <c r="BF28" s="93">
        <v>0</v>
      </c>
      <c r="BG28" s="93">
        <v>0</v>
      </c>
      <c r="BH28" s="93">
        <v>0</v>
      </c>
      <c r="BI28" s="93">
        <v>0</v>
      </c>
      <c r="BJ28" s="93">
        <v>0</v>
      </c>
      <c r="BK28" s="93">
        <v>0</v>
      </c>
      <c r="BL28" s="93">
        <v>0</v>
      </c>
      <c r="BM28" s="93">
        <v>0</v>
      </c>
      <c r="BN28" s="93">
        <v>0</v>
      </c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s="65" customFormat="1" ht="18" customHeight="1" thickTop="1" thickBot="1" x14ac:dyDescent="0.35">
      <c r="A29" s="166" t="s">
        <v>300</v>
      </c>
      <c r="B29" s="214">
        <v>0</v>
      </c>
      <c r="C29" s="214">
        <v>0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4">
        <v>0</v>
      </c>
      <c r="K29" s="214">
        <v>0</v>
      </c>
      <c r="L29" s="214">
        <v>0</v>
      </c>
      <c r="M29" s="214">
        <v>0</v>
      </c>
      <c r="N29" s="214">
        <v>0</v>
      </c>
      <c r="O29" s="214">
        <v>0</v>
      </c>
      <c r="P29" s="214">
        <v>63627</v>
      </c>
      <c r="Q29" s="214">
        <v>58990</v>
      </c>
      <c r="R29" s="214">
        <v>0</v>
      </c>
      <c r="S29" s="165">
        <v>57049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165">
        <v>0</v>
      </c>
      <c r="AY29" s="165">
        <v>0</v>
      </c>
      <c r="AZ29" s="165">
        <v>0</v>
      </c>
      <c r="BA29" s="165">
        <v>0</v>
      </c>
      <c r="BB29" s="165">
        <v>0</v>
      </c>
      <c r="BC29" s="165">
        <v>0</v>
      </c>
      <c r="BD29" s="165">
        <v>0</v>
      </c>
      <c r="BE29" s="165">
        <v>0</v>
      </c>
      <c r="BF29" s="165">
        <v>0</v>
      </c>
      <c r="BG29" s="165">
        <v>0</v>
      </c>
      <c r="BH29" s="165">
        <v>0</v>
      </c>
      <c r="BI29" s="165">
        <v>0</v>
      </c>
      <c r="BJ29" s="165">
        <v>0</v>
      </c>
      <c r="BK29" s="165">
        <v>0</v>
      </c>
      <c r="BL29" s="165">
        <v>0</v>
      </c>
      <c r="BM29" s="165">
        <v>0</v>
      </c>
      <c r="BN29" s="165">
        <v>0</v>
      </c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s="65" customFormat="1" ht="18" customHeight="1" thickTop="1" thickBot="1" x14ac:dyDescent="0.35">
      <c r="A30" s="38" t="s">
        <v>451</v>
      </c>
      <c r="B30" s="169">
        <v>472495</v>
      </c>
      <c r="C30" s="169">
        <v>399487</v>
      </c>
      <c r="D30" s="169">
        <v>378606</v>
      </c>
      <c r="E30" s="169">
        <v>374733</v>
      </c>
      <c r="F30" s="169">
        <v>16998</v>
      </c>
      <c r="G30" s="169">
        <v>16541</v>
      </c>
      <c r="H30" s="169">
        <v>16145</v>
      </c>
      <c r="I30" s="169">
        <v>15917</v>
      </c>
      <c r="J30" s="169">
        <v>16064</v>
      </c>
      <c r="K30" s="169">
        <v>15824</v>
      </c>
      <c r="L30" s="169">
        <v>15702</v>
      </c>
      <c r="M30" s="169">
        <v>15577</v>
      </c>
      <c r="N30" s="169">
        <v>15453</v>
      </c>
      <c r="O30" s="169">
        <v>15227</v>
      </c>
      <c r="P30" s="169">
        <v>15194</v>
      </c>
      <c r="Q30" s="169">
        <v>14966</v>
      </c>
      <c r="R30" s="169">
        <v>14832</v>
      </c>
      <c r="S30" s="93">
        <v>14636</v>
      </c>
      <c r="T30" s="93">
        <v>14555</v>
      </c>
      <c r="U30" s="93">
        <v>14448</v>
      </c>
      <c r="V30" s="93">
        <v>14432</v>
      </c>
      <c r="W30" s="93">
        <v>14235</v>
      </c>
      <c r="X30" s="93">
        <v>14204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93"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93">
        <v>0</v>
      </c>
      <c r="BA30" s="93">
        <v>0</v>
      </c>
      <c r="BB30" s="93">
        <v>0</v>
      </c>
      <c r="BC30" s="93">
        <v>0</v>
      </c>
      <c r="BD30" s="93">
        <v>0</v>
      </c>
      <c r="BE30" s="93">
        <v>0</v>
      </c>
      <c r="BF30" s="93">
        <v>0</v>
      </c>
      <c r="BG30" s="93">
        <v>0</v>
      </c>
      <c r="BH30" s="93">
        <v>0</v>
      </c>
      <c r="BI30" s="93">
        <v>0</v>
      </c>
      <c r="BJ30" s="93">
        <v>0</v>
      </c>
      <c r="BK30" s="93">
        <v>0</v>
      </c>
      <c r="BL30" s="93">
        <v>0</v>
      </c>
      <c r="BM30" s="93">
        <v>0</v>
      </c>
      <c r="BN30" s="93">
        <v>0</v>
      </c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s="65" customFormat="1" ht="18" customHeight="1" thickTop="1" thickBot="1" x14ac:dyDescent="0.35">
      <c r="A31" s="166" t="s">
        <v>452</v>
      </c>
      <c r="B31" s="214">
        <v>180209</v>
      </c>
      <c r="C31" s="214">
        <v>179270</v>
      </c>
      <c r="D31" s="214">
        <v>174296</v>
      </c>
      <c r="E31" s="214">
        <v>171465</v>
      </c>
      <c r="F31" s="214">
        <v>16998</v>
      </c>
      <c r="G31" s="214">
        <v>16541</v>
      </c>
      <c r="H31" s="214">
        <v>16145</v>
      </c>
      <c r="I31" s="214">
        <v>15917</v>
      </c>
      <c r="J31" s="214">
        <v>16064</v>
      </c>
      <c r="K31" s="214">
        <v>15824</v>
      </c>
      <c r="L31" s="214">
        <v>15702</v>
      </c>
      <c r="M31" s="214">
        <v>15577</v>
      </c>
      <c r="N31" s="214">
        <v>15453</v>
      </c>
      <c r="O31" s="214">
        <v>15227</v>
      </c>
      <c r="P31" s="214">
        <v>15194</v>
      </c>
      <c r="Q31" s="214">
        <v>14966</v>
      </c>
      <c r="R31" s="214">
        <v>14832</v>
      </c>
      <c r="S31" s="165">
        <v>14636</v>
      </c>
      <c r="T31" s="165">
        <v>14555</v>
      </c>
      <c r="U31" s="165">
        <v>14448</v>
      </c>
      <c r="V31" s="165">
        <v>14432</v>
      </c>
      <c r="W31" s="165">
        <v>14235</v>
      </c>
      <c r="X31" s="165">
        <v>14204</v>
      </c>
      <c r="Y31" s="165">
        <v>0</v>
      </c>
      <c r="Z31" s="165">
        <v>0</v>
      </c>
      <c r="AA31" s="165">
        <v>0</v>
      </c>
      <c r="AB31" s="165">
        <v>0</v>
      </c>
      <c r="AC31" s="165">
        <v>0</v>
      </c>
      <c r="AD31" s="165">
        <v>0</v>
      </c>
      <c r="AE31" s="165">
        <v>0</v>
      </c>
      <c r="AF31" s="165">
        <v>0</v>
      </c>
      <c r="AG31" s="165">
        <v>0</v>
      </c>
      <c r="AH31" s="165">
        <v>0</v>
      </c>
      <c r="AI31" s="165">
        <v>0</v>
      </c>
      <c r="AJ31" s="165">
        <v>0</v>
      </c>
      <c r="AK31" s="165">
        <v>0</v>
      </c>
      <c r="AL31" s="165">
        <v>0</v>
      </c>
      <c r="AM31" s="165">
        <v>0</v>
      </c>
      <c r="AN31" s="165">
        <v>0</v>
      </c>
      <c r="AO31" s="165">
        <v>0</v>
      </c>
      <c r="AP31" s="165">
        <v>0</v>
      </c>
      <c r="AQ31" s="165">
        <v>0</v>
      </c>
      <c r="AR31" s="165">
        <v>0</v>
      </c>
      <c r="AS31" s="165">
        <v>0</v>
      </c>
      <c r="AT31" s="165">
        <v>0</v>
      </c>
      <c r="AU31" s="165">
        <v>0</v>
      </c>
      <c r="AV31" s="165">
        <v>0</v>
      </c>
      <c r="AW31" s="165">
        <v>0</v>
      </c>
      <c r="AX31" s="165">
        <v>0</v>
      </c>
      <c r="AY31" s="165">
        <v>0</v>
      </c>
      <c r="AZ31" s="165">
        <v>0</v>
      </c>
      <c r="BA31" s="165">
        <v>0</v>
      </c>
      <c r="BB31" s="165">
        <v>0</v>
      </c>
      <c r="BC31" s="165">
        <v>0</v>
      </c>
      <c r="BD31" s="165">
        <v>0</v>
      </c>
      <c r="BE31" s="165">
        <v>0</v>
      </c>
      <c r="BF31" s="165">
        <v>0</v>
      </c>
      <c r="BG31" s="165">
        <v>0</v>
      </c>
      <c r="BH31" s="165">
        <v>0</v>
      </c>
      <c r="BI31" s="165">
        <v>0</v>
      </c>
      <c r="BJ31" s="165">
        <v>0</v>
      </c>
      <c r="BK31" s="165">
        <v>0</v>
      </c>
      <c r="BL31" s="165">
        <v>0</v>
      </c>
      <c r="BM31" s="165">
        <v>0</v>
      </c>
      <c r="BN31" s="165">
        <v>0</v>
      </c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s="65" customFormat="1" ht="18" customHeight="1" thickTop="1" thickBot="1" x14ac:dyDescent="0.35">
      <c r="A32" s="166" t="s">
        <v>283</v>
      </c>
      <c r="B32" s="214">
        <v>292286</v>
      </c>
      <c r="C32" s="214">
        <v>220217</v>
      </c>
      <c r="D32" s="214">
        <v>204310</v>
      </c>
      <c r="E32" s="214">
        <v>203268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s="65" customFormat="1" ht="18" customHeight="1" thickTop="1" thickBot="1" x14ac:dyDescent="0.35">
      <c r="A33" s="38" t="s">
        <v>453</v>
      </c>
      <c r="B33" s="169">
        <v>15046</v>
      </c>
      <c r="C33" s="169">
        <v>28097</v>
      </c>
      <c r="D33" s="169">
        <v>29748</v>
      </c>
      <c r="E33" s="169">
        <v>28445</v>
      </c>
      <c r="F33" s="169">
        <v>36371</v>
      </c>
      <c r="G33" s="169">
        <v>35659</v>
      </c>
      <c r="H33" s="169">
        <v>34243</v>
      </c>
      <c r="I33" s="169">
        <v>38527</v>
      </c>
      <c r="J33" s="169">
        <v>43673</v>
      </c>
      <c r="K33" s="169">
        <v>41508</v>
      </c>
      <c r="L33" s="169">
        <v>41776</v>
      </c>
      <c r="M33" s="169">
        <v>41253</v>
      </c>
      <c r="N33" s="169">
        <v>40936</v>
      </c>
      <c r="O33" s="169">
        <v>44742</v>
      </c>
      <c r="P33" s="169">
        <v>40380</v>
      </c>
      <c r="Q33" s="169">
        <v>36876</v>
      </c>
      <c r="R33" s="169">
        <v>34618</v>
      </c>
      <c r="S33" s="93">
        <v>37594</v>
      </c>
      <c r="T33" s="93">
        <v>35717</v>
      </c>
      <c r="U33" s="93">
        <v>26962</v>
      </c>
      <c r="V33" s="93">
        <v>143427</v>
      </c>
      <c r="W33" s="93">
        <v>136276</v>
      </c>
      <c r="X33" s="93">
        <v>130842</v>
      </c>
      <c r="Y33" s="93">
        <v>122672</v>
      </c>
      <c r="Z33" s="93">
        <v>117291</v>
      </c>
      <c r="AA33" s="93">
        <v>109416</v>
      </c>
      <c r="AB33" s="93">
        <v>101720</v>
      </c>
      <c r="AC33" s="93">
        <v>100690</v>
      </c>
      <c r="AD33" s="93">
        <v>104473</v>
      </c>
      <c r="AE33" s="93">
        <v>106472</v>
      </c>
      <c r="AF33" s="93">
        <v>107872</v>
      </c>
      <c r="AG33" s="93">
        <v>110081</v>
      </c>
      <c r="AH33" s="93">
        <v>113680</v>
      </c>
      <c r="AI33" s="93">
        <v>115333</v>
      </c>
      <c r="AJ33" s="93">
        <v>116252</v>
      </c>
      <c r="AK33" s="93">
        <v>117816</v>
      </c>
      <c r="AL33" s="93">
        <v>119592</v>
      </c>
      <c r="AM33" s="93">
        <v>123427</v>
      </c>
      <c r="AN33" s="93">
        <v>128802</v>
      </c>
      <c r="AO33" s="93">
        <v>132188</v>
      </c>
      <c r="AP33" s="93">
        <v>141109</v>
      </c>
      <c r="AQ33" s="93">
        <v>143035</v>
      </c>
      <c r="AR33" s="93">
        <v>144095</v>
      </c>
      <c r="AS33" s="93">
        <v>147884</v>
      </c>
      <c r="AT33" s="93">
        <v>155496</v>
      </c>
      <c r="AU33" s="93">
        <v>156197</v>
      </c>
      <c r="AV33" s="93">
        <v>155931</v>
      </c>
      <c r="AW33" s="93">
        <v>37123</v>
      </c>
      <c r="AX33" s="93">
        <v>37925</v>
      </c>
      <c r="AY33" s="93">
        <v>34161</v>
      </c>
      <c r="AZ33" s="93">
        <v>0</v>
      </c>
      <c r="BA33" s="93">
        <v>0</v>
      </c>
      <c r="BB33" s="93">
        <v>0</v>
      </c>
      <c r="BC33" s="93">
        <v>0</v>
      </c>
      <c r="BD33" s="93">
        <v>0</v>
      </c>
      <c r="BE33" s="93">
        <v>0</v>
      </c>
      <c r="BF33" s="93">
        <v>0</v>
      </c>
      <c r="BG33" s="93">
        <v>0</v>
      </c>
      <c r="BH33" s="93">
        <v>0</v>
      </c>
      <c r="BI33" s="93">
        <v>0</v>
      </c>
      <c r="BJ33" s="93">
        <v>0</v>
      </c>
      <c r="BK33" s="93">
        <v>0</v>
      </c>
      <c r="BL33" s="93">
        <v>0</v>
      </c>
      <c r="BM33" s="93">
        <v>0</v>
      </c>
      <c r="BN33" s="93">
        <v>0</v>
      </c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s="65" customFormat="1" ht="18" customHeight="1" thickTop="1" thickBot="1" x14ac:dyDescent="0.35">
      <c r="A34" s="166" t="s">
        <v>301</v>
      </c>
      <c r="B34" s="214">
        <v>15046</v>
      </c>
      <c r="C34" s="214">
        <v>28097</v>
      </c>
      <c r="D34" s="214">
        <v>29748</v>
      </c>
      <c r="E34" s="214">
        <v>28445</v>
      </c>
      <c r="F34" s="214">
        <v>36371</v>
      </c>
      <c r="G34" s="214">
        <v>35659</v>
      </c>
      <c r="H34" s="214">
        <v>34243</v>
      </c>
      <c r="I34" s="214">
        <v>38527</v>
      </c>
      <c r="J34" s="214">
        <v>43673</v>
      </c>
      <c r="K34" s="214">
        <v>41508</v>
      </c>
      <c r="L34" s="214">
        <v>41776</v>
      </c>
      <c r="M34" s="214">
        <v>41253</v>
      </c>
      <c r="N34" s="214">
        <v>40936</v>
      </c>
      <c r="O34" s="214">
        <v>44742</v>
      </c>
      <c r="P34" s="214">
        <v>40380</v>
      </c>
      <c r="Q34" s="214">
        <v>36876</v>
      </c>
      <c r="R34" s="214">
        <v>34618</v>
      </c>
      <c r="S34" s="165">
        <v>37594</v>
      </c>
      <c r="T34" s="93">
        <v>35717</v>
      </c>
      <c r="U34" s="93">
        <v>26962</v>
      </c>
      <c r="V34" s="93">
        <v>143427</v>
      </c>
      <c r="W34" s="165">
        <v>136276</v>
      </c>
      <c r="X34" s="165">
        <v>130842</v>
      </c>
      <c r="Y34" s="165">
        <v>122672</v>
      </c>
      <c r="Z34" s="165">
        <v>117291</v>
      </c>
      <c r="AA34" s="165">
        <v>109416</v>
      </c>
      <c r="AB34" s="165">
        <v>101720</v>
      </c>
      <c r="AC34" s="165">
        <v>100690</v>
      </c>
      <c r="AD34" s="165">
        <v>104473</v>
      </c>
      <c r="AE34" s="165">
        <v>106472</v>
      </c>
      <c r="AF34" s="165">
        <v>107872</v>
      </c>
      <c r="AG34" s="165">
        <v>110081</v>
      </c>
      <c r="AH34" s="165">
        <v>113680</v>
      </c>
      <c r="AI34" s="165">
        <v>115333</v>
      </c>
      <c r="AJ34" s="165">
        <v>116252</v>
      </c>
      <c r="AK34" s="165">
        <v>117816</v>
      </c>
      <c r="AL34" s="165">
        <v>119592</v>
      </c>
      <c r="AM34" s="165">
        <v>123427</v>
      </c>
      <c r="AN34" s="165">
        <v>128802</v>
      </c>
      <c r="AO34" s="165">
        <v>132188</v>
      </c>
      <c r="AP34" s="165">
        <v>141109</v>
      </c>
      <c r="AQ34" s="165">
        <v>143035</v>
      </c>
      <c r="AR34" s="165">
        <v>144095</v>
      </c>
      <c r="AS34" s="165">
        <v>147884</v>
      </c>
      <c r="AT34" s="165">
        <v>155496</v>
      </c>
      <c r="AU34" s="165">
        <v>156197</v>
      </c>
      <c r="AV34" s="165">
        <v>155931</v>
      </c>
      <c r="AW34" s="165">
        <v>37123</v>
      </c>
      <c r="AX34" s="165">
        <v>37925</v>
      </c>
      <c r="AY34" s="165">
        <v>34161</v>
      </c>
      <c r="AZ34" s="165">
        <v>0</v>
      </c>
      <c r="BA34" s="165">
        <v>0</v>
      </c>
      <c r="BB34" s="165">
        <v>0</v>
      </c>
      <c r="BC34" s="165">
        <v>0</v>
      </c>
      <c r="BD34" s="165">
        <v>0</v>
      </c>
      <c r="BE34" s="165">
        <v>0</v>
      </c>
      <c r="BF34" s="165">
        <v>0</v>
      </c>
      <c r="BG34" s="165">
        <v>0</v>
      </c>
      <c r="BH34" s="165">
        <v>0</v>
      </c>
      <c r="BI34" s="165">
        <v>0</v>
      </c>
      <c r="BJ34" s="165">
        <v>0</v>
      </c>
      <c r="BK34" s="165">
        <v>0</v>
      </c>
      <c r="BL34" s="165">
        <v>0</v>
      </c>
      <c r="BM34" s="165">
        <v>0</v>
      </c>
      <c r="BN34" s="165">
        <v>0</v>
      </c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</row>
    <row r="35" spans="1:78" s="65" customFormat="1" ht="18" customHeight="1" thickTop="1" thickBot="1" x14ac:dyDescent="0.35">
      <c r="A35" s="38" t="s">
        <v>65</v>
      </c>
      <c r="B35" s="169">
        <v>48882</v>
      </c>
      <c r="C35" s="169">
        <v>52742</v>
      </c>
      <c r="D35" s="169">
        <v>39833</v>
      </c>
      <c r="E35" s="169">
        <v>37454</v>
      </c>
      <c r="F35" s="169">
        <v>36681</v>
      </c>
      <c r="G35" s="169">
        <v>35906</v>
      </c>
      <c r="H35" s="169">
        <v>34690</v>
      </c>
      <c r="I35" s="169">
        <v>44658</v>
      </c>
      <c r="J35" s="169">
        <v>49081</v>
      </c>
      <c r="K35" s="169">
        <v>56558</v>
      </c>
      <c r="L35" s="169">
        <v>75650</v>
      </c>
      <c r="M35" s="169">
        <v>103428</v>
      </c>
      <c r="N35" s="169">
        <v>101813</v>
      </c>
      <c r="O35" s="169">
        <v>100624</v>
      </c>
      <c r="P35" s="169">
        <v>100119</v>
      </c>
      <c r="Q35" s="169">
        <v>77655</v>
      </c>
      <c r="R35" s="169">
        <v>80297</v>
      </c>
      <c r="S35" s="169">
        <v>80409</v>
      </c>
      <c r="T35" s="169">
        <v>10592</v>
      </c>
      <c r="U35" s="169">
        <v>55483</v>
      </c>
      <c r="V35" s="169">
        <v>54635</v>
      </c>
      <c r="W35" s="169">
        <v>53773</v>
      </c>
      <c r="X35" s="169">
        <v>53009</v>
      </c>
      <c r="Y35" s="169">
        <v>51838</v>
      </c>
      <c r="Z35" s="169">
        <v>50747</v>
      </c>
      <c r="AA35" s="169">
        <v>49627</v>
      </c>
      <c r="AB35" s="169">
        <v>48352</v>
      </c>
      <c r="AC35" s="169">
        <v>47061</v>
      </c>
      <c r="AD35" s="169">
        <v>46308</v>
      </c>
      <c r="AE35" s="169">
        <v>45288</v>
      </c>
      <c r="AF35" s="169">
        <v>44597</v>
      </c>
      <c r="AG35" s="169">
        <v>43657</v>
      </c>
      <c r="AH35" s="169">
        <v>42928</v>
      </c>
      <c r="AI35" s="169">
        <v>42200</v>
      </c>
      <c r="AJ35" s="169">
        <v>41962</v>
      </c>
      <c r="AK35" s="169">
        <v>41322</v>
      </c>
      <c r="AL35" s="169">
        <v>40891</v>
      </c>
      <c r="AM35" s="169">
        <v>38970</v>
      </c>
      <c r="AN35" s="169">
        <v>39111</v>
      </c>
      <c r="AO35" s="169">
        <v>38784</v>
      </c>
      <c r="AP35" s="169">
        <v>38225</v>
      </c>
      <c r="AQ35" s="169">
        <v>37664</v>
      </c>
      <c r="AR35" s="169">
        <v>40353</v>
      </c>
      <c r="AS35" s="169">
        <v>39591</v>
      </c>
      <c r="AT35" s="169">
        <v>38995</v>
      </c>
      <c r="AU35" s="169">
        <v>38643</v>
      </c>
      <c r="AV35" s="169">
        <v>41915</v>
      </c>
      <c r="AW35" s="169">
        <v>40147</v>
      </c>
      <c r="AX35" s="169">
        <v>37198</v>
      </c>
      <c r="AY35" s="169">
        <v>33616</v>
      </c>
      <c r="AZ35" s="169">
        <v>17442</v>
      </c>
      <c r="BA35" s="169">
        <v>18035</v>
      </c>
      <c r="BB35" s="169">
        <v>18036</v>
      </c>
      <c r="BC35" s="169">
        <v>18123</v>
      </c>
      <c r="BD35" s="169">
        <v>18172</v>
      </c>
      <c r="BE35" s="169">
        <v>17156</v>
      </c>
      <c r="BF35" s="169">
        <v>15202</v>
      </c>
      <c r="BG35" s="169">
        <v>15001</v>
      </c>
      <c r="BH35" s="169">
        <v>11957</v>
      </c>
      <c r="BI35" s="169">
        <v>11660</v>
      </c>
      <c r="BJ35" s="169">
        <v>11376</v>
      </c>
      <c r="BK35" s="169">
        <v>2338</v>
      </c>
      <c r="BL35" s="169">
        <v>2326</v>
      </c>
      <c r="BM35" s="169">
        <v>2229</v>
      </c>
      <c r="BN35" s="169">
        <v>3011</v>
      </c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</row>
    <row r="36" spans="1:78" s="65" customFormat="1" ht="18" customHeight="1" thickTop="1" thickBot="1" x14ac:dyDescent="0.35">
      <c r="A36" s="83" t="s">
        <v>66</v>
      </c>
      <c r="B36" s="215">
        <v>26131</v>
      </c>
      <c r="C36" s="215">
        <v>25366</v>
      </c>
      <c r="D36" s="215">
        <v>24541</v>
      </c>
      <c r="E36" s="215">
        <v>21652</v>
      </c>
      <c r="F36" s="215">
        <v>20879</v>
      </c>
      <c r="G36" s="215">
        <v>20104</v>
      </c>
      <c r="H36" s="215">
        <v>18502</v>
      </c>
      <c r="I36" s="215">
        <v>17620</v>
      </c>
      <c r="J36" s="215">
        <v>16903</v>
      </c>
      <c r="K36" s="215">
        <v>15944</v>
      </c>
      <c r="L36" s="215">
        <v>15581</v>
      </c>
      <c r="M36" s="215">
        <v>16211</v>
      </c>
      <c r="N36" s="215">
        <v>14956</v>
      </c>
      <c r="O36" s="215">
        <v>14245</v>
      </c>
      <c r="P36" s="215">
        <v>14231</v>
      </c>
      <c r="Q36" s="215">
        <v>7521</v>
      </c>
      <c r="R36" s="215">
        <v>7599</v>
      </c>
      <c r="S36" s="103">
        <v>7496</v>
      </c>
      <c r="T36" s="103">
        <v>7329</v>
      </c>
      <c r="U36" s="103">
        <v>52716</v>
      </c>
      <c r="V36" s="103">
        <v>51868</v>
      </c>
      <c r="W36" s="103">
        <v>51006</v>
      </c>
      <c r="X36" s="103">
        <v>50300</v>
      </c>
      <c r="Y36" s="103">
        <v>49129</v>
      </c>
      <c r="Z36" s="103">
        <v>48081</v>
      </c>
      <c r="AA36" s="103">
        <v>46984</v>
      </c>
      <c r="AB36" s="103">
        <v>45735</v>
      </c>
      <c r="AC36" s="103">
        <v>44529</v>
      </c>
      <c r="AD36" s="103">
        <v>43776</v>
      </c>
      <c r="AE36" s="103">
        <v>42884</v>
      </c>
      <c r="AF36" s="103">
        <v>41995</v>
      </c>
      <c r="AG36" s="103">
        <v>41056</v>
      </c>
      <c r="AH36" s="103">
        <v>40327</v>
      </c>
      <c r="AI36" s="103">
        <v>39600</v>
      </c>
      <c r="AJ36" s="103">
        <v>38786</v>
      </c>
      <c r="AK36" s="103">
        <v>38089</v>
      </c>
      <c r="AL36" s="103">
        <v>37658</v>
      </c>
      <c r="AM36" s="103">
        <v>37060</v>
      </c>
      <c r="AN36" s="103">
        <v>36287</v>
      </c>
      <c r="AO36" s="103">
        <v>35633</v>
      </c>
      <c r="AP36" s="103">
        <v>35059</v>
      </c>
      <c r="AQ36" s="103">
        <v>34355</v>
      </c>
      <c r="AR36" s="103">
        <v>33474</v>
      </c>
      <c r="AS36" s="103">
        <v>32583</v>
      </c>
      <c r="AT36" s="103">
        <v>31929</v>
      </c>
      <c r="AU36" s="103">
        <v>31303</v>
      </c>
      <c r="AV36" s="103">
        <v>30749</v>
      </c>
      <c r="AW36" s="103">
        <v>28997</v>
      </c>
      <c r="AX36" s="103">
        <v>26072</v>
      </c>
      <c r="AY36" s="103">
        <v>22432</v>
      </c>
      <c r="AZ36" s="103">
        <v>3120</v>
      </c>
      <c r="BA36" s="103">
        <v>3121</v>
      </c>
      <c r="BB36" s="103">
        <v>2850</v>
      </c>
      <c r="BC36" s="103">
        <v>2814</v>
      </c>
      <c r="BD36" s="103">
        <v>3485</v>
      </c>
      <c r="BE36" s="103">
        <v>2983</v>
      </c>
      <c r="BF36" s="103">
        <v>2918</v>
      </c>
      <c r="BG36" s="103">
        <v>2809</v>
      </c>
      <c r="BH36" s="103">
        <v>2692</v>
      </c>
      <c r="BI36" s="103">
        <v>2560</v>
      </c>
      <c r="BJ36" s="103">
        <v>2449</v>
      </c>
      <c r="BK36" s="103">
        <v>2338</v>
      </c>
      <c r="BL36" s="103">
        <v>2259</v>
      </c>
      <c r="BM36" s="103">
        <v>2163</v>
      </c>
      <c r="BN36" s="103">
        <v>2066</v>
      </c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</row>
    <row r="37" spans="1:78" s="65" customFormat="1" ht="18" customHeight="1" thickTop="1" thickBot="1" x14ac:dyDescent="0.35">
      <c r="A37" s="83" t="s">
        <v>67</v>
      </c>
      <c r="B37" s="215">
        <v>22672</v>
      </c>
      <c r="C37" s="215">
        <v>27297</v>
      </c>
      <c r="D37" s="215">
        <v>15212</v>
      </c>
      <c r="E37" s="215">
        <v>15702</v>
      </c>
      <c r="F37" s="215">
        <v>15702</v>
      </c>
      <c r="G37" s="215">
        <v>15702</v>
      </c>
      <c r="H37" s="215">
        <v>15702</v>
      </c>
      <c r="I37" s="215">
        <v>16266</v>
      </c>
      <c r="J37" s="215">
        <v>16266</v>
      </c>
      <c r="K37" s="215">
        <v>16266</v>
      </c>
      <c r="L37" s="215">
        <v>18528</v>
      </c>
      <c r="M37" s="215">
        <v>20412</v>
      </c>
      <c r="N37" s="215">
        <v>20544</v>
      </c>
      <c r="O37" s="215">
        <v>20544</v>
      </c>
      <c r="P37" s="215">
        <v>20544</v>
      </c>
      <c r="Q37" s="215">
        <v>3044</v>
      </c>
      <c r="R37" s="215">
        <v>3044</v>
      </c>
      <c r="S37" s="103">
        <v>3044</v>
      </c>
      <c r="T37" s="103">
        <v>3184</v>
      </c>
      <c r="U37" s="103">
        <v>2688</v>
      </c>
      <c r="V37" s="103">
        <v>2688</v>
      </c>
      <c r="W37" s="103">
        <v>2688</v>
      </c>
      <c r="X37" s="103">
        <v>2630</v>
      </c>
      <c r="Y37" s="103">
        <v>2630</v>
      </c>
      <c r="Z37" s="103">
        <v>2587</v>
      </c>
      <c r="AA37" s="103">
        <v>2564</v>
      </c>
      <c r="AB37" s="103">
        <v>2536</v>
      </c>
      <c r="AC37" s="103">
        <v>2444</v>
      </c>
      <c r="AD37" s="103">
        <v>2444</v>
      </c>
      <c r="AE37" s="103">
        <v>2315</v>
      </c>
      <c r="AF37" s="103">
        <v>2512</v>
      </c>
      <c r="AG37" s="103">
        <v>2512</v>
      </c>
      <c r="AH37" s="103">
        <v>2512</v>
      </c>
      <c r="AI37" s="103">
        <v>2512</v>
      </c>
      <c r="AJ37" s="103">
        <v>3089</v>
      </c>
      <c r="AK37" s="103">
        <v>3146</v>
      </c>
      <c r="AL37" s="103">
        <v>3146</v>
      </c>
      <c r="AM37" s="103">
        <v>1823</v>
      </c>
      <c r="AN37" s="103">
        <v>2737</v>
      </c>
      <c r="AO37" s="103">
        <v>3066</v>
      </c>
      <c r="AP37" s="103">
        <v>3066</v>
      </c>
      <c r="AQ37" s="103">
        <v>3130</v>
      </c>
      <c r="AR37" s="103">
        <v>6778</v>
      </c>
      <c r="AS37" s="103">
        <v>6877</v>
      </c>
      <c r="AT37" s="103">
        <v>6942</v>
      </c>
      <c r="AU37" s="103">
        <v>7226</v>
      </c>
      <c r="AV37" s="103">
        <v>11057</v>
      </c>
      <c r="AW37" s="103">
        <v>11057</v>
      </c>
      <c r="AX37" s="103">
        <v>11122</v>
      </c>
      <c r="AY37" s="103">
        <v>11155</v>
      </c>
      <c r="AZ37" s="103">
        <v>13437</v>
      </c>
      <c r="BA37" s="103">
        <v>13630</v>
      </c>
      <c r="BB37" s="103">
        <v>13630</v>
      </c>
      <c r="BC37" s="103">
        <v>13596</v>
      </c>
      <c r="BD37" s="103">
        <v>14221</v>
      </c>
      <c r="BE37" s="103">
        <v>13640</v>
      </c>
      <c r="BF37" s="103">
        <v>12284</v>
      </c>
      <c r="BG37" s="103">
        <v>12192</v>
      </c>
      <c r="BH37" s="103">
        <v>9265</v>
      </c>
      <c r="BI37" s="103">
        <v>9100</v>
      </c>
      <c r="BJ37" s="103">
        <v>8927</v>
      </c>
      <c r="BK37" s="103">
        <v>0</v>
      </c>
      <c r="BL37" s="103">
        <v>67</v>
      </c>
      <c r="BM37" s="103">
        <v>66</v>
      </c>
      <c r="BN37" s="103">
        <v>945</v>
      </c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</row>
    <row r="38" spans="1:78" s="65" customFormat="1" ht="18" customHeight="1" thickTop="1" thickBot="1" x14ac:dyDescent="0.35">
      <c r="A38" s="83" t="s">
        <v>54</v>
      </c>
      <c r="B38" s="215">
        <v>79</v>
      </c>
      <c r="C38" s="215">
        <v>79</v>
      </c>
      <c r="D38" s="215">
        <v>80</v>
      </c>
      <c r="E38" s="215">
        <v>100</v>
      </c>
      <c r="F38" s="215">
        <v>100</v>
      </c>
      <c r="G38" s="215">
        <v>100</v>
      </c>
      <c r="H38" s="215">
        <v>100</v>
      </c>
      <c r="I38" s="215">
        <v>100</v>
      </c>
      <c r="J38" s="215">
        <v>100</v>
      </c>
      <c r="K38" s="215">
        <v>100</v>
      </c>
      <c r="L38" s="215">
        <v>100</v>
      </c>
      <c r="M38" s="215">
        <v>100</v>
      </c>
      <c r="N38" s="215">
        <v>100</v>
      </c>
      <c r="O38" s="215">
        <v>100</v>
      </c>
      <c r="P38" s="215">
        <v>101</v>
      </c>
      <c r="Q38" s="215">
        <v>79</v>
      </c>
      <c r="R38" s="215">
        <v>79</v>
      </c>
      <c r="S38" s="103">
        <v>79</v>
      </c>
      <c r="T38" s="103">
        <v>79</v>
      </c>
      <c r="U38" s="103">
        <v>79</v>
      </c>
      <c r="V38" s="103">
        <v>79</v>
      </c>
      <c r="W38" s="103">
        <v>79</v>
      </c>
      <c r="X38" s="103">
        <v>79</v>
      </c>
      <c r="Y38" s="103">
        <v>79</v>
      </c>
      <c r="Z38" s="103">
        <v>79</v>
      </c>
      <c r="AA38" s="103">
        <v>79</v>
      </c>
      <c r="AB38" s="103">
        <v>81</v>
      </c>
      <c r="AC38" s="103">
        <v>88</v>
      </c>
      <c r="AD38" s="103">
        <v>88</v>
      </c>
      <c r="AE38" s="103">
        <v>89</v>
      </c>
      <c r="AF38" s="103">
        <v>90</v>
      </c>
      <c r="AG38" s="103">
        <v>89</v>
      </c>
      <c r="AH38" s="103">
        <v>89</v>
      </c>
      <c r="AI38" s="103">
        <v>88</v>
      </c>
      <c r="AJ38" s="103">
        <v>87</v>
      </c>
      <c r="AK38" s="103">
        <v>87</v>
      </c>
      <c r="AL38" s="103">
        <v>87</v>
      </c>
      <c r="AM38" s="103">
        <v>87</v>
      </c>
      <c r="AN38" s="103">
        <v>87</v>
      </c>
      <c r="AO38" s="103">
        <v>85</v>
      </c>
      <c r="AP38" s="103">
        <v>100</v>
      </c>
      <c r="AQ38" s="103">
        <v>179</v>
      </c>
      <c r="AR38" s="103">
        <v>101</v>
      </c>
      <c r="AS38" s="103">
        <v>131</v>
      </c>
      <c r="AT38" s="103">
        <v>124</v>
      </c>
      <c r="AU38" s="103">
        <v>114</v>
      </c>
      <c r="AV38" s="103">
        <v>109</v>
      </c>
      <c r="AW38" s="103">
        <v>93</v>
      </c>
      <c r="AX38" s="103">
        <v>4</v>
      </c>
      <c r="AY38" s="103">
        <v>29</v>
      </c>
      <c r="AZ38" s="103">
        <v>885</v>
      </c>
      <c r="BA38" s="103">
        <v>1284</v>
      </c>
      <c r="BB38" s="103">
        <v>1556</v>
      </c>
      <c r="BC38" s="103">
        <v>1713</v>
      </c>
      <c r="BD38" s="103">
        <v>466</v>
      </c>
      <c r="BE38" s="103">
        <v>533</v>
      </c>
      <c r="BF38" s="103">
        <v>0</v>
      </c>
      <c r="BG38" s="103">
        <v>0</v>
      </c>
      <c r="BH38" s="103">
        <v>0</v>
      </c>
      <c r="BI38" s="103">
        <v>0</v>
      </c>
      <c r="BJ38" s="103">
        <v>0</v>
      </c>
      <c r="BK38" s="103">
        <v>0</v>
      </c>
      <c r="BL38" s="103">
        <v>0</v>
      </c>
      <c r="BM38" s="103">
        <v>0</v>
      </c>
      <c r="BN38" s="103">
        <v>0</v>
      </c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</row>
    <row r="39" spans="1:78" s="65" customFormat="1" ht="18" customHeight="1" thickTop="1" thickBot="1" x14ac:dyDescent="0.35">
      <c r="A39" s="83" t="s">
        <v>302</v>
      </c>
      <c r="B39" s="215">
        <v>0</v>
      </c>
      <c r="C39" s="215">
        <v>0</v>
      </c>
      <c r="D39" s="215">
        <v>0</v>
      </c>
      <c r="E39" s="215">
        <v>0</v>
      </c>
      <c r="F39" s="215">
        <v>0</v>
      </c>
      <c r="G39" s="215">
        <v>0</v>
      </c>
      <c r="H39" s="215">
        <v>386</v>
      </c>
      <c r="I39" s="215">
        <v>10672</v>
      </c>
      <c r="J39" s="215">
        <v>15812</v>
      </c>
      <c r="K39" s="215">
        <v>24248</v>
      </c>
      <c r="L39" s="215">
        <v>41441</v>
      </c>
      <c r="M39" s="215">
        <v>66705</v>
      </c>
      <c r="N39" s="215">
        <v>66213</v>
      </c>
      <c r="O39" s="215">
        <v>65735</v>
      </c>
      <c r="P39" s="215">
        <v>65243</v>
      </c>
      <c r="Q39" s="215">
        <v>67011</v>
      </c>
      <c r="R39" s="215">
        <v>69575</v>
      </c>
      <c r="S39" s="103">
        <v>69790</v>
      </c>
      <c r="T39" s="103"/>
      <c r="U39" s="103"/>
      <c r="V39" s="103"/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v>0</v>
      </c>
      <c r="BA39" s="103">
        <v>0</v>
      </c>
      <c r="BB39" s="103">
        <v>0</v>
      </c>
      <c r="BC39" s="103">
        <v>0</v>
      </c>
      <c r="BD39" s="103">
        <v>0</v>
      </c>
      <c r="BE39" s="103">
        <v>0</v>
      </c>
      <c r="BF39" s="103">
        <v>0</v>
      </c>
      <c r="BG39" s="103">
        <v>0</v>
      </c>
      <c r="BH39" s="103">
        <v>0</v>
      </c>
      <c r="BI39" s="103">
        <v>0</v>
      </c>
      <c r="BJ39" s="103">
        <v>0</v>
      </c>
      <c r="BK39" s="103">
        <v>0</v>
      </c>
      <c r="BL39" s="103">
        <v>0</v>
      </c>
      <c r="BM39" s="103">
        <v>0</v>
      </c>
      <c r="BN39" s="103">
        <v>0</v>
      </c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</row>
    <row r="40" spans="1:78" s="65" customFormat="1" ht="18" customHeight="1" thickTop="1" thickBot="1" x14ac:dyDescent="0.35">
      <c r="A40" s="84" t="s">
        <v>68</v>
      </c>
      <c r="B40" s="169">
        <v>15937</v>
      </c>
      <c r="C40" s="169">
        <v>14493</v>
      </c>
      <c r="D40" s="169">
        <v>13213</v>
      </c>
      <c r="E40" s="169">
        <v>12342</v>
      </c>
      <c r="F40" s="169">
        <v>14939</v>
      </c>
      <c r="G40" s="169">
        <v>12992</v>
      </c>
      <c r="H40" s="169">
        <v>11225</v>
      </c>
      <c r="I40" s="169">
        <v>11428</v>
      </c>
      <c r="J40" s="169">
        <v>10975</v>
      </c>
      <c r="K40" s="169">
        <v>9453</v>
      </c>
      <c r="L40" s="169">
        <v>11364</v>
      </c>
      <c r="M40" s="169">
        <v>10720</v>
      </c>
      <c r="N40" s="169">
        <v>9711</v>
      </c>
      <c r="O40" s="169">
        <v>8054</v>
      </c>
      <c r="P40" s="169">
        <v>9848</v>
      </c>
      <c r="Q40" s="169">
        <v>8894</v>
      </c>
      <c r="R40" s="169">
        <v>10153</v>
      </c>
      <c r="S40" s="169">
        <v>8573</v>
      </c>
      <c r="T40" s="169">
        <v>7532</v>
      </c>
      <c r="U40" s="169">
        <v>7508</v>
      </c>
      <c r="V40" s="169">
        <v>6754</v>
      </c>
      <c r="W40" s="169">
        <v>6289</v>
      </c>
      <c r="X40" s="169">
        <v>6111</v>
      </c>
      <c r="Y40" s="169">
        <v>5438</v>
      </c>
      <c r="Z40" s="169">
        <v>6892</v>
      </c>
      <c r="AA40" s="169">
        <v>6080</v>
      </c>
      <c r="AB40" s="169">
        <v>5758</v>
      </c>
      <c r="AC40" s="169">
        <v>6496</v>
      </c>
      <c r="AD40" s="169">
        <v>6642</v>
      </c>
      <c r="AE40" s="169">
        <v>6174</v>
      </c>
      <c r="AF40" s="169">
        <v>5146</v>
      </c>
      <c r="AG40" s="169">
        <v>4778</v>
      </c>
      <c r="AH40" s="169">
        <v>3500</v>
      </c>
      <c r="AI40" s="169">
        <v>3750</v>
      </c>
      <c r="AJ40" s="169">
        <v>3003</v>
      </c>
      <c r="AK40" s="169">
        <v>2941</v>
      </c>
      <c r="AL40" s="169">
        <v>2436</v>
      </c>
      <c r="AM40" s="169">
        <v>1030</v>
      </c>
      <c r="AN40" s="169">
        <v>1214</v>
      </c>
      <c r="AO40" s="169">
        <v>678</v>
      </c>
      <c r="AP40" s="169">
        <v>353</v>
      </c>
      <c r="AQ40" s="169">
        <v>438</v>
      </c>
      <c r="AR40" s="169">
        <v>580</v>
      </c>
      <c r="AS40" s="169">
        <v>758</v>
      </c>
      <c r="AT40" s="169">
        <v>758</v>
      </c>
      <c r="AU40" s="169">
        <v>758</v>
      </c>
      <c r="AV40" s="169">
        <v>757</v>
      </c>
      <c r="AW40" s="169">
        <v>757</v>
      </c>
      <c r="AX40" s="169">
        <v>48</v>
      </c>
      <c r="AY40" s="169">
        <v>18</v>
      </c>
      <c r="AZ40" s="169">
        <v>68</v>
      </c>
      <c r="BA40" s="169">
        <v>18</v>
      </c>
      <c r="BB40" s="169">
        <v>68</v>
      </c>
      <c r="BC40" s="169">
        <v>1020</v>
      </c>
      <c r="BD40" s="169">
        <v>2013</v>
      </c>
      <c r="BE40" s="169">
        <v>1518</v>
      </c>
      <c r="BF40" s="169">
        <v>10518</v>
      </c>
      <c r="BG40" s="169">
        <v>18</v>
      </c>
      <c r="BH40" s="169">
        <v>1</v>
      </c>
      <c r="BI40" s="169">
        <v>1</v>
      </c>
      <c r="BJ40" s="169">
        <v>1</v>
      </c>
      <c r="BK40" s="169">
        <v>1</v>
      </c>
      <c r="BL40" s="169">
        <v>1</v>
      </c>
      <c r="BM40" s="169">
        <v>1</v>
      </c>
      <c r="BN40" s="169">
        <v>1</v>
      </c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</row>
    <row r="41" spans="1:78" s="65" customFormat="1" ht="18" customHeight="1" thickTop="1" thickBot="1" x14ac:dyDescent="0.35">
      <c r="A41" s="85" t="s">
        <v>392</v>
      </c>
      <c r="B41" s="215">
        <v>0</v>
      </c>
      <c r="C41" s="215">
        <v>0</v>
      </c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0</v>
      </c>
      <c r="L41" s="215">
        <v>1434</v>
      </c>
      <c r="M41" s="215">
        <v>197</v>
      </c>
      <c r="N41" s="215">
        <v>399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215">
        <v>0</v>
      </c>
      <c r="V41" s="215">
        <v>0</v>
      </c>
      <c r="W41" s="215">
        <v>0</v>
      </c>
      <c r="X41" s="215">
        <v>0</v>
      </c>
      <c r="Y41" s="215">
        <v>0</v>
      </c>
      <c r="Z41" s="215">
        <v>0</v>
      </c>
      <c r="AA41" s="215">
        <v>0</v>
      </c>
      <c r="AB41" s="215">
        <v>0</v>
      </c>
      <c r="AC41" s="215">
        <v>0</v>
      </c>
      <c r="AD41" s="215">
        <v>0</v>
      </c>
      <c r="AE41" s="215">
        <v>0</v>
      </c>
      <c r="AF41" s="215">
        <v>0</v>
      </c>
      <c r="AG41" s="215">
        <v>0</v>
      </c>
      <c r="AH41" s="215">
        <v>0</v>
      </c>
      <c r="AI41" s="215">
        <v>0</v>
      </c>
      <c r="AJ41" s="215">
        <v>0</v>
      </c>
      <c r="AK41" s="215">
        <v>0</v>
      </c>
      <c r="AL41" s="215">
        <v>0</v>
      </c>
      <c r="AM41" s="215">
        <v>0</v>
      </c>
      <c r="AN41" s="215">
        <v>0</v>
      </c>
      <c r="AO41" s="215">
        <v>0</v>
      </c>
      <c r="AP41" s="215">
        <v>0</v>
      </c>
      <c r="AQ41" s="215">
        <v>0</v>
      </c>
      <c r="AR41" s="215">
        <v>0</v>
      </c>
      <c r="AS41" s="215">
        <v>0</v>
      </c>
      <c r="AT41" s="215">
        <v>0</v>
      </c>
      <c r="AU41" s="215">
        <v>0</v>
      </c>
      <c r="AV41" s="215">
        <v>0</v>
      </c>
      <c r="AW41" s="215">
        <v>0</v>
      </c>
      <c r="AX41" s="215">
        <v>0</v>
      </c>
      <c r="AY41" s="215">
        <v>0</v>
      </c>
      <c r="AZ41" s="215">
        <v>0</v>
      </c>
      <c r="BA41" s="215">
        <v>0</v>
      </c>
      <c r="BB41" s="215">
        <v>0</v>
      </c>
      <c r="BC41" s="215">
        <v>0</v>
      </c>
      <c r="BD41" s="215">
        <v>0</v>
      </c>
      <c r="BE41" s="215">
        <v>0</v>
      </c>
      <c r="BF41" s="215">
        <v>0</v>
      </c>
      <c r="BG41" s="215">
        <v>0</v>
      </c>
      <c r="BH41" s="215">
        <v>0</v>
      </c>
      <c r="BI41" s="215">
        <v>0</v>
      </c>
      <c r="BJ41" s="215">
        <v>0</v>
      </c>
      <c r="BK41" s="215">
        <v>0</v>
      </c>
      <c r="BL41" s="215">
        <v>0</v>
      </c>
      <c r="BM41" s="215">
        <v>0</v>
      </c>
      <c r="BN41" s="215">
        <v>0</v>
      </c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s="65" customFormat="1" ht="18" customHeight="1" thickTop="1" thickBot="1" x14ac:dyDescent="0.35">
      <c r="A42" s="85" t="s">
        <v>393</v>
      </c>
      <c r="B42" s="215">
        <v>14126</v>
      </c>
      <c r="C42" s="215">
        <v>13204</v>
      </c>
      <c r="D42" s="215">
        <v>9278</v>
      </c>
      <c r="E42" s="215">
        <v>10831</v>
      </c>
      <c r="F42" s="215">
        <v>13554</v>
      </c>
      <c r="G42" s="215">
        <v>11785</v>
      </c>
      <c r="H42" s="215">
        <v>6418</v>
      </c>
      <c r="I42" s="215">
        <v>11365</v>
      </c>
      <c r="J42" s="215">
        <v>10877</v>
      </c>
      <c r="K42" s="215">
        <v>9318</v>
      </c>
      <c r="L42" s="215">
        <v>9930</v>
      </c>
      <c r="M42" s="215">
        <v>10523</v>
      </c>
      <c r="N42" s="215">
        <v>9312</v>
      </c>
      <c r="O42" s="215">
        <v>7540</v>
      </c>
      <c r="P42" s="215">
        <v>9848</v>
      </c>
      <c r="Q42" s="215">
        <v>8894</v>
      </c>
      <c r="R42" s="215">
        <v>10153</v>
      </c>
      <c r="S42" s="103">
        <v>8573</v>
      </c>
      <c r="T42" s="103">
        <v>7532</v>
      </c>
      <c r="U42" s="103">
        <v>7508</v>
      </c>
      <c r="V42" s="103">
        <v>6754</v>
      </c>
      <c r="W42" s="103">
        <v>6289</v>
      </c>
      <c r="X42" s="103">
        <v>6111</v>
      </c>
      <c r="Y42" s="103">
        <v>5438</v>
      </c>
      <c r="Z42" s="103">
        <v>6892</v>
      </c>
      <c r="AA42" s="103">
        <v>6080</v>
      </c>
      <c r="AB42" s="103">
        <v>5758</v>
      </c>
      <c r="AC42" s="103">
        <v>6496</v>
      </c>
      <c r="AD42" s="103">
        <v>6642</v>
      </c>
      <c r="AE42" s="103">
        <v>6174</v>
      </c>
      <c r="AF42" s="103">
        <v>5146</v>
      </c>
      <c r="AG42" s="103">
        <v>4778</v>
      </c>
      <c r="AH42" s="103">
        <v>3500</v>
      </c>
      <c r="AI42" s="103">
        <v>3750</v>
      </c>
      <c r="AJ42" s="103">
        <v>3003</v>
      </c>
      <c r="AK42" s="103">
        <v>2941</v>
      </c>
      <c r="AL42" s="103">
        <v>2436</v>
      </c>
      <c r="AM42" s="103">
        <v>1030</v>
      </c>
      <c r="AN42" s="103">
        <v>1214</v>
      </c>
      <c r="AO42" s="103">
        <v>678</v>
      </c>
      <c r="AP42" s="103">
        <v>353</v>
      </c>
      <c r="AQ42" s="103">
        <v>438</v>
      </c>
      <c r="AR42" s="103">
        <v>580</v>
      </c>
      <c r="AS42" s="103">
        <v>758</v>
      </c>
      <c r="AT42" s="103">
        <v>758</v>
      </c>
      <c r="AU42" s="103">
        <v>758</v>
      </c>
      <c r="AV42" s="103">
        <v>757</v>
      </c>
      <c r="AW42" s="103">
        <v>757</v>
      </c>
      <c r="AX42" s="103">
        <v>48</v>
      </c>
      <c r="AY42" s="103">
        <v>18</v>
      </c>
      <c r="AZ42" s="103">
        <v>68</v>
      </c>
      <c r="BA42" s="103">
        <v>18</v>
      </c>
      <c r="BB42" s="103">
        <v>68</v>
      </c>
      <c r="BC42" s="103">
        <v>1020</v>
      </c>
      <c r="BD42" s="103">
        <v>2013</v>
      </c>
      <c r="BE42" s="103">
        <v>1518</v>
      </c>
      <c r="BF42" s="103">
        <v>10518</v>
      </c>
      <c r="BG42" s="103">
        <v>18</v>
      </c>
      <c r="BH42" s="103">
        <v>1</v>
      </c>
      <c r="BI42" s="103">
        <v>1</v>
      </c>
      <c r="BJ42" s="103">
        <v>1</v>
      </c>
      <c r="BK42" s="103">
        <v>1</v>
      </c>
      <c r="BL42" s="103">
        <v>1</v>
      </c>
      <c r="BM42" s="103">
        <v>1</v>
      </c>
      <c r="BN42" s="103">
        <v>1</v>
      </c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s="65" customFormat="1" ht="18" customHeight="1" thickTop="1" thickBot="1" x14ac:dyDescent="0.35">
      <c r="A43" s="85" t="s">
        <v>454</v>
      </c>
      <c r="B43" s="215">
        <v>1811</v>
      </c>
      <c r="C43" s="215">
        <v>1289</v>
      </c>
      <c r="D43" s="215">
        <v>3935</v>
      </c>
      <c r="E43" s="215">
        <v>1511</v>
      </c>
      <c r="F43" s="215">
        <v>1385</v>
      </c>
      <c r="G43" s="215">
        <v>1207</v>
      </c>
      <c r="H43" s="215">
        <v>4807</v>
      </c>
      <c r="I43" s="215">
        <v>63</v>
      </c>
      <c r="J43" s="215">
        <v>98</v>
      </c>
      <c r="K43" s="215">
        <v>135</v>
      </c>
      <c r="L43" s="215">
        <v>0</v>
      </c>
      <c r="M43" s="215">
        <v>0</v>
      </c>
      <c r="N43" s="215">
        <v>0</v>
      </c>
      <c r="O43" s="215">
        <v>514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215">
        <v>0</v>
      </c>
      <c r="V43" s="215">
        <v>0</v>
      </c>
      <c r="W43" s="215">
        <v>0</v>
      </c>
      <c r="X43" s="215">
        <v>0</v>
      </c>
      <c r="Y43" s="215">
        <v>0</v>
      </c>
      <c r="Z43" s="215">
        <v>0</v>
      </c>
      <c r="AA43" s="215">
        <v>0</v>
      </c>
      <c r="AB43" s="215">
        <v>0</v>
      </c>
      <c r="AC43" s="215">
        <v>0</v>
      </c>
      <c r="AD43" s="215">
        <v>0</v>
      </c>
      <c r="AE43" s="215">
        <v>0</v>
      </c>
      <c r="AF43" s="215">
        <v>0</v>
      </c>
      <c r="AG43" s="215">
        <v>0</v>
      </c>
      <c r="AH43" s="215">
        <v>0</v>
      </c>
      <c r="AI43" s="215">
        <v>0</v>
      </c>
      <c r="AJ43" s="215">
        <v>0</v>
      </c>
      <c r="AK43" s="215">
        <v>0</v>
      </c>
      <c r="AL43" s="215">
        <v>0</v>
      </c>
      <c r="AM43" s="215">
        <v>0</v>
      </c>
      <c r="AN43" s="215">
        <v>0</v>
      </c>
      <c r="AO43" s="215">
        <v>0</v>
      </c>
      <c r="AP43" s="215">
        <v>0</v>
      </c>
      <c r="AQ43" s="215">
        <v>0</v>
      </c>
      <c r="AR43" s="215">
        <v>0</v>
      </c>
      <c r="AS43" s="215">
        <v>0</v>
      </c>
      <c r="AT43" s="215">
        <v>0</v>
      </c>
      <c r="AU43" s="215">
        <v>0</v>
      </c>
      <c r="AV43" s="215">
        <v>0</v>
      </c>
      <c r="AW43" s="215">
        <v>0</v>
      </c>
      <c r="AX43" s="215">
        <v>0</v>
      </c>
      <c r="AY43" s="215">
        <v>0</v>
      </c>
      <c r="AZ43" s="215">
        <v>0</v>
      </c>
      <c r="BA43" s="215">
        <v>0</v>
      </c>
      <c r="BB43" s="215">
        <v>0</v>
      </c>
      <c r="BC43" s="215">
        <v>0</v>
      </c>
      <c r="BD43" s="215">
        <v>0</v>
      </c>
      <c r="BE43" s="215">
        <v>0</v>
      </c>
      <c r="BF43" s="215">
        <v>0</v>
      </c>
      <c r="BG43" s="215">
        <v>0</v>
      </c>
      <c r="BH43" s="215">
        <v>0</v>
      </c>
      <c r="BI43" s="215">
        <v>0</v>
      </c>
      <c r="BJ43" s="215">
        <v>0</v>
      </c>
      <c r="BK43" s="215">
        <v>0</v>
      </c>
      <c r="BL43" s="215">
        <v>0</v>
      </c>
      <c r="BM43" s="215">
        <v>0</v>
      </c>
      <c r="BN43" s="215">
        <v>0</v>
      </c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s="65" customFormat="1" ht="18" customHeight="1" thickTop="1" thickBot="1" x14ac:dyDescent="0.35">
      <c r="A44" s="84" t="s">
        <v>69</v>
      </c>
      <c r="B44" s="169">
        <v>67043</v>
      </c>
      <c r="C44" s="169">
        <v>70235</v>
      </c>
      <c r="D44" s="169">
        <v>56154</v>
      </c>
      <c r="E44" s="169">
        <v>59880</v>
      </c>
      <c r="F44" s="169">
        <v>61661</v>
      </c>
      <c r="G44" s="169">
        <v>64004</v>
      </c>
      <c r="H44" s="169">
        <v>62544</v>
      </c>
      <c r="I44" s="169">
        <v>65022</v>
      </c>
      <c r="J44" s="169">
        <v>65515</v>
      </c>
      <c r="K44" s="169">
        <v>68188</v>
      </c>
      <c r="L44" s="169">
        <v>68624</v>
      </c>
      <c r="M44" s="169">
        <v>59203</v>
      </c>
      <c r="N44" s="169">
        <v>60764</v>
      </c>
      <c r="O44" s="169">
        <v>24314</v>
      </c>
      <c r="P44" s="169">
        <v>23420</v>
      </c>
      <c r="Q44" s="169">
        <v>17447</v>
      </c>
      <c r="R44" s="169">
        <v>18360</v>
      </c>
      <c r="S44" s="93">
        <v>19215</v>
      </c>
      <c r="T44" s="93">
        <v>19811</v>
      </c>
      <c r="U44" s="93">
        <v>20816</v>
      </c>
      <c r="V44" s="93">
        <v>20189</v>
      </c>
      <c r="W44" s="93">
        <v>20488</v>
      </c>
      <c r="X44" s="93">
        <v>20875</v>
      </c>
      <c r="Y44" s="93">
        <v>20171</v>
      </c>
      <c r="Z44" s="93">
        <v>20417</v>
      </c>
      <c r="AA44" s="93">
        <v>19483</v>
      </c>
      <c r="AB44" s="93">
        <v>17612</v>
      </c>
      <c r="AC44" s="93">
        <v>17623</v>
      </c>
      <c r="AD44" s="93">
        <v>18371</v>
      </c>
      <c r="AE44" s="93">
        <v>17026</v>
      </c>
      <c r="AF44" s="93">
        <v>17345</v>
      </c>
      <c r="AG44" s="93">
        <v>16370</v>
      </c>
      <c r="AH44" s="93">
        <v>12072</v>
      </c>
      <c r="AI44" s="93">
        <v>9924</v>
      </c>
      <c r="AJ44" s="93">
        <v>9624</v>
      </c>
      <c r="AK44" s="93">
        <v>9944</v>
      </c>
      <c r="AL44" s="93">
        <v>9981</v>
      </c>
      <c r="AM44" s="93">
        <v>9589</v>
      </c>
      <c r="AN44" s="93">
        <v>9232</v>
      </c>
      <c r="AO44" s="93">
        <v>8919</v>
      </c>
      <c r="AP44" s="93">
        <v>12674</v>
      </c>
      <c r="AQ44" s="93">
        <v>10894</v>
      </c>
      <c r="AR44" s="93">
        <v>9371</v>
      </c>
      <c r="AS44" s="93">
        <v>11191</v>
      </c>
      <c r="AT44" s="93">
        <v>11225</v>
      </c>
      <c r="AU44" s="93">
        <v>11151</v>
      </c>
      <c r="AV44" s="93">
        <v>10366</v>
      </c>
      <c r="AW44" s="93">
        <v>9532</v>
      </c>
      <c r="AX44" s="93">
        <v>7926</v>
      </c>
      <c r="AY44" s="93">
        <v>8167</v>
      </c>
      <c r="AZ44" s="93">
        <v>8229</v>
      </c>
      <c r="BA44" s="93">
        <v>8672</v>
      </c>
      <c r="BB44" s="93">
        <v>8807</v>
      </c>
      <c r="BC44" s="93">
        <v>8472</v>
      </c>
      <c r="BD44" s="93">
        <v>8241</v>
      </c>
      <c r="BE44" s="93">
        <v>7500</v>
      </c>
      <c r="BF44" s="93">
        <v>7397</v>
      </c>
      <c r="BG44" s="93">
        <v>7610</v>
      </c>
      <c r="BH44" s="93">
        <v>7600</v>
      </c>
      <c r="BI44" s="93">
        <v>7454</v>
      </c>
      <c r="BJ44" s="93">
        <v>7407</v>
      </c>
      <c r="BK44" s="93">
        <v>6671</v>
      </c>
      <c r="BL44" s="93">
        <v>6032</v>
      </c>
      <c r="BM44" s="93">
        <v>4264</v>
      </c>
      <c r="BN44" s="93">
        <v>3609</v>
      </c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s="67" customFormat="1" ht="14" thickTop="1" thickBot="1" x14ac:dyDescent="0.3">
      <c r="A45" s="84" t="s">
        <v>70</v>
      </c>
      <c r="B45" s="169">
        <v>800280</v>
      </c>
      <c r="C45" s="169">
        <v>786299</v>
      </c>
      <c r="D45" s="169">
        <v>801103</v>
      </c>
      <c r="E45" s="169">
        <v>773393</v>
      </c>
      <c r="F45" s="169">
        <v>766751</v>
      </c>
      <c r="G45" s="169">
        <v>765812</v>
      </c>
      <c r="H45" s="169">
        <v>762409</v>
      </c>
      <c r="I45" s="169">
        <v>761190</v>
      </c>
      <c r="J45" s="169">
        <v>758438</v>
      </c>
      <c r="K45" s="169">
        <v>758733</v>
      </c>
      <c r="L45" s="169">
        <v>756599</v>
      </c>
      <c r="M45" s="169">
        <v>754418</v>
      </c>
      <c r="N45" s="169">
        <v>752156</v>
      </c>
      <c r="O45" s="169">
        <v>752368</v>
      </c>
      <c r="P45" s="169">
        <v>754122</v>
      </c>
      <c r="Q45" s="169">
        <v>553372</v>
      </c>
      <c r="R45" s="169">
        <v>550072</v>
      </c>
      <c r="S45" s="169">
        <v>545865</v>
      </c>
      <c r="T45" s="169">
        <v>544101</v>
      </c>
      <c r="U45" s="169">
        <v>542500</v>
      </c>
      <c r="V45" s="169">
        <v>539976</v>
      </c>
      <c r="W45" s="169">
        <v>538034</v>
      </c>
      <c r="X45" s="169">
        <v>536627</v>
      </c>
      <c r="Y45" s="169">
        <v>535301</v>
      </c>
      <c r="Z45" s="169">
        <v>532764</v>
      </c>
      <c r="AA45" s="169">
        <v>531191</v>
      </c>
      <c r="AB45" s="169">
        <v>531547</v>
      </c>
      <c r="AC45" s="169">
        <v>530049</v>
      </c>
      <c r="AD45" s="169">
        <v>528282</v>
      </c>
      <c r="AE45" s="169">
        <v>527724</v>
      </c>
      <c r="AF45" s="169">
        <v>528440</v>
      </c>
      <c r="AG45" s="169">
        <v>527396</v>
      </c>
      <c r="AH45" s="169">
        <v>524638</v>
      </c>
      <c r="AI45" s="169">
        <v>523896</v>
      </c>
      <c r="AJ45" s="169">
        <v>522932</v>
      </c>
      <c r="AK45" s="169">
        <v>522244</v>
      </c>
      <c r="AL45" s="169">
        <v>520720</v>
      </c>
      <c r="AM45" s="169">
        <v>514328</v>
      </c>
      <c r="AN45" s="169">
        <v>514057</v>
      </c>
      <c r="AO45" s="169">
        <v>513268</v>
      </c>
      <c r="AP45" s="169">
        <v>506449</v>
      </c>
      <c r="AQ45" s="169">
        <v>507306</v>
      </c>
      <c r="AR45" s="169">
        <v>508015</v>
      </c>
      <c r="AS45" s="169">
        <v>506155</v>
      </c>
      <c r="AT45" s="169">
        <v>506273</v>
      </c>
      <c r="AU45" s="169">
        <v>506266</v>
      </c>
      <c r="AV45" s="169">
        <v>506206</v>
      </c>
      <c r="AW45" s="169">
        <v>506438</v>
      </c>
      <c r="AX45" s="169">
        <v>506727</v>
      </c>
      <c r="AY45" s="169">
        <v>507099</v>
      </c>
      <c r="AZ45" s="169">
        <v>94517</v>
      </c>
      <c r="BA45" s="169">
        <v>94644</v>
      </c>
      <c r="BB45" s="169">
        <v>93326</v>
      </c>
      <c r="BC45" s="169">
        <v>62836</v>
      </c>
      <c r="BD45" s="169">
        <v>55480</v>
      </c>
      <c r="BE45" s="169">
        <v>55423</v>
      </c>
      <c r="BF45" s="169">
        <v>26362</v>
      </c>
      <c r="BG45" s="169">
        <v>27543</v>
      </c>
      <c r="BH45" s="169">
        <v>22064</v>
      </c>
      <c r="BI45" s="169">
        <v>23318</v>
      </c>
      <c r="BJ45" s="169">
        <v>24557</v>
      </c>
      <c r="BK45" s="169">
        <v>531</v>
      </c>
      <c r="BL45" s="169">
        <v>553</v>
      </c>
      <c r="BM45" s="169">
        <v>572</v>
      </c>
      <c r="BN45" s="169">
        <v>651</v>
      </c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</row>
    <row r="46" spans="1:78" ht="18" customHeight="1" thickTop="1" thickBot="1" x14ac:dyDescent="0.35">
      <c r="A46" s="85" t="s">
        <v>71</v>
      </c>
      <c r="B46" s="215">
        <v>663990</v>
      </c>
      <c r="C46" s="215">
        <v>663990</v>
      </c>
      <c r="D46" s="215">
        <v>668771</v>
      </c>
      <c r="E46" s="215">
        <v>647057</v>
      </c>
      <c r="F46" s="215">
        <v>647057</v>
      </c>
      <c r="G46" s="215">
        <v>647057</v>
      </c>
      <c r="H46" s="215">
        <v>647390</v>
      </c>
      <c r="I46" s="215">
        <v>647390</v>
      </c>
      <c r="J46" s="215">
        <v>647390</v>
      </c>
      <c r="K46" s="215">
        <v>647390</v>
      </c>
      <c r="L46" s="215">
        <v>647390</v>
      </c>
      <c r="M46" s="215">
        <v>647390</v>
      </c>
      <c r="N46" s="215">
        <v>647390</v>
      </c>
      <c r="O46" s="215">
        <v>647390</v>
      </c>
      <c r="P46" s="215">
        <v>647390</v>
      </c>
      <c r="Q46" s="215">
        <v>501597</v>
      </c>
      <c r="R46" s="215">
        <v>501597</v>
      </c>
      <c r="S46" s="103">
        <v>501597</v>
      </c>
      <c r="T46" s="103">
        <v>501597</v>
      </c>
      <c r="U46" s="103">
        <v>501597</v>
      </c>
      <c r="V46" s="103">
        <v>501597</v>
      </c>
      <c r="W46" s="103">
        <v>500296</v>
      </c>
      <c r="X46" s="103">
        <v>500296</v>
      </c>
      <c r="Y46" s="103">
        <v>500296</v>
      </c>
      <c r="Z46" s="103">
        <v>500296</v>
      </c>
      <c r="AA46" s="103">
        <v>500296</v>
      </c>
      <c r="AB46" s="103">
        <v>500296</v>
      </c>
      <c r="AC46" s="103">
        <v>500296</v>
      </c>
      <c r="AD46" s="103">
        <v>500296</v>
      </c>
      <c r="AE46" s="103">
        <v>500296</v>
      </c>
      <c r="AF46" s="103">
        <v>500296</v>
      </c>
      <c r="AG46" s="103">
        <v>500296</v>
      </c>
      <c r="AH46" s="103">
        <v>500296</v>
      </c>
      <c r="AI46" s="103">
        <v>500296</v>
      </c>
      <c r="AJ46" s="103">
        <v>500296</v>
      </c>
      <c r="AK46" s="103">
        <v>500250</v>
      </c>
      <c r="AL46" s="103">
        <v>500154</v>
      </c>
      <c r="AM46" s="103">
        <v>495589</v>
      </c>
      <c r="AN46" s="103">
        <v>495589</v>
      </c>
      <c r="AO46" s="103">
        <v>495255</v>
      </c>
      <c r="AP46" s="103">
        <v>495255</v>
      </c>
      <c r="AQ46" s="103">
        <v>495255</v>
      </c>
      <c r="AR46" s="103">
        <v>495255</v>
      </c>
      <c r="AS46" s="103">
        <v>495255</v>
      </c>
      <c r="AT46" s="103">
        <v>495255</v>
      </c>
      <c r="AU46" s="103">
        <v>495255</v>
      </c>
      <c r="AV46" s="103">
        <v>495255</v>
      </c>
      <c r="AW46" s="103">
        <v>495255</v>
      </c>
      <c r="AX46" s="103">
        <v>495145</v>
      </c>
      <c r="AY46" s="103">
        <v>495056</v>
      </c>
      <c r="AZ46" s="103">
        <v>90424</v>
      </c>
      <c r="BA46" s="103">
        <v>90424</v>
      </c>
      <c r="BB46" s="103">
        <v>89227</v>
      </c>
      <c r="BC46" s="103">
        <v>59160</v>
      </c>
      <c r="BD46" s="103">
        <v>49814</v>
      </c>
      <c r="BE46" s="103">
        <v>52878</v>
      </c>
      <c r="BF46" s="103">
        <v>24956</v>
      </c>
      <c r="BG46" s="103">
        <v>26520</v>
      </c>
      <c r="BH46" s="103">
        <v>21532</v>
      </c>
      <c r="BI46" s="103">
        <v>22787</v>
      </c>
      <c r="BJ46" s="103">
        <v>24030</v>
      </c>
      <c r="BK46" s="103">
        <v>0</v>
      </c>
      <c r="BL46" s="103">
        <v>0</v>
      </c>
      <c r="BM46" s="103">
        <v>0</v>
      </c>
      <c r="BN46" s="103">
        <v>0</v>
      </c>
    </row>
    <row r="47" spans="1:78" s="65" customFormat="1" ht="18" customHeight="1" thickTop="1" thickBot="1" x14ac:dyDescent="0.35">
      <c r="A47" s="85" t="s">
        <v>72</v>
      </c>
      <c r="B47" s="215">
        <v>99402</v>
      </c>
      <c r="C47" s="215">
        <v>88356</v>
      </c>
      <c r="D47" s="215">
        <v>105142</v>
      </c>
      <c r="E47" s="215">
        <v>97084</v>
      </c>
      <c r="F47" s="215">
        <v>88379</v>
      </c>
      <c r="G47" s="215">
        <v>85378</v>
      </c>
      <c r="H47" s="215">
        <v>79580</v>
      </c>
      <c r="I47" s="215">
        <v>76299</v>
      </c>
      <c r="J47" s="215">
        <v>71485</v>
      </c>
      <c r="K47" s="215">
        <v>69718</v>
      </c>
      <c r="L47" s="215">
        <v>109209</v>
      </c>
      <c r="M47" s="215">
        <v>107028</v>
      </c>
      <c r="N47" s="215">
        <v>104766</v>
      </c>
      <c r="O47" s="215">
        <v>54993</v>
      </c>
      <c r="P47" s="215">
        <v>106732</v>
      </c>
      <c r="Q47" s="215">
        <v>51775</v>
      </c>
      <c r="R47" s="215">
        <v>48475</v>
      </c>
      <c r="S47" s="103">
        <v>44268</v>
      </c>
      <c r="T47" s="103">
        <v>42504</v>
      </c>
      <c r="U47" s="103">
        <v>40903</v>
      </c>
      <c r="V47" s="103">
        <v>38379</v>
      </c>
      <c r="W47" s="103">
        <v>37738</v>
      </c>
      <c r="X47" s="103">
        <v>36331</v>
      </c>
      <c r="Y47" s="103">
        <v>35005</v>
      </c>
      <c r="Z47" s="103">
        <v>32468</v>
      </c>
      <c r="AA47" s="103">
        <v>30895</v>
      </c>
      <c r="AB47" s="103">
        <v>31251</v>
      </c>
      <c r="AC47" s="103">
        <v>29753</v>
      </c>
      <c r="AD47" s="103">
        <v>27986</v>
      </c>
      <c r="AE47" s="103">
        <v>27428</v>
      </c>
      <c r="AF47" s="103">
        <v>28144</v>
      </c>
      <c r="AG47" s="103">
        <v>27100</v>
      </c>
      <c r="AH47" s="103">
        <v>24342</v>
      </c>
      <c r="AI47" s="103">
        <v>23600</v>
      </c>
      <c r="AJ47" s="103">
        <v>22636</v>
      </c>
      <c r="AK47" s="103">
        <v>21994</v>
      </c>
      <c r="AL47" s="103">
        <v>20566</v>
      </c>
      <c r="AM47" s="103">
        <v>18739</v>
      </c>
      <c r="AN47" s="103">
        <v>18468</v>
      </c>
      <c r="AO47" s="103">
        <v>18013</v>
      </c>
      <c r="AP47" s="103">
        <v>11194</v>
      </c>
      <c r="AQ47" s="103">
        <v>12051</v>
      </c>
      <c r="AR47" s="103">
        <v>12760</v>
      </c>
      <c r="AS47" s="103">
        <v>10900</v>
      </c>
      <c r="AT47" s="103">
        <v>11018</v>
      </c>
      <c r="AU47" s="103">
        <v>11011</v>
      </c>
      <c r="AV47" s="103">
        <v>10951</v>
      </c>
      <c r="AW47" s="103">
        <v>11183</v>
      </c>
      <c r="AX47" s="103">
        <v>11582</v>
      </c>
      <c r="AY47" s="103">
        <v>12043</v>
      </c>
      <c r="AZ47" s="103">
        <v>4093</v>
      </c>
      <c r="BA47" s="103">
        <v>4220</v>
      </c>
      <c r="BB47" s="103">
        <v>4099</v>
      </c>
      <c r="BC47" s="103">
        <v>3676</v>
      </c>
      <c r="BD47" s="103">
        <v>5666</v>
      </c>
      <c r="BE47" s="103">
        <v>2545</v>
      </c>
      <c r="BF47" s="103">
        <v>1406</v>
      </c>
      <c r="BG47" s="103">
        <v>1023</v>
      </c>
      <c r="BH47" s="103">
        <v>532</v>
      </c>
      <c r="BI47" s="103">
        <v>531</v>
      </c>
      <c r="BJ47" s="103">
        <v>527</v>
      </c>
      <c r="BK47" s="103">
        <v>531</v>
      </c>
      <c r="BL47" s="103">
        <v>553</v>
      </c>
      <c r="BM47" s="103">
        <v>572</v>
      </c>
      <c r="BN47" s="103">
        <v>651</v>
      </c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s="88" customFormat="1" ht="18" customHeight="1" thickTop="1" thickBot="1" x14ac:dyDescent="0.35">
      <c r="A48" s="85" t="s">
        <v>455</v>
      </c>
      <c r="B48" s="215">
        <v>36888</v>
      </c>
      <c r="C48" s="215">
        <v>33953</v>
      </c>
      <c r="D48" s="215">
        <v>27190</v>
      </c>
      <c r="E48" s="215">
        <v>29252</v>
      </c>
      <c r="F48" s="215">
        <v>31315</v>
      </c>
      <c r="G48" s="215">
        <v>33377</v>
      </c>
      <c r="H48" s="215">
        <v>35439</v>
      </c>
      <c r="I48" s="215">
        <v>37501</v>
      </c>
      <c r="J48" s="215">
        <v>39563</v>
      </c>
      <c r="K48" s="215">
        <v>41625</v>
      </c>
      <c r="L48" s="215">
        <v>0</v>
      </c>
      <c r="M48" s="215">
        <v>0</v>
      </c>
      <c r="N48" s="215">
        <v>0</v>
      </c>
      <c r="O48" s="215">
        <v>49985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215">
        <v>0</v>
      </c>
      <c r="V48" s="215">
        <v>0</v>
      </c>
      <c r="W48" s="215">
        <v>0</v>
      </c>
      <c r="X48" s="215">
        <v>0</v>
      </c>
      <c r="Y48" s="215">
        <v>0</v>
      </c>
      <c r="Z48" s="215">
        <v>0</v>
      </c>
      <c r="AA48" s="215">
        <v>0</v>
      </c>
      <c r="AB48" s="215">
        <v>0</v>
      </c>
      <c r="AC48" s="215">
        <v>0</v>
      </c>
      <c r="AD48" s="215">
        <v>0</v>
      </c>
      <c r="AE48" s="215">
        <v>0</v>
      </c>
      <c r="AF48" s="215">
        <v>0</v>
      </c>
      <c r="AG48" s="215">
        <v>0</v>
      </c>
      <c r="AH48" s="215">
        <v>0</v>
      </c>
      <c r="AI48" s="215">
        <v>0</v>
      </c>
      <c r="AJ48" s="215">
        <v>0</v>
      </c>
      <c r="AK48" s="215">
        <v>0</v>
      </c>
      <c r="AL48" s="215">
        <v>0</v>
      </c>
      <c r="AM48" s="215">
        <v>0</v>
      </c>
      <c r="AN48" s="215">
        <v>0</v>
      </c>
      <c r="AO48" s="215">
        <v>0</v>
      </c>
      <c r="AP48" s="215">
        <v>0</v>
      </c>
      <c r="AQ48" s="215">
        <v>0</v>
      </c>
      <c r="AR48" s="215">
        <v>0</v>
      </c>
      <c r="AS48" s="215">
        <v>0</v>
      </c>
      <c r="AT48" s="215">
        <v>0</v>
      </c>
      <c r="AU48" s="215">
        <v>0</v>
      </c>
      <c r="AV48" s="215">
        <v>0</v>
      </c>
      <c r="AW48" s="215">
        <v>0</v>
      </c>
      <c r="AX48" s="215">
        <v>0</v>
      </c>
      <c r="AY48" s="215">
        <v>0</v>
      </c>
      <c r="AZ48" s="215">
        <v>0</v>
      </c>
      <c r="BA48" s="215">
        <v>0</v>
      </c>
      <c r="BB48" s="215">
        <v>0</v>
      </c>
      <c r="BC48" s="215">
        <v>0</v>
      </c>
      <c r="BD48" s="215">
        <v>0</v>
      </c>
      <c r="BE48" s="215">
        <v>0</v>
      </c>
      <c r="BF48" s="215">
        <v>0</v>
      </c>
      <c r="BG48" s="215">
        <v>0</v>
      </c>
      <c r="BH48" s="215">
        <v>0</v>
      </c>
      <c r="BI48" s="215">
        <v>0</v>
      </c>
      <c r="BJ48" s="215">
        <v>0</v>
      </c>
      <c r="BK48" s="215">
        <v>0</v>
      </c>
      <c r="BL48" s="215">
        <v>0</v>
      </c>
      <c r="BM48" s="215">
        <v>0</v>
      </c>
      <c r="BN48" s="215">
        <v>0</v>
      </c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</row>
    <row r="49" spans="1:78" s="88" customFormat="1" ht="12.75" customHeight="1" thickTop="1" x14ac:dyDescent="0.3">
      <c r="A49" s="268" t="s">
        <v>74</v>
      </c>
      <c r="B49" s="284">
        <v>2012259</v>
      </c>
      <c r="C49" s="284">
        <v>1933841</v>
      </c>
      <c r="D49" s="284">
        <v>1900406</v>
      </c>
      <c r="E49" s="284">
        <v>2020126</v>
      </c>
      <c r="F49" s="284">
        <v>2032142</v>
      </c>
      <c r="G49" s="284">
        <v>1921049</v>
      </c>
      <c r="H49" s="284">
        <v>2036036</v>
      </c>
      <c r="I49" s="284">
        <v>1969398</v>
      </c>
      <c r="J49" s="284">
        <v>1867827</v>
      </c>
      <c r="K49" s="284">
        <v>1768742</v>
      </c>
      <c r="L49" s="284">
        <v>1740997</v>
      </c>
      <c r="M49" s="284">
        <v>1695501</v>
      </c>
      <c r="N49" s="284">
        <v>1736720</v>
      </c>
      <c r="O49" s="284">
        <v>1647584</v>
      </c>
      <c r="P49" s="284">
        <v>1582253</v>
      </c>
      <c r="Q49" s="284">
        <v>1441286</v>
      </c>
      <c r="R49" s="284">
        <v>1412051</v>
      </c>
      <c r="S49" s="260">
        <v>1389568</v>
      </c>
      <c r="T49" s="260">
        <v>1293896</v>
      </c>
      <c r="U49" s="260">
        <v>1333899</v>
      </c>
      <c r="V49" s="260">
        <v>1438375</v>
      </c>
      <c r="W49" s="260">
        <v>1351386</v>
      </c>
      <c r="X49" s="260">
        <v>1320006</v>
      </c>
      <c r="Y49" s="260">
        <v>1251035</v>
      </c>
      <c r="Z49" s="260">
        <v>1278607</v>
      </c>
      <c r="AA49" s="260">
        <v>1195650</v>
      </c>
      <c r="AB49" s="260">
        <v>1156069</v>
      </c>
      <c r="AC49" s="260">
        <v>1121346</v>
      </c>
      <c r="AD49" s="260">
        <v>1176522</v>
      </c>
      <c r="AE49" s="260">
        <v>1102673</v>
      </c>
      <c r="AF49" s="260">
        <v>1100804</v>
      </c>
      <c r="AG49" s="260">
        <v>1086949</v>
      </c>
      <c r="AH49" s="260">
        <v>1146180</v>
      </c>
      <c r="AI49" s="260">
        <v>1073885</v>
      </c>
      <c r="AJ49" s="260">
        <v>1066173</v>
      </c>
      <c r="AK49" s="260">
        <v>1035148</v>
      </c>
      <c r="AL49" s="260">
        <v>1078439</v>
      </c>
      <c r="AM49" s="260">
        <v>1035921</v>
      </c>
      <c r="AN49" s="260">
        <v>1015138</v>
      </c>
      <c r="AO49" s="260">
        <v>1006958</v>
      </c>
      <c r="AP49" s="260">
        <v>1087051</v>
      </c>
      <c r="AQ49" s="260">
        <v>1031352</v>
      </c>
      <c r="AR49" s="260">
        <v>948708</v>
      </c>
      <c r="AS49" s="260">
        <v>974647</v>
      </c>
      <c r="AT49" s="260">
        <v>960803</v>
      </c>
      <c r="AU49" s="260">
        <v>912974</v>
      </c>
      <c r="AV49" s="260">
        <v>961153</v>
      </c>
      <c r="AW49" s="260">
        <v>822671</v>
      </c>
      <c r="AX49" s="260">
        <v>1165471</v>
      </c>
      <c r="AY49" s="260">
        <v>1215075</v>
      </c>
      <c r="AZ49" s="260">
        <v>372375</v>
      </c>
      <c r="BA49" s="260">
        <v>358600</v>
      </c>
      <c r="BB49" s="260">
        <v>353051</v>
      </c>
      <c r="BC49" s="260">
        <v>339047</v>
      </c>
      <c r="BD49" s="260">
        <v>330605</v>
      </c>
      <c r="BE49" s="260">
        <v>336361</v>
      </c>
      <c r="BF49" s="260">
        <v>300937</v>
      </c>
      <c r="BG49" s="260">
        <v>306139</v>
      </c>
      <c r="BH49" s="260">
        <v>283086</v>
      </c>
      <c r="BI49" s="260">
        <v>274967</v>
      </c>
      <c r="BJ49" s="260">
        <v>263030</v>
      </c>
      <c r="BK49" s="260">
        <v>244086</v>
      </c>
      <c r="BL49" s="260">
        <v>59315</v>
      </c>
      <c r="BM49" s="260">
        <v>48725</v>
      </c>
      <c r="BN49" s="260">
        <v>49079</v>
      </c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</row>
    <row r="50" spans="1:78" s="88" customFormat="1" ht="12.75" customHeight="1" x14ac:dyDescent="0.3">
      <c r="A50" s="89" t="s">
        <v>75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</row>
    <row r="51" spans="1:78" s="88" customFormat="1" ht="18" customHeight="1" x14ac:dyDescent="0.3">
      <c r="A51" s="89" t="s">
        <v>76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</row>
    <row r="52" spans="1:78" s="65" customFormat="1" ht="18" customHeight="1" thickBot="1" x14ac:dyDescent="0.35">
      <c r="A52" s="8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>
        <v>0</v>
      </c>
      <c r="O52" s="209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>
        <v>320</v>
      </c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</row>
    <row r="53" spans="1:78" s="65" customFormat="1" ht="18" customHeight="1" thickTop="1" thickBot="1" x14ac:dyDescent="0.35">
      <c r="A53" s="268" t="s">
        <v>77</v>
      </c>
      <c r="B53" s="282">
        <v>44651</v>
      </c>
      <c r="C53" s="282">
        <v>44561</v>
      </c>
      <c r="D53" s="282">
        <v>44469</v>
      </c>
      <c r="E53" s="282">
        <v>44377</v>
      </c>
      <c r="F53" s="282">
        <v>44286</v>
      </c>
      <c r="G53" s="282">
        <v>44196</v>
      </c>
      <c r="H53" s="282">
        <v>44104</v>
      </c>
      <c r="I53" s="282">
        <v>44012</v>
      </c>
      <c r="J53" s="282">
        <v>43921</v>
      </c>
      <c r="K53" s="282">
        <v>43830</v>
      </c>
      <c r="L53" s="282">
        <v>43738</v>
      </c>
      <c r="M53" s="282">
        <v>43646</v>
      </c>
      <c r="N53" s="282">
        <v>43555</v>
      </c>
      <c r="O53" s="282">
        <v>43465</v>
      </c>
      <c r="P53" s="282">
        <v>43373</v>
      </c>
      <c r="Q53" s="282">
        <v>43281</v>
      </c>
      <c r="R53" s="282">
        <v>43190</v>
      </c>
      <c r="S53" s="282">
        <v>43100</v>
      </c>
      <c r="T53" s="282">
        <v>43008</v>
      </c>
      <c r="U53" s="282">
        <v>42916</v>
      </c>
      <c r="V53" s="282">
        <v>42825</v>
      </c>
      <c r="W53" s="282">
        <v>42735</v>
      </c>
      <c r="X53" s="282">
        <v>42643</v>
      </c>
      <c r="Y53" s="282">
        <v>42551</v>
      </c>
      <c r="Z53" s="282">
        <v>42460</v>
      </c>
      <c r="AA53" s="282">
        <v>42369</v>
      </c>
      <c r="AB53" s="282">
        <v>42277</v>
      </c>
      <c r="AC53" s="282">
        <v>42185</v>
      </c>
      <c r="AD53" s="282">
        <v>42094</v>
      </c>
      <c r="AE53" s="282">
        <v>42004</v>
      </c>
      <c r="AF53" s="282">
        <v>41912</v>
      </c>
      <c r="AG53" s="282">
        <v>41820</v>
      </c>
      <c r="AH53" s="282">
        <v>41729</v>
      </c>
      <c r="AI53" s="282">
        <v>41639</v>
      </c>
      <c r="AJ53" s="282">
        <v>41547</v>
      </c>
      <c r="AK53" s="282">
        <v>41455</v>
      </c>
      <c r="AL53" s="282">
        <v>41364</v>
      </c>
      <c r="AM53" s="282">
        <v>41274</v>
      </c>
      <c r="AN53" s="282">
        <v>41182</v>
      </c>
      <c r="AO53" s="282">
        <v>41090</v>
      </c>
      <c r="AP53" s="282">
        <v>40999</v>
      </c>
      <c r="AQ53" s="282">
        <v>40908</v>
      </c>
      <c r="AR53" s="282">
        <v>40816</v>
      </c>
      <c r="AS53" s="282">
        <v>40724</v>
      </c>
      <c r="AT53" s="282">
        <v>40633</v>
      </c>
      <c r="AU53" s="282">
        <v>40543</v>
      </c>
      <c r="AV53" s="282">
        <v>40451</v>
      </c>
      <c r="AW53" s="282">
        <v>40359</v>
      </c>
      <c r="AX53" s="282">
        <v>40268</v>
      </c>
      <c r="AY53" s="282">
        <v>40178</v>
      </c>
      <c r="AZ53" s="282">
        <v>40086</v>
      </c>
      <c r="BA53" s="282">
        <v>39994</v>
      </c>
      <c r="BB53" s="282">
        <v>39903</v>
      </c>
      <c r="BC53" s="282">
        <v>39813</v>
      </c>
      <c r="BD53" s="282">
        <v>39721</v>
      </c>
      <c r="BE53" s="282">
        <v>39629</v>
      </c>
      <c r="BF53" s="282">
        <v>39538</v>
      </c>
      <c r="BG53" s="282">
        <v>39447</v>
      </c>
      <c r="BH53" s="282">
        <v>39355</v>
      </c>
      <c r="BI53" s="282">
        <v>39263</v>
      </c>
      <c r="BJ53" s="282">
        <v>39172</v>
      </c>
      <c r="BK53" s="282">
        <v>39082</v>
      </c>
      <c r="BL53" s="282">
        <v>38990</v>
      </c>
      <c r="BM53" s="282">
        <v>38898</v>
      </c>
      <c r="BN53" s="282">
        <v>38807</v>
      </c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</row>
    <row r="54" spans="1:78" s="65" customFormat="1" ht="18" customHeight="1" thickTop="1" thickBot="1" x14ac:dyDescent="0.35">
      <c r="A54" s="35" t="s">
        <v>48</v>
      </c>
      <c r="B54" s="91">
        <v>619130</v>
      </c>
      <c r="C54" s="91">
        <v>591361</v>
      </c>
      <c r="D54" s="91">
        <v>584268</v>
      </c>
      <c r="E54" s="91">
        <v>740493</v>
      </c>
      <c r="F54" s="91">
        <v>554241</v>
      </c>
      <c r="G54" s="91">
        <v>545538</v>
      </c>
      <c r="H54" s="91">
        <v>659155</v>
      </c>
      <c r="I54" s="91">
        <v>578903</v>
      </c>
      <c r="J54" s="91">
        <v>526390</v>
      </c>
      <c r="K54" s="91">
        <v>499943</v>
      </c>
      <c r="L54" s="91">
        <v>510678</v>
      </c>
      <c r="M54" s="91">
        <v>482174</v>
      </c>
      <c r="N54" s="91">
        <v>488368</v>
      </c>
      <c r="O54" s="91">
        <v>517085</v>
      </c>
      <c r="P54" s="91">
        <v>473852</v>
      </c>
      <c r="Q54" s="91">
        <v>402927</v>
      </c>
      <c r="R54" s="91">
        <v>414254</v>
      </c>
      <c r="S54" s="91">
        <v>425923</v>
      </c>
      <c r="T54" s="91">
        <v>384773</v>
      </c>
      <c r="U54" s="91">
        <v>381769</v>
      </c>
      <c r="V54" s="91">
        <v>354951</v>
      </c>
      <c r="W54" s="91">
        <v>307352</v>
      </c>
      <c r="X54" s="91">
        <v>313327</v>
      </c>
      <c r="Y54" s="91">
        <v>293703</v>
      </c>
      <c r="Z54" s="91">
        <v>285690</v>
      </c>
      <c r="AA54" s="91">
        <v>277316</v>
      </c>
      <c r="AB54" s="91">
        <v>275628</v>
      </c>
      <c r="AC54" s="91">
        <v>256185</v>
      </c>
      <c r="AD54" s="91">
        <v>251598</v>
      </c>
      <c r="AE54" s="91">
        <v>252147</v>
      </c>
      <c r="AF54" s="91">
        <v>249032</v>
      </c>
      <c r="AG54" s="91">
        <v>225498</v>
      </c>
      <c r="AH54" s="91">
        <v>229025</v>
      </c>
      <c r="AI54" s="91">
        <v>219839</v>
      </c>
      <c r="AJ54" s="91">
        <v>220008</v>
      </c>
      <c r="AK54" s="91">
        <v>223507</v>
      </c>
      <c r="AL54" s="91">
        <v>218071</v>
      </c>
      <c r="AM54" s="91">
        <v>219251</v>
      </c>
      <c r="AN54" s="91">
        <v>201961</v>
      </c>
      <c r="AO54" s="91">
        <v>198988</v>
      </c>
      <c r="AP54" s="91">
        <v>202538</v>
      </c>
      <c r="AQ54" s="91">
        <v>189708</v>
      </c>
      <c r="AR54" s="91">
        <v>132181</v>
      </c>
      <c r="AS54" s="91">
        <v>136538</v>
      </c>
      <c r="AT54" s="91">
        <v>164299</v>
      </c>
      <c r="AU54" s="91">
        <v>143927</v>
      </c>
      <c r="AV54" s="91">
        <v>122284</v>
      </c>
      <c r="AW54" s="91">
        <v>130161</v>
      </c>
      <c r="AX54" s="91">
        <v>253503</v>
      </c>
      <c r="AY54" s="91">
        <v>309770</v>
      </c>
      <c r="AZ54" s="91">
        <v>75491</v>
      </c>
      <c r="BA54" s="91">
        <v>69114</v>
      </c>
      <c r="BB54" s="91">
        <v>78154</v>
      </c>
      <c r="BC54" s="91">
        <v>77018</v>
      </c>
      <c r="BD54" s="91">
        <v>58806</v>
      </c>
      <c r="BE54" s="91">
        <v>61814</v>
      </c>
      <c r="BF54" s="91">
        <v>41225</v>
      </c>
      <c r="BG54" s="91">
        <v>62266</v>
      </c>
      <c r="BH54" s="91">
        <v>49569</v>
      </c>
      <c r="BI54" s="91">
        <v>42923</v>
      </c>
      <c r="BJ54" s="91">
        <v>42668</v>
      </c>
      <c r="BK54" s="91">
        <v>44707</v>
      </c>
      <c r="BL54" s="91">
        <v>33817</v>
      </c>
      <c r="BM54" s="91">
        <v>27422</v>
      </c>
      <c r="BN54" s="91">
        <v>28819</v>
      </c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</row>
    <row r="55" spans="1:78" s="65" customFormat="1" ht="18" customHeight="1" thickTop="1" thickBot="1" x14ac:dyDescent="0.35">
      <c r="A55" s="36" t="s">
        <v>186</v>
      </c>
      <c r="B55" s="102">
        <v>61801</v>
      </c>
      <c r="C55" s="102">
        <v>56508</v>
      </c>
      <c r="D55" s="102">
        <v>55682</v>
      </c>
      <c r="E55" s="102">
        <v>36791</v>
      </c>
      <c r="F55" s="102">
        <v>51352</v>
      </c>
      <c r="G55" s="102">
        <v>42357</v>
      </c>
      <c r="H55" s="102">
        <v>48576</v>
      </c>
      <c r="I55" s="102">
        <v>44029</v>
      </c>
      <c r="J55" s="102">
        <v>50522</v>
      </c>
      <c r="K55" s="102">
        <v>44822</v>
      </c>
      <c r="L55" s="102">
        <v>44091</v>
      </c>
      <c r="M55" s="102">
        <v>34988</v>
      </c>
      <c r="N55" s="102">
        <v>45189</v>
      </c>
      <c r="O55" s="102">
        <v>33897</v>
      </c>
      <c r="P55" s="102">
        <v>38575</v>
      </c>
      <c r="Q55" s="102">
        <v>26827</v>
      </c>
      <c r="R55" s="102">
        <v>36818</v>
      </c>
      <c r="S55" s="102">
        <v>31721</v>
      </c>
      <c r="T55" s="102">
        <v>31899</v>
      </c>
      <c r="U55" s="102">
        <v>25803</v>
      </c>
      <c r="V55" s="102">
        <v>31886</v>
      </c>
      <c r="W55" s="102">
        <v>26756</v>
      </c>
      <c r="X55" s="102">
        <v>28917</v>
      </c>
      <c r="Y55" s="102">
        <v>24306</v>
      </c>
      <c r="Z55" s="102">
        <v>29180</v>
      </c>
      <c r="AA55" s="102">
        <v>25067</v>
      </c>
      <c r="AB55" s="102">
        <v>25751</v>
      </c>
      <c r="AC55" s="102">
        <v>22277</v>
      </c>
      <c r="AD55" s="102">
        <v>27139</v>
      </c>
      <c r="AE55" s="102">
        <v>23681</v>
      </c>
      <c r="AF55" s="102">
        <v>24222</v>
      </c>
      <c r="AG55" s="102">
        <v>19196</v>
      </c>
      <c r="AH55" s="102">
        <v>21256</v>
      </c>
      <c r="AI55" s="102">
        <v>19183</v>
      </c>
      <c r="AJ55" s="102">
        <v>20772</v>
      </c>
      <c r="AK55" s="102">
        <v>17114</v>
      </c>
      <c r="AL55" s="102">
        <v>16679</v>
      </c>
      <c r="AM55" s="102">
        <v>17588</v>
      </c>
      <c r="AN55" s="102">
        <v>18324</v>
      </c>
      <c r="AO55" s="102">
        <v>16767</v>
      </c>
      <c r="AP55" s="102">
        <v>16017</v>
      </c>
      <c r="AQ55" s="102">
        <v>14585</v>
      </c>
      <c r="AR55" s="102">
        <v>15817</v>
      </c>
      <c r="AS55" s="102">
        <v>13839</v>
      </c>
      <c r="AT55" s="102">
        <v>14892</v>
      </c>
      <c r="AU55" s="102">
        <v>13305</v>
      </c>
      <c r="AV55" s="102">
        <v>14295</v>
      </c>
      <c r="AW55" s="102">
        <v>10577</v>
      </c>
      <c r="AX55" s="102">
        <v>9836</v>
      </c>
      <c r="AY55" s="102">
        <v>7608</v>
      </c>
      <c r="AZ55" s="102">
        <v>7954</v>
      </c>
      <c r="BA55" s="102">
        <v>6812</v>
      </c>
      <c r="BB55" s="102">
        <v>5971</v>
      </c>
      <c r="BC55" s="102">
        <v>5377</v>
      </c>
      <c r="BD55" s="102">
        <v>5908</v>
      </c>
      <c r="BE55" s="102">
        <v>4987</v>
      </c>
      <c r="BF55" s="102">
        <v>4075</v>
      </c>
      <c r="BG55" s="102">
        <v>5501</v>
      </c>
      <c r="BH55" s="102">
        <v>4423</v>
      </c>
      <c r="BI55" s="102">
        <v>3630</v>
      </c>
      <c r="BJ55" s="102">
        <v>3342</v>
      </c>
      <c r="BK55" s="102">
        <v>2752</v>
      </c>
      <c r="BL55" s="102">
        <v>3248</v>
      </c>
      <c r="BM55" s="102">
        <v>2795</v>
      </c>
      <c r="BN55" s="102">
        <v>2458</v>
      </c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</row>
    <row r="56" spans="1:78" s="65" customFormat="1" ht="18" customHeight="1" thickTop="1" thickBot="1" x14ac:dyDescent="0.35">
      <c r="A56" s="131" t="s">
        <v>187</v>
      </c>
      <c r="B56" s="102">
        <v>7134</v>
      </c>
      <c r="C56" s="102">
        <v>7820</v>
      </c>
      <c r="D56" s="102">
        <v>7077</v>
      </c>
      <c r="E56" s="102">
        <v>7080</v>
      </c>
      <c r="F56" s="102">
        <v>5215</v>
      </c>
      <c r="G56" s="102">
        <v>5340</v>
      </c>
      <c r="H56" s="102">
        <v>9797</v>
      </c>
      <c r="I56" s="102">
        <v>11099</v>
      </c>
      <c r="J56" s="102">
        <v>5610</v>
      </c>
      <c r="K56" s="102">
        <v>6200</v>
      </c>
      <c r="L56" s="102">
        <v>5227</v>
      </c>
      <c r="M56" s="102">
        <v>5153</v>
      </c>
      <c r="N56" s="102">
        <v>4932</v>
      </c>
      <c r="O56" s="102">
        <v>5068</v>
      </c>
      <c r="P56" s="102">
        <v>5954</v>
      </c>
      <c r="Q56" s="102">
        <v>4327</v>
      </c>
      <c r="R56" s="102">
        <v>4272</v>
      </c>
      <c r="S56" s="102">
        <v>4596</v>
      </c>
      <c r="T56" s="102">
        <v>4334</v>
      </c>
      <c r="U56" s="102">
        <v>4559</v>
      </c>
      <c r="V56" s="102">
        <v>7568</v>
      </c>
      <c r="W56" s="102">
        <v>7704</v>
      </c>
      <c r="X56" s="102">
        <v>7159</v>
      </c>
      <c r="Y56" s="102">
        <v>6916</v>
      </c>
      <c r="Z56" s="102">
        <v>6299</v>
      </c>
      <c r="AA56" s="102">
        <v>6601</v>
      </c>
      <c r="AB56" s="102">
        <v>6567</v>
      </c>
      <c r="AC56" s="102">
        <v>6580</v>
      </c>
      <c r="AD56" s="102">
        <v>6386</v>
      </c>
      <c r="AE56" s="102">
        <v>7539</v>
      </c>
      <c r="AF56" s="102">
        <v>7288</v>
      </c>
      <c r="AG56" s="102">
        <v>6279</v>
      </c>
      <c r="AH56" s="102">
        <v>6063</v>
      </c>
      <c r="AI56" s="102">
        <v>6798</v>
      </c>
      <c r="AJ56" s="102">
        <v>6409</v>
      </c>
      <c r="AK56" s="102">
        <v>7407</v>
      </c>
      <c r="AL56" s="102">
        <v>7361</v>
      </c>
      <c r="AM56" s="102">
        <v>8000</v>
      </c>
      <c r="AN56" s="102">
        <v>7667</v>
      </c>
      <c r="AO56" s="102">
        <v>8357</v>
      </c>
      <c r="AP56" s="102">
        <v>6202</v>
      </c>
      <c r="AQ56" s="102">
        <v>6830</v>
      </c>
      <c r="AR56" s="102">
        <v>7358</v>
      </c>
      <c r="AS56" s="102">
        <v>7479</v>
      </c>
      <c r="AT56" s="102">
        <v>6381</v>
      </c>
      <c r="AU56" s="102">
        <v>6226</v>
      </c>
      <c r="AV56" s="102">
        <v>6358</v>
      </c>
      <c r="AW56" s="102">
        <v>4840</v>
      </c>
      <c r="AX56" s="102">
        <v>4713</v>
      </c>
      <c r="AY56" s="102">
        <v>4520</v>
      </c>
      <c r="AZ56" s="102">
        <v>4189</v>
      </c>
      <c r="BA56" s="102">
        <v>3550</v>
      </c>
      <c r="BB56" s="102">
        <v>3250</v>
      </c>
      <c r="BC56" s="102">
        <v>3373</v>
      </c>
      <c r="BD56" s="102">
        <v>3145</v>
      </c>
      <c r="BE56" s="102">
        <v>2723</v>
      </c>
      <c r="BF56" s="102">
        <v>2433</v>
      </c>
      <c r="BG56" s="102">
        <v>3921</v>
      </c>
      <c r="BH56" s="102">
        <v>2512</v>
      </c>
      <c r="BI56" s="102">
        <v>1959</v>
      </c>
      <c r="BJ56" s="102">
        <v>1974</v>
      </c>
      <c r="BK56" s="102">
        <v>1746</v>
      </c>
      <c r="BL56" s="102">
        <v>1908</v>
      </c>
      <c r="BM56" s="102">
        <v>1673</v>
      </c>
      <c r="BN56" s="102">
        <v>1548</v>
      </c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</row>
    <row r="57" spans="1:78" s="65" customFormat="1" ht="18" customHeight="1" thickTop="1" thickBot="1" x14ac:dyDescent="0.35">
      <c r="A57" s="132" t="s">
        <v>188</v>
      </c>
      <c r="B57" s="92">
        <v>7134</v>
      </c>
      <c r="C57" s="92">
        <v>7820</v>
      </c>
      <c r="D57" s="92">
        <v>7077</v>
      </c>
      <c r="E57" s="92">
        <v>7080</v>
      </c>
      <c r="F57" s="92">
        <v>5215</v>
      </c>
      <c r="G57" s="92">
        <v>5340</v>
      </c>
      <c r="H57" s="92">
        <v>9797</v>
      </c>
      <c r="I57" s="92">
        <v>11099</v>
      </c>
      <c r="J57" s="92">
        <v>5610</v>
      </c>
      <c r="K57" s="92">
        <v>6200</v>
      </c>
      <c r="L57" s="92">
        <v>5227</v>
      </c>
      <c r="M57" s="92">
        <v>5153</v>
      </c>
      <c r="N57" s="92">
        <v>4932</v>
      </c>
      <c r="O57" s="92">
        <v>5068</v>
      </c>
      <c r="P57" s="92">
        <v>5954</v>
      </c>
      <c r="Q57" s="92">
        <v>4327</v>
      </c>
      <c r="R57" s="92">
        <v>4272</v>
      </c>
      <c r="S57" s="92">
        <v>4596</v>
      </c>
      <c r="T57" s="92">
        <v>4334</v>
      </c>
      <c r="U57" s="92">
        <v>4559</v>
      </c>
      <c r="V57" s="92">
        <v>7568</v>
      </c>
      <c r="W57" s="92">
        <v>7704</v>
      </c>
      <c r="X57" s="92">
        <v>7159</v>
      </c>
      <c r="Y57" s="92">
        <v>6916</v>
      </c>
      <c r="Z57" s="92">
        <v>6299</v>
      </c>
      <c r="AA57" s="92">
        <v>6601</v>
      </c>
      <c r="AB57" s="92">
        <v>6567</v>
      </c>
      <c r="AC57" s="92">
        <v>6580</v>
      </c>
      <c r="AD57" s="92">
        <v>6386</v>
      </c>
      <c r="AE57" s="92">
        <v>7539</v>
      </c>
      <c r="AF57" s="92">
        <v>7288</v>
      </c>
      <c r="AG57" s="92">
        <v>6279</v>
      </c>
      <c r="AH57" s="92">
        <v>6063</v>
      </c>
      <c r="AI57" s="92">
        <v>6798</v>
      </c>
      <c r="AJ57" s="92">
        <v>6409</v>
      </c>
      <c r="AK57" s="92">
        <v>7407</v>
      </c>
      <c r="AL57" s="92">
        <v>7361</v>
      </c>
      <c r="AM57" s="92">
        <v>8000</v>
      </c>
      <c r="AN57" s="92">
        <v>7667</v>
      </c>
      <c r="AO57" s="92">
        <v>8357</v>
      </c>
      <c r="AP57" s="92">
        <v>6202</v>
      </c>
      <c r="AQ57" s="92">
        <v>6830</v>
      </c>
      <c r="AR57" s="92">
        <v>7358</v>
      </c>
      <c r="AS57" s="92">
        <v>7479</v>
      </c>
      <c r="AT57" s="92">
        <v>6381</v>
      </c>
      <c r="AU57" s="92">
        <v>6226</v>
      </c>
      <c r="AV57" s="92">
        <v>6358</v>
      </c>
      <c r="AW57" s="92">
        <v>4840</v>
      </c>
      <c r="AX57" s="92">
        <v>4713</v>
      </c>
      <c r="AY57" s="92">
        <v>4520</v>
      </c>
      <c r="AZ57" s="92">
        <v>4189</v>
      </c>
      <c r="BA57" s="92">
        <v>3550</v>
      </c>
      <c r="BB57" s="92">
        <v>3250</v>
      </c>
      <c r="BC57" s="92">
        <v>3373</v>
      </c>
      <c r="BD57" s="92">
        <v>3145</v>
      </c>
      <c r="BE57" s="92">
        <v>2723</v>
      </c>
      <c r="BF57" s="92">
        <v>2433</v>
      </c>
      <c r="BG57" s="92">
        <v>3921</v>
      </c>
      <c r="BH57" s="92">
        <v>2512</v>
      </c>
      <c r="BI57" s="92">
        <v>1959</v>
      </c>
      <c r="BJ57" s="92">
        <v>1974</v>
      </c>
      <c r="BK57" s="92">
        <v>1746</v>
      </c>
      <c r="BL57" s="92">
        <v>1908</v>
      </c>
      <c r="BM57" s="92">
        <v>1673</v>
      </c>
      <c r="BN57" s="92">
        <v>1548</v>
      </c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</row>
    <row r="58" spans="1:78" s="65" customFormat="1" ht="18" customHeight="1" thickTop="1" thickBot="1" x14ac:dyDescent="0.35">
      <c r="A58" s="131" t="s">
        <v>189</v>
      </c>
      <c r="B58" s="102">
        <v>54667</v>
      </c>
      <c r="C58" s="102">
        <v>48688</v>
      </c>
      <c r="D58" s="102">
        <v>48605</v>
      </c>
      <c r="E58" s="102">
        <v>29711</v>
      </c>
      <c r="F58" s="102">
        <v>46137</v>
      </c>
      <c r="G58" s="102">
        <v>37017</v>
      </c>
      <c r="H58" s="102">
        <v>38779</v>
      </c>
      <c r="I58" s="102">
        <v>32930</v>
      </c>
      <c r="J58" s="102">
        <v>44912</v>
      </c>
      <c r="K58" s="102">
        <v>38622</v>
      </c>
      <c r="L58" s="102">
        <v>38864</v>
      </c>
      <c r="M58" s="102">
        <v>29835</v>
      </c>
      <c r="N58" s="102">
        <v>40257</v>
      </c>
      <c r="O58" s="102">
        <v>28829</v>
      </c>
      <c r="P58" s="102">
        <v>32621</v>
      </c>
      <c r="Q58" s="102">
        <v>22500</v>
      </c>
      <c r="R58" s="102">
        <v>32546</v>
      </c>
      <c r="S58" s="102">
        <v>27125</v>
      </c>
      <c r="T58" s="102">
        <v>27565</v>
      </c>
      <c r="U58" s="102">
        <v>21244</v>
      </c>
      <c r="V58" s="102">
        <v>24318</v>
      </c>
      <c r="W58" s="102">
        <v>19052</v>
      </c>
      <c r="X58" s="102">
        <v>21758</v>
      </c>
      <c r="Y58" s="102">
        <v>17390</v>
      </c>
      <c r="Z58" s="102">
        <v>22881</v>
      </c>
      <c r="AA58" s="102">
        <v>18466</v>
      </c>
      <c r="AB58" s="102">
        <v>19184</v>
      </c>
      <c r="AC58" s="102">
        <v>15697</v>
      </c>
      <c r="AD58" s="102">
        <v>20753</v>
      </c>
      <c r="AE58" s="102">
        <v>16142</v>
      </c>
      <c r="AF58" s="102">
        <v>16934</v>
      </c>
      <c r="AG58" s="102">
        <v>12917</v>
      </c>
      <c r="AH58" s="102">
        <v>15193</v>
      </c>
      <c r="AI58" s="102">
        <v>12385</v>
      </c>
      <c r="AJ58" s="102">
        <v>14363</v>
      </c>
      <c r="AK58" s="102">
        <v>9707</v>
      </c>
      <c r="AL58" s="102">
        <v>9318</v>
      </c>
      <c r="AM58" s="102">
        <v>9588</v>
      </c>
      <c r="AN58" s="102">
        <v>10657</v>
      </c>
      <c r="AO58" s="102">
        <v>8410</v>
      </c>
      <c r="AP58" s="102">
        <v>9815</v>
      </c>
      <c r="AQ58" s="102">
        <v>7755</v>
      </c>
      <c r="AR58" s="102">
        <v>8459</v>
      </c>
      <c r="AS58" s="102">
        <v>6360</v>
      </c>
      <c r="AT58" s="102">
        <v>8511</v>
      </c>
      <c r="AU58" s="102">
        <v>7079</v>
      </c>
      <c r="AV58" s="102">
        <v>7937</v>
      </c>
      <c r="AW58" s="102">
        <v>5737</v>
      </c>
      <c r="AX58" s="102">
        <v>5123</v>
      </c>
      <c r="AY58" s="102">
        <v>3088</v>
      </c>
      <c r="AZ58" s="102">
        <v>3765</v>
      </c>
      <c r="BA58" s="102">
        <v>3262</v>
      </c>
      <c r="BB58" s="102">
        <v>2721</v>
      </c>
      <c r="BC58" s="102">
        <v>2004</v>
      </c>
      <c r="BD58" s="102">
        <v>2763</v>
      </c>
      <c r="BE58" s="102">
        <v>2264</v>
      </c>
      <c r="BF58" s="102">
        <v>1642</v>
      </c>
      <c r="BG58" s="102">
        <v>1580</v>
      </c>
      <c r="BH58" s="102">
        <v>1911</v>
      </c>
      <c r="BI58" s="102">
        <v>1671</v>
      </c>
      <c r="BJ58" s="102">
        <v>1368</v>
      </c>
      <c r="BK58" s="102">
        <v>1006</v>
      </c>
      <c r="BL58" s="102">
        <v>1340</v>
      </c>
      <c r="BM58" s="102">
        <v>1122</v>
      </c>
      <c r="BN58" s="102">
        <v>910</v>
      </c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</row>
    <row r="59" spans="1:78" s="65" customFormat="1" ht="18" customHeight="1" thickTop="1" thickBot="1" x14ac:dyDescent="0.35">
      <c r="A59" s="132" t="s">
        <v>80</v>
      </c>
      <c r="B59" s="92">
        <v>54667</v>
      </c>
      <c r="C59" s="92">
        <v>48688</v>
      </c>
      <c r="D59" s="92">
        <v>48605</v>
      </c>
      <c r="E59" s="92">
        <v>29711</v>
      </c>
      <c r="F59" s="92">
        <v>46137</v>
      </c>
      <c r="G59" s="92">
        <v>37017</v>
      </c>
      <c r="H59" s="92">
        <v>38779</v>
      </c>
      <c r="I59" s="92">
        <v>32930</v>
      </c>
      <c r="J59" s="92">
        <v>44912</v>
      </c>
      <c r="K59" s="92">
        <v>38622</v>
      </c>
      <c r="L59" s="92">
        <v>38864</v>
      </c>
      <c r="M59" s="92">
        <v>29835</v>
      </c>
      <c r="N59" s="92">
        <v>40257</v>
      </c>
      <c r="O59" s="92">
        <v>28829</v>
      </c>
      <c r="P59" s="92">
        <v>32621</v>
      </c>
      <c r="Q59" s="92">
        <v>22500</v>
      </c>
      <c r="R59" s="92">
        <v>32546</v>
      </c>
      <c r="S59" s="92">
        <v>27125</v>
      </c>
      <c r="T59" s="92">
        <v>27565</v>
      </c>
      <c r="U59" s="92">
        <v>21244</v>
      </c>
      <c r="V59" s="92">
        <v>24318</v>
      </c>
      <c r="W59" s="92">
        <v>19052</v>
      </c>
      <c r="X59" s="92">
        <v>21758</v>
      </c>
      <c r="Y59" s="92">
        <v>17390</v>
      </c>
      <c r="Z59" s="92">
        <v>22881</v>
      </c>
      <c r="AA59" s="92">
        <v>18466</v>
      </c>
      <c r="AB59" s="92">
        <v>19184</v>
      </c>
      <c r="AC59" s="92">
        <v>15697</v>
      </c>
      <c r="AD59" s="92">
        <v>20753</v>
      </c>
      <c r="AE59" s="92">
        <v>16142</v>
      </c>
      <c r="AF59" s="92">
        <v>16934</v>
      </c>
      <c r="AG59" s="92">
        <v>12917</v>
      </c>
      <c r="AH59" s="92">
        <v>15193</v>
      </c>
      <c r="AI59" s="92">
        <v>12385</v>
      </c>
      <c r="AJ59" s="92">
        <v>14363</v>
      </c>
      <c r="AK59" s="92">
        <v>9707</v>
      </c>
      <c r="AL59" s="92">
        <v>9318</v>
      </c>
      <c r="AM59" s="92">
        <v>9588</v>
      </c>
      <c r="AN59" s="92">
        <v>10657</v>
      </c>
      <c r="AO59" s="92">
        <v>8410</v>
      </c>
      <c r="AP59" s="92">
        <v>9815</v>
      </c>
      <c r="AQ59" s="92">
        <v>7755</v>
      </c>
      <c r="AR59" s="92">
        <v>8459</v>
      </c>
      <c r="AS59" s="92">
        <v>6360</v>
      </c>
      <c r="AT59" s="92">
        <v>8511</v>
      </c>
      <c r="AU59" s="92">
        <v>7079</v>
      </c>
      <c r="AV59" s="92">
        <v>7937</v>
      </c>
      <c r="AW59" s="92">
        <v>5737</v>
      </c>
      <c r="AX59" s="92">
        <v>5123</v>
      </c>
      <c r="AY59" s="92">
        <v>3088</v>
      </c>
      <c r="AZ59" s="92">
        <v>3765</v>
      </c>
      <c r="BA59" s="92">
        <v>3262</v>
      </c>
      <c r="BB59" s="92">
        <v>2721</v>
      </c>
      <c r="BC59" s="92">
        <v>2004</v>
      </c>
      <c r="BD59" s="92">
        <v>2763</v>
      </c>
      <c r="BE59" s="92">
        <v>2264</v>
      </c>
      <c r="BF59" s="92">
        <v>1642</v>
      </c>
      <c r="BG59" s="92">
        <v>1580</v>
      </c>
      <c r="BH59" s="92">
        <v>1911</v>
      </c>
      <c r="BI59" s="92">
        <v>1671</v>
      </c>
      <c r="BJ59" s="92">
        <v>1368</v>
      </c>
      <c r="BK59" s="92">
        <v>1006</v>
      </c>
      <c r="BL59" s="92">
        <v>1340</v>
      </c>
      <c r="BM59" s="92">
        <v>1122</v>
      </c>
      <c r="BN59" s="92">
        <v>910</v>
      </c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</row>
    <row r="60" spans="1:78" s="65" customFormat="1" ht="18" customHeight="1" thickTop="1" thickBot="1" x14ac:dyDescent="0.35">
      <c r="A60" s="36" t="s">
        <v>81</v>
      </c>
      <c r="B60" s="102">
        <v>23957</v>
      </c>
      <c r="C60" s="102">
        <v>26222</v>
      </c>
      <c r="D60" s="102">
        <v>19657</v>
      </c>
      <c r="E60" s="102">
        <v>21013</v>
      </c>
      <c r="F60" s="102">
        <v>21435</v>
      </c>
      <c r="G60" s="102">
        <v>23531</v>
      </c>
      <c r="H60" s="102">
        <v>20810</v>
      </c>
      <c r="I60" s="102">
        <v>20877</v>
      </c>
      <c r="J60" s="102">
        <v>14888</v>
      </c>
      <c r="K60" s="102">
        <v>15289</v>
      </c>
      <c r="L60" s="102">
        <v>20636</v>
      </c>
      <c r="M60" s="102">
        <v>23624</v>
      </c>
      <c r="N60" s="102">
        <v>24828</v>
      </c>
      <c r="O60" s="102">
        <v>19181</v>
      </c>
      <c r="P60" s="102">
        <v>21545</v>
      </c>
      <c r="Q60" s="102">
        <v>15910</v>
      </c>
      <c r="R60" s="102">
        <v>20154</v>
      </c>
      <c r="S60" s="102">
        <v>17309</v>
      </c>
      <c r="T60" s="102">
        <v>13236</v>
      </c>
      <c r="U60" s="102">
        <v>28484</v>
      </c>
      <c r="V60" s="102">
        <v>13476</v>
      </c>
      <c r="W60" s="102">
        <v>12890</v>
      </c>
      <c r="X60" s="102">
        <v>13311</v>
      </c>
      <c r="Y60" s="102">
        <v>12743</v>
      </c>
      <c r="Z60" s="102">
        <v>12734</v>
      </c>
      <c r="AA60" s="102">
        <v>10602</v>
      </c>
      <c r="AB60" s="102">
        <v>9998</v>
      </c>
      <c r="AC60" s="102">
        <v>9974</v>
      </c>
      <c r="AD60" s="102">
        <v>8880</v>
      </c>
      <c r="AE60" s="102">
        <v>10192</v>
      </c>
      <c r="AF60" s="102">
        <v>10377</v>
      </c>
      <c r="AG60" s="102">
        <v>10120</v>
      </c>
      <c r="AH60" s="102">
        <v>11220</v>
      </c>
      <c r="AI60" s="102">
        <v>14728</v>
      </c>
      <c r="AJ60" s="102">
        <v>8112</v>
      </c>
      <c r="AK60" s="102">
        <v>8707</v>
      </c>
      <c r="AL60" s="102">
        <v>8205</v>
      </c>
      <c r="AM60" s="102">
        <v>8916</v>
      </c>
      <c r="AN60" s="102">
        <v>9510</v>
      </c>
      <c r="AO60" s="102">
        <v>12072</v>
      </c>
      <c r="AP60" s="102">
        <v>8581</v>
      </c>
      <c r="AQ60" s="102">
        <v>9694</v>
      </c>
      <c r="AR60" s="102">
        <v>10610</v>
      </c>
      <c r="AS60" s="102">
        <v>8359</v>
      </c>
      <c r="AT60" s="102">
        <v>13197</v>
      </c>
      <c r="AU60" s="102">
        <v>12883</v>
      </c>
      <c r="AV60" s="102">
        <v>15549</v>
      </c>
      <c r="AW60" s="102">
        <v>18748</v>
      </c>
      <c r="AX60" s="102">
        <v>25240</v>
      </c>
      <c r="AY60" s="102">
        <v>9011</v>
      </c>
      <c r="AZ60" s="102">
        <v>6326</v>
      </c>
      <c r="BA60" s="102">
        <v>4882</v>
      </c>
      <c r="BB60" s="102">
        <v>3888</v>
      </c>
      <c r="BC60" s="102">
        <v>1890</v>
      </c>
      <c r="BD60" s="102">
        <v>1858</v>
      </c>
      <c r="BE60" s="102">
        <v>2468</v>
      </c>
      <c r="BF60" s="102">
        <v>1465</v>
      </c>
      <c r="BG60" s="102">
        <v>1509</v>
      </c>
      <c r="BH60" s="102">
        <v>1376</v>
      </c>
      <c r="BI60" s="102">
        <v>1291</v>
      </c>
      <c r="BJ60" s="102">
        <v>1966</v>
      </c>
      <c r="BK60" s="102">
        <v>1384</v>
      </c>
      <c r="BL60" s="102">
        <v>1042</v>
      </c>
      <c r="BM60" s="102">
        <v>1016</v>
      </c>
      <c r="BN60" s="102">
        <v>981</v>
      </c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s="65" customFormat="1" ht="18" customHeight="1" thickTop="1" thickBot="1" x14ac:dyDescent="0.35">
      <c r="A61" s="36" t="s">
        <v>290</v>
      </c>
      <c r="B61" s="102">
        <v>39997</v>
      </c>
      <c r="C61" s="102">
        <v>26579</v>
      </c>
      <c r="D61" s="102">
        <v>35601</v>
      </c>
      <c r="E61" s="102">
        <v>34401</v>
      </c>
      <c r="F61" s="102">
        <v>37274</v>
      </c>
      <c r="G61" s="102">
        <v>36923</v>
      </c>
      <c r="H61" s="102">
        <v>45377</v>
      </c>
      <c r="I61" s="102">
        <v>46633</v>
      </c>
      <c r="J61" s="102">
        <v>34277</v>
      </c>
      <c r="K61" s="102">
        <v>32267</v>
      </c>
      <c r="L61" s="102">
        <v>28956</v>
      </c>
      <c r="M61" s="102">
        <v>28797</v>
      </c>
      <c r="N61" s="102">
        <v>39011</v>
      </c>
      <c r="O61" s="102">
        <v>34512</v>
      </c>
      <c r="P61" s="102">
        <v>32610</v>
      </c>
      <c r="Q61" s="102">
        <v>26272</v>
      </c>
      <c r="R61" s="102">
        <v>34771</v>
      </c>
      <c r="S61" s="102">
        <v>49187</v>
      </c>
      <c r="T61" s="102">
        <v>21340</v>
      </c>
      <c r="U61" s="102">
        <v>13337</v>
      </c>
      <c r="V61" s="102">
        <v>22652</v>
      </c>
      <c r="W61" s="102">
        <v>20665</v>
      </c>
      <c r="X61" s="102">
        <v>20709</v>
      </c>
      <c r="Y61" s="102">
        <v>16760</v>
      </c>
      <c r="Z61" s="102">
        <v>25084</v>
      </c>
      <c r="AA61" s="102">
        <v>23145</v>
      </c>
      <c r="AB61" s="102">
        <v>17740</v>
      </c>
      <c r="AC61" s="102">
        <v>10164</v>
      </c>
      <c r="AD61" s="102">
        <v>17323</v>
      </c>
      <c r="AE61" s="102">
        <v>13953</v>
      </c>
      <c r="AF61" s="102">
        <v>13213</v>
      </c>
      <c r="AG61" s="102">
        <v>14929</v>
      </c>
      <c r="AH61" s="102">
        <v>18299</v>
      </c>
      <c r="AI61" s="102">
        <v>11476</v>
      </c>
      <c r="AJ61" s="102">
        <v>16341</v>
      </c>
      <c r="AK61" s="102">
        <v>11506</v>
      </c>
      <c r="AL61" s="102">
        <v>14092</v>
      </c>
      <c r="AM61" s="102">
        <v>8877</v>
      </c>
      <c r="AN61" s="102">
        <v>8668</v>
      </c>
      <c r="AO61" s="102">
        <v>9660</v>
      </c>
      <c r="AP61" s="102">
        <v>15263</v>
      </c>
      <c r="AQ61" s="102">
        <v>9437</v>
      </c>
      <c r="AR61" s="102">
        <v>35032</v>
      </c>
      <c r="AS61" s="102">
        <v>34497</v>
      </c>
      <c r="AT61" s="102">
        <v>42893</v>
      </c>
      <c r="AU61" s="102">
        <v>30746</v>
      </c>
      <c r="AV61" s="102">
        <v>28668</v>
      </c>
      <c r="AW61" s="102">
        <v>38659</v>
      </c>
      <c r="AX61" s="102">
        <v>46428</v>
      </c>
      <c r="AY61" s="102">
        <v>45384</v>
      </c>
      <c r="AZ61" s="102">
        <v>25767</v>
      </c>
      <c r="BA61" s="102">
        <v>23555</v>
      </c>
      <c r="BB61" s="102">
        <v>17006</v>
      </c>
      <c r="BC61" s="102">
        <v>24750</v>
      </c>
      <c r="BD61" s="102">
        <v>19661</v>
      </c>
      <c r="BE61" s="102">
        <v>17221</v>
      </c>
      <c r="BF61" s="102">
        <v>9701</v>
      </c>
      <c r="BG61" s="102">
        <v>24054</v>
      </c>
      <c r="BH61" s="102">
        <v>18468</v>
      </c>
      <c r="BI61" s="102">
        <v>13506</v>
      </c>
      <c r="BJ61" s="102">
        <v>7937</v>
      </c>
      <c r="BK61" s="102">
        <v>11583</v>
      </c>
      <c r="BL61" s="102">
        <v>10681</v>
      </c>
      <c r="BM61" s="102">
        <v>8289</v>
      </c>
      <c r="BN61" s="102">
        <v>5192</v>
      </c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s="65" customFormat="1" ht="18" customHeight="1" thickTop="1" thickBot="1" x14ac:dyDescent="0.35">
      <c r="A62" s="36" t="s">
        <v>190</v>
      </c>
      <c r="B62" s="102">
        <v>125199</v>
      </c>
      <c r="C62" s="102">
        <v>116081</v>
      </c>
      <c r="D62" s="102">
        <v>90138</v>
      </c>
      <c r="E62" s="102">
        <v>275938</v>
      </c>
      <c r="F62" s="102">
        <v>86264</v>
      </c>
      <c r="G62" s="102">
        <v>85549</v>
      </c>
      <c r="H62" s="102">
        <v>184803</v>
      </c>
      <c r="I62" s="102">
        <v>132218</v>
      </c>
      <c r="J62" s="102">
        <v>86748</v>
      </c>
      <c r="K62" s="102">
        <v>69952</v>
      </c>
      <c r="L62" s="102">
        <v>72273</v>
      </c>
      <c r="M62" s="102">
        <v>70168</v>
      </c>
      <c r="N62" s="102">
        <v>80640</v>
      </c>
      <c r="O62" s="102">
        <v>135637</v>
      </c>
      <c r="P62" s="102">
        <v>73536</v>
      </c>
      <c r="Q62" s="102">
        <v>57199</v>
      </c>
      <c r="R62" s="102">
        <v>73497</v>
      </c>
      <c r="S62" s="102">
        <v>71380</v>
      </c>
      <c r="T62" s="102">
        <v>61639</v>
      </c>
      <c r="U62" s="102">
        <v>69634</v>
      </c>
      <c r="V62" s="102">
        <v>76894</v>
      </c>
      <c r="W62" s="102">
        <v>41277</v>
      </c>
      <c r="X62" s="102">
        <v>35847</v>
      </c>
      <c r="Y62" s="102">
        <v>36961</v>
      </c>
      <c r="Z62" s="102">
        <v>38068</v>
      </c>
      <c r="AA62" s="102">
        <v>33887</v>
      </c>
      <c r="AB62" s="102">
        <v>37323</v>
      </c>
      <c r="AC62" s="102">
        <v>37191</v>
      </c>
      <c r="AD62" s="102">
        <v>31916</v>
      </c>
      <c r="AE62" s="102">
        <v>33556</v>
      </c>
      <c r="AF62" s="102">
        <v>42378</v>
      </c>
      <c r="AG62" s="102">
        <v>37629</v>
      </c>
      <c r="AH62" s="102">
        <v>35565</v>
      </c>
      <c r="AI62" s="102">
        <v>33703</v>
      </c>
      <c r="AJ62" s="102">
        <v>25330</v>
      </c>
      <c r="AK62" s="102">
        <v>35463</v>
      </c>
      <c r="AL62" s="102">
        <v>32787</v>
      </c>
      <c r="AM62" s="102">
        <v>23185</v>
      </c>
      <c r="AN62" s="102">
        <v>25802</v>
      </c>
      <c r="AO62" s="102">
        <v>26374</v>
      </c>
      <c r="AP62" s="102">
        <v>37463</v>
      </c>
      <c r="AQ62" s="102">
        <v>30949</v>
      </c>
      <c r="AR62" s="102">
        <v>20499</v>
      </c>
      <c r="AS62" s="102">
        <v>35293</v>
      </c>
      <c r="AT62" s="102">
        <v>57628</v>
      </c>
      <c r="AU62" s="102">
        <v>56353</v>
      </c>
      <c r="AV62" s="102">
        <v>32791</v>
      </c>
      <c r="AW62" s="102">
        <v>30681</v>
      </c>
      <c r="AX62" s="102">
        <v>145361</v>
      </c>
      <c r="AY62" s="102">
        <v>186472</v>
      </c>
      <c r="AZ62" s="102">
        <v>3925</v>
      </c>
      <c r="BA62" s="102">
        <v>2926</v>
      </c>
      <c r="BB62" s="102">
        <v>21787</v>
      </c>
      <c r="BC62" s="102">
        <v>18658</v>
      </c>
      <c r="BD62" s="102">
        <v>3832</v>
      </c>
      <c r="BE62" s="102">
        <v>10388</v>
      </c>
      <c r="BF62" s="102">
        <v>2565</v>
      </c>
      <c r="BG62" s="102">
        <v>7924</v>
      </c>
      <c r="BH62" s="102">
        <v>2478</v>
      </c>
      <c r="BI62" s="102">
        <v>3352</v>
      </c>
      <c r="BJ62" s="102">
        <v>11049</v>
      </c>
      <c r="BK62" s="102">
        <v>11551</v>
      </c>
      <c r="BL62" s="102">
        <v>2449</v>
      </c>
      <c r="BM62" s="102">
        <v>1656</v>
      </c>
      <c r="BN62" s="102">
        <v>8285</v>
      </c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s="65" customFormat="1" ht="18" customHeight="1" thickTop="1" thickBot="1" x14ac:dyDescent="0.35">
      <c r="A63" s="37" t="s">
        <v>82</v>
      </c>
      <c r="B63" s="92">
        <v>13961</v>
      </c>
      <c r="C63" s="92">
        <v>20</v>
      </c>
      <c r="D63" s="92">
        <v>11479</v>
      </c>
      <c r="E63" s="92">
        <v>207962</v>
      </c>
      <c r="F63" s="92">
        <v>11053</v>
      </c>
      <c r="G63" s="92">
        <v>10611</v>
      </c>
      <c r="H63" s="92">
        <v>118246</v>
      </c>
      <c r="I63" s="92">
        <v>71127</v>
      </c>
      <c r="J63" s="92">
        <v>11812</v>
      </c>
      <c r="K63" s="92">
        <v>12095</v>
      </c>
      <c r="L63" s="92">
        <v>12676</v>
      </c>
      <c r="M63" s="92">
        <v>13474</v>
      </c>
      <c r="N63" s="92">
        <v>15081</v>
      </c>
      <c r="O63" s="92">
        <v>71451</v>
      </c>
      <c r="P63" s="92">
        <v>12308</v>
      </c>
      <c r="Q63" s="92">
        <v>12194</v>
      </c>
      <c r="R63" s="92">
        <v>15851</v>
      </c>
      <c r="S63" s="92">
        <v>13172</v>
      </c>
      <c r="T63" s="92">
        <v>9941</v>
      </c>
      <c r="U63" s="92">
        <v>9670</v>
      </c>
      <c r="V63" s="92">
        <v>46234</v>
      </c>
      <c r="W63" s="92">
        <v>10035</v>
      </c>
      <c r="X63" s="92">
        <v>9643</v>
      </c>
      <c r="Y63" s="92">
        <v>9716</v>
      </c>
      <c r="Z63" s="92">
        <v>10132</v>
      </c>
      <c r="AA63" s="92">
        <v>9104</v>
      </c>
      <c r="AB63" s="92">
        <v>8235</v>
      </c>
      <c r="AC63" s="92">
        <v>8425</v>
      </c>
      <c r="AD63" s="92">
        <v>6702</v>
      </c>
      <c r="AE63" s="92">
        <v>6643</v>
      </c>
      <c r="AF63" s="92">
        <v>6653</v>
      </c>
      <c r="AG63" s="92">
        <v>7381</v>
      </c>
      <c r="AH63" s="92">
        <v>7261</v>
      </c>
      <c r="AI63" s="92">
        <v>6124</v>
      </c>
      <c r="AJ63" s="92">
        <v>9</v>
      </c>
      <c r="AK63" s="92">
        <v>7098</v>
      </c>
      <c r="AL63" s="92">
        <v>7163</v>
      </c>
      <c r="AM63" s="92">
        <v>11</v>
      </c>
      <c r="AN63" s="92">
        <v>8</v>
      </c>
      <c r="AO63" s="92">
        <v>2</v>
      </c>
      <c r="AP63" s="92">
        <v>2</v>
      </c>
      <c r="AQ63" s="92">
        <v>2129</v>
      </c>
      <c r="AR63" s="92">
        <v>2</v>
      </c>
      <c r="AS63" s="92">
        <v>53</v>
      </c>
      <c r="AT63" s="92">
        <v>15130</v>
      </c>
      <c r="AU63" s="92">
        <v>15131</v>
      </c>
      <c r="AV63" s="92">
        <v>52</v>
      </c>
      <c r="AW63" s="92">
        <v>406</v>
      </c>
      <c r="AX63" s="92">
        <v>115207</v>
      </c>
      <c r="AY63" s="92">
        <v>171443</v>
      </c>
      <c r="AZ63" s="92">
        <v>528</v>
      </c>
      <c r="BA63" s="92">
        <v>528</v>
      </c>
      <c r="BB63" s="92">
        <v>17738</v>
      </c>
      <c r="BC63" s="92">
        <v>15373</v>
      </c>
      <c r="BD63" s="92">
        <v>18</v>
      </c>
      <c r="BE63" s="92">
        <v>349</v>
      </c>
      <c r="BF63" s="92">
        <v>0</v>
      </c>
      <c r="BG63" s="92">
        <v>5209</v>
      </c>
      <c r="BH63" s="92">
        <v>0</v>
      </c>
      <c r="BI63" s="92">
        <v>0</v>
      </c>
      <c r="BJ63" s="92">
        <v>8160</v>
      </c>
      <c r="BK63" s="92">
        <v>8160</v>
      </c>
      <c r="BL63" s="92">
        <v>0</v>
      </c>
      <c r="BM63" s="92">
        <v>0</v>
      </c>
      <c r="BN63" s="92">
        <v>6000</v>
      </c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s="65" customFormat="1" ht="18" customHeight="1" thickTop="1" thickBot="1" x14ac:dyDescent="0.35">
      <c r="A64" s="37" t="s">
        <v>395</v>
      </c>
      <c r="B64" s="92">
        <v>40520</v>
      </c>
      <c r="C64" s="92">
        <v>40520</v>
      </c>
      <c r="D64" s="92">
        <v>0</v>
      </c>
      <c r="E64" s="92">
        <v>5273</v>
      </c>
      <c r="F64" s="92">
        <v>0</v>
      </c>
      <c r="G64" s="92">
        <v>0</v>
      </c>
      <c r="H64" s="92">
        <v>0</v>
      </c>
      <c r="I64" s="92">
        <v>0</v>
      </c>
      <c r="J64" s="92" t="s">
        <v>59</v>
      </c>
      <c r="K64" s="92">
        <v>0</v>
      </c>
      <c r="L64" s="92">
        <v>0</v>
      </c>
      <c r="M64" s="92" t="s">
        <v>59</v>
      </c>
      <c r="N64" s="92">
        <v>5741</v>
      </c>
      <c r="O64" s="92">
        <v>5741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2">
        <v>0</v>
      </c>
      <c r="AO64" s="92">
        <v>0</v>
      </c>
      <c r="AP64" s="92">
        <v>0</v>
      </c>
      <c r="AQ64" s="92">
        <v>0</v>
      </c>
      <c r="AR64" s="92">
        <v>0</v>
      </c>
      <c r="AS64" s="92">
        <v>0</v>
      </c>
      <c r="AT64" s="92">
        <v>0</v>
      </c>
      <c r="AU64" s="92">
        <v>0</v>
      </c>
      <c r="AV64" s="92">
        <v>0</v>
      </c>
      <c r="AW64" s="92">
        <v>0</v>
      </c>
      <c r="AX64" s="92">
        <v>0</v>
      </c>
      <c r="AY64" s="92">
        <v>0</v>
      </c>
      <c r="AZ64" s="92">
        <v>0</v>
      </c>
      <c r="BA64" s="92">
        <v>0</v>
      </c>
      <c r="BB64" s="92">
        <v>0</v>
      </c>
      <c r="BC64" s="92">
        <v>0</v>
      </c>
      <c r="BD64" s="92">
        <v>0</v>
      </c>
      <c r="BE64" s="92">
        <v>0</v>
      </c>
      <c r="BF64" s="92">
        <v>0</v>
      </c>
      <c r="BG64" s="92">
        <v>0</v>
      </c>
      <c r="BH64" s="92">
        <v>0</v>
      </c>
      <c r="BI64" s="92">
        <v>0</v>
      </c>
      <c r="BJ64" s="92">
        <v>0</v>
      </c>
      <c r="BK64" s="92">
        <v>0</v>
      </c>
      <c r="BL64" s="92">
        <v>0</v>
      </c>
      <c r="BM64" s="92">
        <v>0</v>
      </c>
      <c r="BN64" s="92">
        <v>0</v>
      </c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s="65" customFormat="1" ht="18" customHeight="1" thickTop="1" thickBot="1" x14ac:dyDescent="0.35">
      <c r="A65" s="37" t="s">
        <v>83</v>
      </c>
      <c r="B65" s="92">
        <v>1553</v>
      </c>
      <c r="C65" s="92">
        <v>1703</v>
      </c>
      <c r="D65" s="92">
        <v>2516</v>
      </c>
      <c r="E65" s="92">
        <v>1586</v>
      </c>
      <c r="F65" s="92">
        <v>1263</v>
      </c>
      <c r="G65" s="92">
        <v>883</v>
      </c>
      <c r="H65" s="92">
        <v>733</v>
      </c>
      <c r="I65" s="92">
        <v>258</v>
      </c>
      <c r="J65" s="92">
        <v>834</v>
      </c>
      <c r="K65" s="92">
        <v>1442</v>
      </c>
      <c r="L65" s="92">
        <v>945</v>
      </c>
      <c r="M65" s="92">
        <v>1446</v>
      </c>
      <c r="N65" s="92">
        <v>1064</v>
      </c>
      <c r="O65" s="92">
        <v>972</v>
      </c>
      <c r="P65" s="92">
        <v>2446</v>
      </c>
      <c r="Q65" s="92">
        <v>1425</v>
      </c>
      <c r="R65" s="92">
        <v>1112</v>
      </c>
      <c r="S65" s="92">
        <v>442</v>
      </c>
      <c r="T65" s="92">
        <v>510</v>
      </c>
      <c r="U65" s="92">
        <v>567</v>
      </c>
      <c r="V65" s="92">
        <v>2871</v>
      </c>
      <c r="W65" s="92">
        <v>3705</v>
      </c>
      <c r="X65" s="92">
        <v>2832</v>
      </c>
      <c r="Y65" s="92">
        <v>3018</v>
      </c>
      <c r="Z65" s="92">
        <v>2309</v>
      </c>
      <c r="AA65" s="92">
        <v>2597</v>
      </c>
      <c r="AB65" s="92">
        <v>2381</v>
      </c>
      <c r="AC65" s="92">
        <v>2339</v>
      </c>
      <c r="AD65" s="92">
        <v>3561</v>
      </c>
      <c r="AE65" s="92">
        <v>3805</v>
      </c>
      <c r="AF65" s="92">
        <v>4334</v>
      </c>
      <c r="AG65" s="92">
        <v>5294</v>
      </c>
      <c r="AH65" s="92">
        <v>4808</v>
      </c>
      <c r="AI65" s="92">
        <v>3293</v>
      </c>
      <c r="AJ65" s="92">
        <v>4056</v>
      </c>
      <c r="AK65" s="92">
        <v>4113</v>
      </c>
      <c r="AL65" s="92">
        <v>3118</v>
      </c>
      <c r="AM65" s="92">
        <v>3043</v>
      </c>
      <c r="AN65" s="92">
        <v>4459</v>
      </c>
      <c r="AO65" s="92">
        <v>3783</v>
      </c>
      <c r="AP65" s="92">
        <v>3256</v>
      </c>
      <c r="AQ65" s="92">
        <v>3993</v>
      </c>
      <c r="AR65" s="92">
        <v>3487</v>
      </c>
      <c r="AS65" s="92">
        <v>2312</v>
      </c>
      <c r="AT65" s="92">
        <v>2733</v>
      </c>
      <c r="AU65" s="92">
        <v>2781</v>
      </c>
      <c r="AV65" s="92">
        <v>9536</v>
      </c>
      <c r="AW65" s="92">
        <v>8560</v>
      </c>
      <c r="AX65" s="92">
        <v>3483</v>
      </c>
      <c r="AY65" s="92">
        <v>3772</v>
      </c>
      <c r="AZ65" s="92">
        <v>1040</v>
      </c>
      <c r="BA65" s="92">
        <v>651</v>
      </c>
      <c r="BB65" s="92">
        <v>1294</v>
      </c>
      <c r="BC65" s="92">
        <v>1453</v>
      </c>
      <c r="BD65" s="92">
        <v>1922</v>
      </c>
      <c r="BE65" s="92">
        <v>1571</v>
      </c>
      <c r="BF65" s="92">
        <v>1224</v>
      </c>
      <c r="BG65" s="92">
        <v>1227</v>
      </c>
      <c r="BH65" s="92">
        <v>1137</v>
      </c>
      <c r="BI65" s="92">
        <v>2231</v>
      </c>
      <c r="BJ65" s="92">
        <v>1952</v>
      </c>
      <c r="BK65" s="92">
        <v>2068</v>
      </c>
      <c r="BL65" s="92">
        <v>886</v>
      </c>
      <c r="BM65" s="92">
        <v>832</v>
      </c>
      <c r="BN65" s="92">
        <v>803</v>
      </c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s="65" customFormat="1" ht="18" customHeight="1" thickTop="1" thickBot="1" x14ac:dyDescent="0.35">
      <c r="A66" s="37" t="s">
        <v>85</v>
      </c>
      <c r="B66" s="92">
        <v>56695</v>
      </c>
      <c r="C66" s="92">
        <v>54567</v>
      </c>
      <c r="D66" s="92">
        <v>56156</v>
      </c>
      <c r="E66" s="92">
        <v>55718</v>
      </c>
      <c r="F66" s="92">
        <v>68591</v>
      </c>
      <c r="G66" s="92">
        <v>68724</v>
      </c>
      <c r="H66" s="92">
        <v>60517</v>
      </c>
      <c r="I66" s="92">
        <v>56771</v>
      </c>
      <c r="J66" s="92">
        <v>70071</v>
      </c>
      <c r="K66" s="92">
        <v>52424</v>
      </c>
      <c r="L66" s="92">
        <v>45603</v>
      </c>
      <c r="M66" s="92">
        <v>45276</v>
      </c>
      <c r="N66" s="92">
        <v>48782</v>
      </c>
      <c r="O66" s="92">
        <v>47447</v>
      </c>
      <c r="P66" s="92">
        <v>58782</v>
      </c>
      <c r="Q66" s="92">
        <v>43580</v>
      </c>
      <c r="R66" s="92">
        <v>49365</v>
      </c>
      <c r="S66" s="92">
        <v>56748</v>
      </c>
      <c r="T66" s="92">
        <v>50208</v>
      </c>
      <c r="U66" s="92">
        <v>58576</v>
      </c>
      <c r="V66" s="92">
        <v>26952</v>
      </c>
      <c r="W66" s="92">
        <v>27537</v>
      </c>
      <c r="X66" s="92">
        <v>23372</v>
      </c>
      <c r="Y66" s="92">
        <v>24227</v>
      </c>
      <c r="Z66" s="92">
        <v>25627</v>
      </c>
      <c r="AA66" s="92">
        <v>22186</v>
      </c>
      <c r="AB66" s="92">
        <v>26707</v>
      </c>
      <c r="AC66" s="92">
        <v>26427</v>
      </c>
      <c r="AD66" s="92">
        <v>21653</v>
      </c>
      <c r="AE66" s="92">
        <v>23108</v>
      </c>
      <c r="AF66" s="92">
        <v>20770</v>
      </c>
      <c r="AG66" s="92">
        <v>24954</v>
      </c>
      <c r="AH66" s="92">
        <v>23496</v>
      </c>
      <c r="AI66" s="92">
        <v>24286</v>
      </c>
      <c r="AJ66" s="92">
        <v>21265</v>
      </c>
      <c r="AK66" s="92">
        <v>24252</v>
      </c>
      <c r="AL66" s="92">
        <v>22506</v>
      </c>
      <c r="AM66" s="92">
        <v>20131</v>
      </c>
      <c r="AN66" s="92">
        <v>21335</v>
      </c>
      <c r="AO66" s="92">
        <v>22589</v>
      </c>
      <c r="AP66" s="92">
        <v>34205</v>
      </c>
      <c r="AQ66" s="92">
        <v>24827</v>
      </c>
      <c r="AR66" s="92">
        <v>17009</v>
      </c>
      <c r="AS66" s="92">
        <v>32927</v>
      </c>
      <c r="AT66" s="92">
        <v>39765</v>
      </c>
      <c r="AU66" s="92">
        <v>36097</v>
      </c>
      <c r="AV66" s="92">
        <v>23203</v>
      </c>
      <c r="AW66" s="92">
        <v>21715</v>
      </c>
      <c r="AX66" s="92">
        <v>26671</v>
      </c>
      <c r="AY66" s="92">
        <v>11257</v>
      </c>
      <c r="AZ66" s="92">
        <v>2357</v>
      </c>
      <c r="BA66" s="92">
        <v>1747</v>
      </c>
      <c r="BB66" s="92">
        <v>2755</v>
      </c>
      <c r="BC66" s="92">
        <v>1832</v>
      </c>
      <c r="BD66" s="92">
        <v>1892</v>
      </c>
      <c r="BE66" s="92">
        <v>8468</v>
      </c>
      <c r="BF66" s="92">
        <v>1341</v>
      </c>
      <c r="BG66" s="92">
        <v>1488</v>
      </c>
      <c r="BH66" s="92">
        <v>1341</v>
      </c>
      <c r="BI66" s="92">
        <v>1121</v>
      </c>
      <c r="BJ66" s="92">
        <v>937</v>
      </c>
      <c r="BK66" s="92">
        <v>1323</v>
      </c>
      <c r="BL66" s="92">
        <v>1563</v>
      </c>
      <c r="BM66" s="92">
        <v>824</v>
      </c>
      <c r="BN66" s="92">
        <v>1482</v>
      </c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s="65" customFormat="1" ht="18" customHeight="1" thickTop="1" thickBot="1" x14ac:dyDescent="0.35">
      <c r="A67" s="37" t="s">
        <v>291</v>
      </c>
      <c r="B67" s="92">
        <v>0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 t="s">
        <v>59</v>
      </c>
      <c r="M67" s="92" t="s">
        <v>59</v>
      </c>
      <c r="N67" s="92" t="s">
        <v>59</v>
      </c>
      <c r="O67" s="92">
        <v>54</v>
      </c>
      <c r="P67" s="92">
        <v>0</v>
      </c>
      <c r="Q67" s="92" t="s">
        <v>59</v>
      </c>
      <c r="R67" s="92">
        <v>0</v>
      </c>
      <c r="S67" s="92">
        <v>1018</v>
      </c>
      <c r="T67" s="92">
        <v>980</v>
      </c>
      <c r="U67" s="92">
        <v>821</v>
      </c>
      <c r="V67" s="92">
        <v>837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2">
        <v>0</v>
      </c>
      <c r="AO67" s="92" t="s">
        <v>59</v>
      </c>
      <c r="AP67" s="92">
        <v>0</v>
      </c>
      <c r="AQ67" s="92">
        <v>0</v>
      </c>
      <c r="AR67" s="92">
        <v>0</v>
      </c>
      <c r="AS67" s="92">
        <v>0</v>
      </c>
      <c r="AT67" s="92">
        <v>0</v>
      </c>
      <c r="AU67" s="92">
        <v>0</v>
      </c>
      <c r="AV67" s="92">
        <v>0</v>
      </c>
      <c r="AW67" s="92">
        <v>0</v>
      </c>
      <c r="AX67" s="92">
        <v>0</v>
      </c>
      <c r="AY67" s="92">
        <v>0</v>
      </c>
      <c r="AZ67" s="92">
        <v>0</v>
      </c>
      <c r="BA67" s="92">
        <v>0</v>
      </c>
      <c r="BB67" s="92">
        <v>0</v>
      </c>
      <c r="BC67" s="92">
        <v>0</v>
      </c>
      <c r="BD67" s="92">
        <v>0</v>
      </c>
      <c r="BE67" s="92">
        <v>0</v>
      </c>
      <c r="BF67" s="92">
        <v>0</v>
      </c>
      <c r="BG67" s="92">
        <v>0</v>
      </c>
      <c r="BH67" s="92">
        <v>0</v>
      </c>
      <c r="BI67" s="92">
        <v>0</v>
      </c>
      <c r="BJ67" s="92">
        <v>0</v>
      </c>
      <c r="BK67" s="92">
        <v>0</v>
      </c>
      <c r="BL67" s="92">
        <v>0</v>
      </c>
      <c r="BM67" s="92">
        <v>0</v>
      </c>
      <c r="BN67" s="92">
        <v>0</v>
      </c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</row>
    <row r="68" spans="1:78" s="65" customFormat="1" ht="18" customHeight="1" thickTop="1" thickBot="1" x14ac:dyDescent="0.35">
      <c r="A68" s="37" t="s">
        <v>371</v>
      </c>
      <c r="B68" s="92">
        <v>8827</v>
      </c>
      <c r="C68" s="92">
        <v>8637</v>
      </c>
      <c r="D68" s="92">
        <v>12487</v>
      </c>
      <c r="E68" s="92">
        <v>5399</v>
      </c>
      <c r="F68" s="92">
        <v>5357</v>
      </c>
      <c r="G68" s="92">
        <v>5331</v>
      </c>
      <c r="H68" s="92">
        <v>5307</v>
      </c>
      <c r="I68" s="92">
        <v>4062</v>
      </c>
      <c r="J68" s="92">
        <v>4031</v>
      </c>
      <c r="K68" s="92">
        <v>3991</v>
      </c>
      <c r="L68" s="92">
        <v>3576</v>
      </c>
      <c r="M68" s="92">
        <v>3500</v>
      </c>
      <c r="N68" s="92">
        <v>3500</v>
      </c>
      <c r="O68" s="92">
        <v>3500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0</v>
      </c>
      <c r="AH68" s="92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2">
        <v>0</v>
      </c>
      <c r="AO68" s="92">
        <v>0</v>
      </c>
      <c r="AP68" s="92">
        <v>0</v>
      </c>
      <c r="AQ68" s="92">
        <v>0</v>
      </c>
      <c r="AR68" s="92">
        <v>0</v>
      </c>
      <c r="AS68" s="92">
        <v>0</v>
      </c>
      <c r="AT68" s="92">
        <v>0</v>
      </c>
      <c r="AU68" s="92">
        <v>0</v>
      </c>
      <c r="AV68" s="92">
        <v>0</v>
      </c>
      <c r="AW68" s="92">
        <v>0</v>
      </c>
      <c r="AX68" s="92">
        <v>0</v>
      </c>
      <c r="AY68" s="92">
        <v>0</v>
      </c>
      <c r="AZ68" s="92">
        <v>0</v>
      </c>
      <c r="BA68" s="92">
        <v>0</v>
      </c>
      <c r="BB68" s="92">
        <v>0</v>
      </c>
      <c r="BC68" s="92">
        <v>0</v>
      </c>
      <c r="BD68" s="92">
        <v>0</v>
      </c>
      <c r="BE68" s="92">
        <v>0</v>
      </c>
      <c r="BF68" s="92">
        <v>0</v>
      </c>
      <c r="BG68" s="92">
        <v>0</v>
      </c>
      <c r="BH68" s="92">
        <v>0</v>
      </c>
      <c r="BI68" s="92">
        <v>0</v>
      </c>
      <c r="BJ68" s="92">
        <v>0</v>
      </c>
      <c r="BK68" s="92">
        <v>0</v>
      </c>
      <c r="BL68" s="92">
        <v>0</v>
      </c>
      <c r="BM68" s="92">
        <v>0</v>
      </c>
      <c r="BN68" s="92">
        <v>0</v>
      </c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</row>
    <row r="69" spans="1:78" s="65" customFormat="1" ht="18" customHeight="1" thickTop="1" thickBot="1" x14ac:dyDescent="0.35">
      <c r="A69" s="37" t="s">
        <v>382</v>
      </c>
      <c r="B69" s="92">
        <v>3590</v>
      </c>
      <c r="C69" s="92">
        <v>3590</v>
      </c>
      <c r="D69" s="92">
        <v>7500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9473</v>
      </c>
      <c r="M69" s="92">
        <v>6472</v>
      </c>
      <c r="N69" s="92">
        <v>6472</v>
      </c>
      <c r="O69" s="92">
        <v>6472</v>
      </c>
      <c r="P69" s="92">
        <v>0</v>
      </c>
      <c r="Q69" s="92">
        <v>0</v>
      </c>
      <c r="R69" s="92">
        <v>0</v>
      </c>
      <c r="S69" s="92">
        <v>0</v>
      </c>
      <c r="T69" s="92">
        <v>0</v>
      </c>
      <c r="U69" s="92">
        <v>0</v>
      </c>
      <c r="V69" s="92">
        <v>0</v>
      </c>
      <c r="W69" s="92">
        <v>0</v>
      </c>
      <c r="X69" s="92">
        <v>0</v>
      </c>
      <c r="Y69" s="92">
        <v>0</v>
      </c>
      <c r="Z69" s="92">
        <v>0</v>
      </c>
      <c r="AA69" s="92">
        <v>0</v>
      </c>
      <c r="AB69" s="92">
        <v>0</v>
      </c>
      <c r="AC69" s="92">
        <v>0</v>
      </c>
      <c r="AD69" s="92">
        <v>0</v>
      </c>
      <c r="AE69" s="92">
        <v>0</v>
      </c>
      <c r="AF69" s="92">
        <v>0</v>
      </c>
      <c r="AG69" s="92">
        <v>0</v>
      </c>
      <c r="AH69" s="92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2">
        <v>0</v>
      </c>
      <c r="AO69" s="92">
        <v>0</v>
      </c>
      <c r="AP69" s="92">
        <v>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2">
        <v>0</v>
      </c>
      <c r="BB69" s="92">
        <v>0</v>
      </c>
      <c r="BC69" s="92">
        <v>0</v>
      </c>
      <c r="BD69" s="92">
        <v>0</v>
      </c>
      <c r="BE69" s="92">
        <v>0</v>
      </c>
      <c r="BF69" s="92">
        <v>0</v>
      </c>
      <c r="BG69" s="92">
        <v>0</v>
      </c>
      <c r="BH69" s="92">
        <v>0</v>
      </c>
      <c r="BI69" s="92">
        <v>0</v>
      </c>
      <c r="BJ69" s="92">
        <v>0</v>
      </c>
      <c r="BK69" s="92">
        <v>0</v>
      </c>
      <c r="BL69" s="92">
        <v>0</v>
      </c>
      <c r="BM69" s="92">
        <v>0</v>
      </c>
      <c r="BN69" s="92">
        <v>0</v>
      </c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</row>
    <row r="70" spans="1:78" s="65" customFormat="1" ht="18" customHeight="1" thickTop="1" thickBot="1" x14ac:dyDescent="0.35">
      <c r="A70" s="37" t="s">
        <v>84</v>
      </c>
      <c r="B70" s="92">
        <v>17</v>
      </c>
      <c r="C70" s="92">
        <v>7044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 t="s">
        <v>59</v>
      </c>
      <c r="M70" s="92" t="s">
        <v>59</v>
      </c>
      <c r="N70" s="92" t="s">
        <v>59</v>
      </c>
      <c r="O70" s="92" t="s">
        <v>59</v>
      </c>
      <c r="P70" s="92">
        <v>0</v>
      </c>
      <c r="Q70" s="92" t="s">
        <v>59</v>
      </c>
      <c r="R70" s="92">
        <v>7169</v>
      </c>
      <c r="S70" s="92">
        <v>0</v>
      </c>
      <c r="T70" s="92">
        <v>0</v>
      </c>
      <c r="U70" s="92">
        <v>0</v>
      </c>
      <c r="V70" s="92">
        <v>0</v>
      </c>
      <c r="W70" s="92">
        <v>0</v>
      </c>
      <c r="X70" s="92">
        <v>0</v>
      </c>
      <c r="Y70" s="92">
        <v>0</v>
      </c>
      <c r="Z70" s="92">
        <v>0</v>
      </c>
      <c r="AA70" s="92">
        <v>0</v>
      </c>
      <c r="AB70" s="92">
        <v>0</v>
      </c>
      <c r="AC70" s="92">
        <v>0</v>
      </c>
      <c r="AD70" s="92">
        <v>0</v>
      </c>
      <c r="AE70" s="92">
        <v>0</v>
      </c>
      <c r="AF70" s="92">
        <v>10621</v>
      </c>
      <c r="AG70" s="92">
        <v>0</v>
      </c>
      <c r="AH70" s="92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2">
        <v>0</v>
      </c>
      <c r="AO70" s="92" t="s">
        <v>59</v>
      </c>
      <c r="AP70" s="92">
        <v>0</v>
      </c>
      <c r="AQ70" s="92">
        <v>0</v>
      </c>
      <c r="AR70" s="92">
        <v>1</v>
      </c>
      <c r="AS70" s="92">
        <v>1</v>
      </c>
      <c r="AT70" s="92">
        <v>0</v>
      </c>
      <c r="AU70" s="92">
        <v>2344</v>
      </c>
      <c r="AV70" s="92">
        <v>0</v>
      </c>
      <c r="AW70" s="92">
        <v>0</v>
      </c>
      <c r="AX70" s="92">
        <v>0</v>
      </c>
      <c r="AY70" s="92">
        <v>0</v>
      </c>
      <c r="AZ70" s="92">
        <v>0</v>
      </c>
      <c r="BA70" s="92">
        <v>0</v>
      </c>
      <c r="BB70" s="92">
        <v>0</v>
      </c>
      <c r="BC70" s="92">
        <v>0</v>
      </c>
      <c r="BD70" s="92">
        <v>0</v>
      </c>
      <c r="BE70" s="92">
        <v>0</v>
      </c>
      <c r="BF70" s="92">
        <v>0</v>
      </c>
      <c r="BG70" s="92">
        <v>0</v>
      </c>
      <c r="BH70" s="92">
        <v>0</v>
      </c>
      <c r="BI70" s="92">
        <v>0</v>
      </c>
      <c r="BJ70" s="92">
        <v>0</v>
      </c>
      <c r="BK70" s="92">
        <v>0</v>
      </c>
      <c r="BL70" s="92">
        <v>0</v>
      </c>
      <c r="BM70" s="92">
        <v>0</v>
      </c>
      <c r="BN70" s="92">
        <v>0</v>
      </c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</row>
    <row r="71" spans="1:78" s="65" customFormat="1" ht="18" customHeight="1" thickTop="1" thickBot="1" x14ac:dyDescent="0.35">
      <c r="A71" s="37" t="s">
        <v>490</v>
      </c>
      <c r="B71" s="92">
        <v>36</v>
      </c>
      <c r="C71" s="92">
        <v>0</v>
      </c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</row>
    <row r="72" spans="1:78" s="65" customFormat="1" ht="18" customHeight="1" thickTop="1" thickBot="1" x14ac:dyDescent="0.35">
      <c r="A72" s="36" t="s">
        <v>191</v>
      </c>
      <c r="B72" s="102">
        <v>368176</v>
      </c>
      <c r="C72" s="102">
        <v>365971</v>
      </c>
      <c r="D72" s="102">
        <v>383190</v>
      </c>
      <c r="E72" s="102">
        <v>372350</v>
      </c>
      <c r="F72" s="102">
        <v>357916</v>
      </c>
      <c r="G72" s="102">
        <v>357178</v>
      </c>
      <c r="H72" s="102">
        <v>359589</v>
      </c>
      <c r="I72" s="102">
        <v>335146</v>
      </c>
      <c r="J72" s="102">
        <v>339955</v>
      </c>
      <c r="K72" s="102">
        <v>337613</v>
      </c>
      <c r="L72" s="102">
        <v>344722</v>
      </c>
      <c r="M72" s="102">
        <v>324597</v>
      </c>
      <c r="N72" s="102">
        <v>298700</v>
      </c>
      <c r="O72" s="102">
        <v>293858</v>
      </c>
      <c r="P72" s="102">
        <v>307586</v>
      </c>
      <c r="Q72" s="102">
        <v>276719</v>
      </c>
      <c r="R72" s="102">
        <v>249014</v>
      </c>
      <c r="S72" s="102">
        <v>256326</v>
      </c>
      <c r="T72" s="102">
        <v>256659</v>
      </c>
      <c r="U72" s="102">
        <v>244511</v>
      </c>
      <c r="V72" s="102">
        <v>210043</v>
      </c>
      <c r="W72" s="102">
        <v>205764</v>
      </c>
      <c r="X72" s="102">
        <v>214543</v>
      </c>
      <c r="Y72" s="102">
        <v>202933</v>
      </c>
      <c r="Z72" s="102">
        <v>180624</v>
      </c>
      <c r="AA72" s="102">
        <v>184615</v>
      </c>
      <c r="AB72" s="102">
        <v>184816</v>
      </c>
      <c r="AC72" s="102">
        <v>176579</v>
      </c>
      <c r="AD72" s="102">
        <v>166340</v>
      </c>
      <c r="AE72" s="102">
        <v>170765</v>
      </c>
      <c r="AF72" s="102">
        <v>158842</v>
      </c>
      <c r="AG72" s="102">
        <v>143624</v>
      </c>
      <c r="AH72" s="102">
        <v>142685</v>
      </c>
      <c r="AI72" s="102">
        <v>140749</v>
      </c>
      <c r="AJ72" s="102">
        <v>149453</v>
      </c>
      <c r="AK72" s="102">
        <v>150717</v>
      </c>
      <c r="AL72" s="102">
        <v>146308</v>
      </c>
      <c r="AM72" s="102">
        <v>160685</v>
      </c>
      <c r="AN72" s="102">
        <v>139657</v>
      </c>
      <c r="AO72" s="102">
        <v>134115</v>
      </c>
      <c r="AP72" s="102">
        <v>125214</v>
      </c>
      <c r="AQ72" s="102">
        <v>125043</v>
      </c>
      <c r="AR72" s="102">
        <v>50223</v>
      </c>
      <c r="AS72" s="102">
        <v>44550</v>
      </c>
      <c r="AT72" s="102">
        <v>35689</v>
      </c>
      <c r="AU72" s="102">
        <v>30640</v>
      </c>
      <c r="AV72" s="102">
        <v>30981</v>
      </c>
      <c r="AW72" s="102">
        <v>31496</v>
      </c>
      <c r="AX72" s="102">
        <v>26638</v>
      </c>
      <c r="AY72" s="102">
        <v>61295</v>
      </c>
      <c r="AZ72" s="102">
        <v>31519</v>
      </c>
      <c r="BA72" s="102">
        <v>30939</v>
      </c>
      <c r="BB72" s="102">
        <v>29502</v>
      </c>
      <c r="BC72" s="102">
        <v>26343</v>
      </c>
      <c r="BD72" s="102">
        <v>27547</v>
      </c>
      <c r="BE72" s="102">
        <v>26750</v>
      </c>
      <c r="BF72" s="102">
        <v>23419</v>
      </c>
      <c r="BG72" s="102">
        <v>23278</v>
      </c>
      <c r="BH72" s="102">
        <v>22824</v>
      </c>
      <c r="BI72" s="102">
        <v>21144</v>
      </c>
      <c r="BJ72" s="102">
        <v>18374</v>
      </c>
      <c r="BK72" s="102">
        <v>17437</v>
      </c>
      <c r="BL72" s="102">
        <v>16397</v>
      </c>
      <c r="BM72" s="102">
        <v>13666</v>
      </c>
      <c r="BN72" s="102">
        <v>11903</v>
      </c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</row>
    <row r="73" spans="1:78" s="65" customFormat="1" ht="18" customHeight="1" thickTop="1" thickBot="1" x14ac:dyDescent="0.35">
      <c r="A73" s="37" t="s">
        <v>78</v>
      </c>
      <c r="B73" s="92">
        <v>52259</v>
      </c>
      <c r="C73" s="92">
        <v>55427</v>
      </c>
      <c r="D73" s="92">
        <v>60443</v>
      </c>
      <c r="E73" s="92">
        <v>68004</v>
      </c>
      <c r="F73" s="92">
        <v>64543</v>
      </c>
      <c r="G73" s="92">
        <v>71178</v>
      </c>
      <c r="H73" s="92">
        <v>68480</v>
      </c>
      <c r="I73" s="92">
        <v>57058</v>
      </c>
      <c r="J73" s="92">
        <v>43687</v>
      </c>
      <c r="K73" s="92">
        <v>46349</v>
      </c>
      <c r="L73" s="92">
        <v>50996</v>
      </c>
      <c r="M73" s="92">
        <v>49534</v>
      </c>
      <c r="N73" s="92">
        <v>44678</v>
      </c>
      <c r="O73" s="92">
        <v>39568</v>
      </c>
      <c r="P73" s="92">
        <v>46331</v>
      </c>
      <c r="Q73" s="92">
        <v>37118</v>
      </c>
      <c r="R73" s="92">
        <v>31341</v>
      </c>
      <c r="S73" s="92">
        <v>33292</v>
      </c>
      <c r="T73" s="92">
        <v>38130</v>
      </c>
      <c r="U73" s="92">
        <v>38041</v>
      </c>
      <c r="V73" s="92">
        <v>23751</v>
      </c>
      <c r="W73" s="92">
        <v>19887</v>
      </c>
      <c r="X73" s="92">
        <v>21349</v>
      </c>
      <c r="Y73" s="92">
        <v>16337</v>
      </c>
      <c r="Z73" s="92">
        <v>17149</v>
      </c>
      <c r="AA73" s="92">
        <v>14087</v>
      </c>
      <c r="AB73" s="92">
        <v>14202</v>
      </c>
      <c r="AC73" s="92">
        <v>15822</v>
      </c>
      <c r="AD73" s="92">
        <v>16710</v>
      </c>
      <c r="AE73" s="92">
        <v>15021</v>
      </c>
      <c r="AF73" s="92">
        <v>15056</v>
      </c>
      <c r="AG73" s="92">
        <v>14160</v>
      </c>
      <c r="AH73" s="92">
        <v>16098</v>
      </c>
      <c r="AI73" s="92">
        <v>14308</v>
      </c>
      <c r="AJ73" s="92">
        <v>14423</v>
      </c>
      <c r="AK73" s="92">
        <v>13861</v>
      </c>
      <c r="AL73" s="92">
        <v>13541</v>
      </c>
      <c r="AM73" s="92">
        <v>17888</v>
      </c>
      <c r="AN73" s="92">
        <v>13573</v>
      </c>
      <c r="AO73" s="92">
        <v>16361</v>
      </c>
      <c r="AP73" s="92">
        <v>10206</v>
      </c>
      <c r="AQ73" s="92">
        <v>5929</v>
      </c>
      <c r="AR73" s="92">
        <v>19465</v>
      </c>
      <c r="AS73" s="92">
        <v>17932</v>
      </c>
      <c r="AT73" s="92">
        <v>15970</v>
      </c>
      <c r="AU73" s="92">
        <v>16191</v>
      </c>
      <c r="AV73" s="92">
        <v>15897</v>
      </c>
      <c r="AW73" s="92">
        <v>16207</v>
      </c>
      <c r="AX73" s="92">
        <v>12402</v>
      </c>
      <c r="AY73" s="92">
        <v>13892</v>
      </c>
      <c r="AZ73" s="92">
        <v>14447</v>
      </c>
      <c r="BA73" s="92">
        <v>14729</v>
      </c>
      <c r="BB73" s="92">
        <v>13459</v>
      </c>
      <c r="BC73" s="92">
        <v>12110</v>
      </c>
      <c r="BD73" s="92">
        <v>13480</v>
      </c>
      <c r="BE73" s="92">
        <v>13042</v>
      </c>
      <c r="BF73" s="92">
        <v>11031</v>
      </c>
      <c r="BG73" s="92">
        <v>10916</v>
      </c>
      <c r="BH73" s="92">
        <v>11272</v>
      </c>
      <c r="BI73" s="92">
        <v>10015</v>
      </c>
      <c r="BJ73" s="92">
        <v>7626</v>
      </c>
      <c r="BK73" s="92">
        <v>7883</v>
      </c>
      <c r="BL73" s="92">
        <v>7722</v>
      </c>
      <c r="BM73" s="92">
        <v>7817</v>
      </c>
      <c r="BN73" s="92">
        <v>6294</v>
      </c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</row>
    <row r="74" spans="1:78" s="65" customFormat="1" ht="18" customHeight="1" thickTop="1" thickBot="1" x14ac:dyDescent="0.35">
      <c r="A74" s="37" t="s">
        <v>306</v>
      </c>
      <c r="B74" s="92">
        <v>88874</v>
      </c>
      <c r="C74" s="92">
        <v>98774</v>
      </c>
      <c r="D74" s="92">
        <v>100348</v>
      </c>
      <c r="E74" s="92">
        <v>94019</v>
      </c>
      <c r="F74" s="92">
        <v>86632</v>
      </c>
      <c r="G74" s="92">
        <v>91586</v>
      </c>
      <c r="H74" s="92">
        <v>88416</v>
      </c>
      <c r="I74" s="92">
        <v>85325</v>
      </c>
      <c r="J74" s="92">
        <v>94271</v>
      </c>
      <c r="K74" s="92">
        <v>95130</v>
      </c>
      <c r="L74" s="92">
        <v>93435</v>
      </c>
      <c r="M74" s="92">
        <v>84147</v>
      </c>
      <c r="N74" s="92">
        <v>73871</v>
      </c>
      <c r="O74" s="92">
        <v>83073</v>
      </c>
      <c r="P74" s="92">
        <v>85669</v>
      </c>
      <c r="Q74" s="92">
        <v>80453</v>
      </c>
      <c r="R74" s="92">
        <v>70650</v>
      </c>
      <c r="S74" s="92">
        <v>82086</v>
      </c>
      <c r="T74" s="92">
        <v>78833</v>
      </c>
      <c r="U74" s="92">
        <v>76157</v>
      </c>
      <c r="V74" s="92">
        <v>63268</v>
      </c>
      <c r="W74" s="92">
        <v>69267</v>
      </c>
      <c r="X74" s="92">
        <v>75891</v>
      </c>
      <c r="Y74" s="92">
        <v>71679</v>
      </c>
      <c r="Z74" s="92">
        <v>57076</v>
      </c>
      <c r="AA74" s="92">
        <v>68005</v>
      </c>
      <c r="AB74" s="92">
        <v>74010</v>
      </c>
      <c r="AC74" s="92">
        <v>70445</v>
      </c>
      <c r="AD74" s="92">
        <v>61086</v>
      </c>
      <c r="AE74" s="92">
        <v>67899</v>
      </c>
      <c r="AF74" s="92">
        <v>59208</v>
      </c>
      <c r="AG74" s="92">
        <v>58317</v>
      </c>
      <c r="AH74" s="92">
        <v>51235</v>
      </c>
      <c r="AI74" s="92">
        <v>52612</v>
      </c>
      <c r="AJ74" s="92">
        <v>56131</v>
      </c>
      <c r="AK74" s="92">
        <v>59269</v>
      </c>
      <c r="AL74" s="92">
        <v>54901</v>
      </c>
      <c r="AM74" s="92">
        <v>61276</v>
      </c>
      <c r="AN74" s="92">
        <v>52431</v>
      </c>
      <c r="AO74" s="92">
        <v>47141</v>
      </c>
      <c r="AP74" s="92">
        <v>45686</v>
      </c>
      <c r="AQ74" s="92">
        <v>44947</v>
      </c>
      <c r="AR74" s="92">
        <v>30758</v>
      </c>
      <c r="AS74" s="92">
        <v>26618</v>
      </c>
      <c r="AT74" s="92">
        <v>19719</v>
      </c>
      <c r="AU74" s="92">
        <v>14449</v>
      </c>
      <c r="AV74" s="92">
        <v>15084</v>
      </c>
      <c r="AW74" s="92">
        <v>15289</v>
      </c>
      <c r="AX74" s="92">
        <v>14236</v>
      </c>
      <c r="AY74" s="92">
        <v>13503</v>
      </c>
      <c r="AZ74" s="92">
        <v>0</v>
      </c>
      <c r="BA74" s="92">
        <v>0</v>
      </c>
      <c r="BB74" s="92">
        <v>0</v>
      </c>
      <c r="BC74" s="92">
        <v>0</v>
      </c>
      <c r="BD74" s="92">
        <v>0</v>
      </c>
      <c r="BE74" s="92">
        <v>0</v>
      </c>
      <c r="BF74" s="92">
        <v>0</v>
      </c>
      <c r="BG74" s="92">
        <v>0</v>
      </c>
      <c r="BH74" s="92">
        <v>0</v>
      </c>
      <c r="BI74" s="92">
        <v>0</v>
      </c>
      <c r="BJ74" s="92">
        <v>0</v>
      </c>
      <c r="BK74" s="92">
        <v>0</v>
      </c>
      <c r="BL74" s="92">
        <v>0</v>
      </c>
      <c r="BM74" s="92">
        <v>0</v>
      </c>
      <c r="BN74" s="92">
        <v>0</v>
      </c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s="65" customFormat="1" ht="18" customHeight="1" thickTop="1" thickBot="1" x14ac:dyDescent="0.35">
      <c r="A75" s="37" t="s">
        <v>249</v>
      </c>
      <c r="B75" s="92">
        <v>218664</v>
      </c>
      <c r="C75" s="92">
        <v>201370</v>
      </c>
      <c r="D75" s="92">
        <v>210556</v>
      </c>
      <c r="E75" s="92">
        <v>195918</v>
      </c>
      <c r="F75" s="92">
        <v>195043</v>
      </c>
      <c r="G75" s="92">
        <v>181389</v>
      </c>
      <c r="H75" s="92">
        <v>188519</v>
      </c>
      <c r="I75" s="92">
        <v>177867</v>
      </c>
      <c r="J75" s="92">
        <v>186513</v>
      </c>
      <c r="K75" s="92">
        <v>182196</v>
      </c>
      <c r="L75" s="92">
        <v>185793</v>
      </c>
      <c r="M75" s="92">
        <v>177542</v>
      </c>
      <c r="N75" s="92">
        <v>168588</v>
      </c>
      <c r="O75" s="92">
        <v>159878</v>
      </c>
      <c r="P75" s="92">
        <v>162146</v>
      </c>
      <c r="Q75" s="92">
        <v>150962</v>
      </c>
      <c r="R75" s="92">
        <v>142096</v>
      </c>
      <c r="S75" s="92">
        <v>136608</v>
      </c>
      <c r="T75" s="92">
        <v>134608</v>
      </c>
      <c r="U75" s="92">
        <v>125871</v>
      </c>
      <c r="V75" s="92">
        <v>120081</v>
      </c>
      <c r="W75" s="92">
        <v>113099</v>
      </c>
      <c r="X75" s="92">
        <v>113560</v>
      </c>
      <c r="Y75" s="92">
        <v>110613</v>
      </c>
      <c r="Z75" s="92">
        <v>106399</v>
      </c>
      <c r="AA75" s="92">
        <v>102523</v>
      </c>
      <c r="AB75" s="92">
        <v>96604</v>
      </c>
      <c r="AC75" s="92">
        <v>90312</v>
      </c>
      <c r="AD75" s="92">
        <v>88544</v>
      </c>
      <c r="AE75" s="92">
        <v>87845</v>
      </c>
      <c r="AF75" s="92">
        <v>84578</v>
      </c>
      <c r="AG75" s="92">
        <v>71147</v>
      </c>
      <c r="AH75" s="92">
        <v>75352</v>
      </c>
      <c r="AI75" s="92">
        <v>73829</v>
      </c>
      <c r="AJ75" s="92">
        <v>78899</v>
      </c>
      <c r="AK75" s="92">
        <v>77587</v>
      </c>
      <c r="AL75" s="92">
        <v>77866</v>
      </c>
      <c r="AM75" s="92">
        <v>81521</v>
      </c>
      <c r="AN75" s="92">
        <v>73653</v>
      </c>
      <c r="AO75" s="92">
        <v>70613</v>
      </c>
      <c r="AP75" s="92">
        <v>69322</v>
      </c>
      <c r="AQ75" s="92">
        <v>74167</v>
      </c>
      <c r="AR75" s="92">
        <v>0</v>
      </c>
      <c r="AS75" s="92">
        <v>0</v>
      </c>
      <c r="AT75" s="92">
        <v>0</v>
      </c>
      <c r="AU75" s="92">
        <v>0</v>
      </c>
      <c r="AV75" s="92">
        <v>0</v>
      </c>
      <c r="AW75" s="92">
        <v>0</v>
      </c>
      <c r="AX75" s="92">
        <v>0</v>
      </c>
      <c r="AY75" s="92">
        <v>0</v>
      </c>
      <c r="AZ75" s="92">
        <v>0</v>
      </c>
      <c r="BA75" s="92">
        <v>0</v>
      </c>
      <c r="BB75" s="92">
        <v>0</v>
      </c>
      <c r="BC75" s="92">
        <v>0</v>
      </c>
      <c r="BD75" s="92">
        <v>0</v>
      </c>
      <c r="BE75" s="92">
        <v>0</v>
      </c>
      <c r="BF75" s="92">
        <v>0</v>
      </c>
      <c r="BG75" s="92">
        <v>0</v>
      </c>
      <c r="BH75" s="92">
        <v>0</v>
      </c>
      <c r="BI75" s="92">
        <v>0</v>
      </c>
      <c r="BJ75" s="92">
        <v>0</v>
      </c>
      <c r="BK75" s="92">
        <v>0</v>
      </c>
      <c r="BL75" s="92">
        <v>0</v>
      </c>
      <c r="BM75" s="92">
        <v>0</v>
      </c>
      <c r="BN75" s="92">
        <v>0</v>
      </c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s="65" customFormat="1" ht="18" customHeight="1" thickTop="1" thickBot="1" x14ac:dyDescent="0.35">
      <c r="A76" s="37" t="s">
        <v>286</v>
      </c>
      <c r="B76" s="92">
        <v>8379</v>
      </c>
      <c r="C76" s="92">
        <v>10400</v>
      </c>
      <c r="D76" s="92">
        <v>11843</v>
      </c>
      <c r="E76" s="92">
        <v>14409</v>
      </c>
      <c r="F76" s="92">
        <v>11698</v>
      </c>
      <c r="G76" s="92">
        <v>13025</v>
      </c>
      <c r="H76" s="92">
        <v>14174</v>
      </c>
      <c r="I76" s="92">
        <v>14896</v>
      </c>
      <c r="J76" s="92">
        <v>15484</v>
      </c>
      <c r="K76" s="92">
        <v>13938</v>
      </c>
      <c r="L76" s="92">
        <v>14498</v>
      </c>
      <c r="M76" s="92">
        <v>13374</v>
      </c>
      <c r="N76" s="92">
        <v>11563</v>
      </c>
      <c r="O76" s="92">
        <v>11339</v>
      </c>
      <c r="P76" s="92">
        <v>13440</v>
      </c>
      <c r="Q76" s="92">
        <v>8186</v>
      </c>
      <c r="R76" s="92">
        <v>4927</v>
      </c>
      <c r="S76" s="92">
        <v>4340</v>
      </c>
      <c r="T76" s="92">
        <v>5088</v>
      </c>
      <c r="U76" s="92">
        <v>4442</v>
      </c>
      <c r="V76" s="92">
        <v>2943</v>
      </c>
      <c r="W76" s="92">
        <v>3511</v>
      </c>
      <c r="X76" s="92">
        <v>3743</v>
      </c>
      <c r="Y76" s="92">
        <v>4304</v>
      </c>
      <c r="Z76" s="92">
        <v>0</v>
      </c>
      <c r="AA76" s="92">
        <v>0</v>
      </c>
      <c r="AB76" s="92">
        <v>0</v>
      </c>
      <c r="AC76" s="92">
        <v>0</v>
      </c>
      <c r="AD76" s="92">
        <v>0</v>
      </c>
      <c r="AE76" s="92">
        <v>0</v>
      </c>
      <c r="AF76" s="92">
        <v>0</v>
      </c>
      <c r="AG76" s="92">
        <v>0</v>
      </c>
      <c r="AH76" s="92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2">
        <v>0</v>
      </c>
      <c r="AO76" s="92">
        <v>0</v>
      </c>
      <c r="AP76" s="92">
        <v>0</v>
      </c>
      <c r="AQ76" s="92">
        <v>0</v>
      </c>
      <c r="AR76" s="92">
        <v>0</v>
      </c>
      <c r="AS76" s="92">
        <v>0</v>
      </c>
      <c r="AT76" s="92">
        <v>0</v>
      </c>
      <c r="AU76" s="92">
        <v>0</v>
      </c>
      <c r="AV76" s="92">
        <v>0</v>
      </c>
      <c r="AW76" s="92">
        <v>0</v>
      </c>
      <c r="AX76" s="92">
        <v>0</v>
      </c>
      <c r="AY76" s="92">
        <v>0</v>
      </c>
      <c r="AZ76" s="92">
        <v>0</v>
      </c>
      <c r="BA76" s="92">
        <v>0</v>
      </c>
      <c r="BB76" s="92">
        <v>0</v>
      </c>
      <c r="BC76" s="92">
        <v>0</v>
      </c>
      <c r="BD76" s="92">
        <v>0</v>
      </c>
      <c r="BE76" s="92">
        <v>0</v>
      </c>
      <c r="BF76" s="92">
        <v>0</v>
      </c>
      <c r="BG76" s="92">
        <v>0</v>
      </c>
      <c r="BH76" s="92">
        <v>0</v>
      </c>
      <c r="BI76" s="92">
        <v>0</v>
      </c>
      <c r="BJ76" s="92">
        <v>0</v>
      </c>
      <c r="BK76" s="92">
        <v>0</v>
      </c>
      <c r="BL76" s="92">
        <v>0</v>
      </c>
      <c r="BM76" s="92">
        <v>0</v>
      </c>
      <c r="BN76" s="92">
        <v>0</v>
      </c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s="65" customFormat="1" ht="18" customHeight="1" thickTop="1" thickBot="1" x14ac:dyDescent="0.35">
      <c r="A77" s="37" t="s">
        <v>79</v>
      </c>
      <c r="B77" s="92">
        <v>0</v>
      </c>
      <c r="C77" s="92">
        <v>0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92">
        <v>0</v>
      </c>
      <c r="R77" s="92">
        <v>0</v>
      </c>
      <c r="S77" s="92">
        <v>0</v>
      </c>
      <c r="T77" s="92">
        <v>0</v>
      </c>
      <c r="U77" s="92">
        <v>0</v>
      </c>
      <c r="V77" s="92">
        <v>0</v>
      </c>
      <c r="W77" s="92">
        <v>0</v>
      </c>
      <c r="X77" s="92">
        <v>0</v>
      </c>
      <c r="Y77" s="92">
        <v>0</v>
      </c>
      <c r="Z77" s="92">
        <v>0</v>
      </c>
      <c r="AA77" s="92">
        <v>0</v>
      </c>
      <c r="AB77" s="92">
        <v>0</v>
      </c>
      <c r="AC77" s="92">
        <v>0</v>
      </c>
      <c r="AD77" s="92">
        <v>0</v>
      </c>
      <c r="AE77" s="92">
        <v>0</v>
      </c>
      <c r="AF77" s="92">
        <v>0</v>
      </c>
      <c r="AG77" s="92">
        <v>0</v>
      </c>
      <c r="AH77" s="92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2">
        <v>0</v>
      </c>
      <c r="AO77" s="92">
        <v>0</v>
      </c>
      <c r="AP77" s="92">
        <v>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2">
        <v>0</v>
      </c>
      <c r="AW77" s="92">
        <v>0</v>
      </c>
      <c r="AX77" s="92">
        <v>0</v>
      </c>
      <c r="AY77" s="92">
        <v>33900</v>
      </c>
      <c r="AZ77" s="92">
        <v>17072</v>
      </c>
      <c r="BA77" s="92">
        <v>16210</v>
      </c>
      <c r="BB77" s="92">
        <v>16043</v>
      </c>
      <c r="BC77" s="92">
        <v>14233</v>
      </c>
      <c r="BD77" s="92">
        <v>14067</v>
      </c>
      <c r="BE77" s="92">
        <v>13708</v>
      </c>
      <c r="BF77" s="92">
        <v>12388</v>
      </c>
      <c r="BG77" s="92">
        <v>12362</v>
      </c>
      <c r="BH77" s="92">
        <v>11552</v>
      </c>
      <c r="BI77" s="92">
        <v>11129</v>
      </c>
      <c r="BJ77" s="92">
        <v>10748</v>
      </c>
      <c r="BK77" s="92">
        <v>9554</v>
      </c>
      <c r="BL77" s="92">
        <v>8675</v>
      </c>
      <c r="BM77" s="92">
        <v>5849</v>
      </c>
      <c r="BN77" s="92">
        <v>5609</v>
      </c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s="65" customFormat="1" ht="18" customHeight="1" thickTop="1" thickBot="1" x14ac:dyDescent="0.35">
      <c r="A78" s="35" t="s">
        <v>62</v>
      </c>
      <c r="B78" s="91">
        <v>173590</v>
      </c>
      <c r="C78" s="91">
        <v>221231</v>
      </c>
      <c r="D78" s="91">
        <v>180973</v>
      </c>
      <c r="E78" s="91">
        <v>186966</v>
      </c>
      <c r="F78" s="91">
        <v>177718</v>
      </c>
      <c r="G78" s="91">
        <v>168926</v>
      </c>
      <c r="H78" s="91">
        <v>168120</v>
      </c>
      <c r="I78" s="91">
        <v>168573</v>
      </c>
      <c r="J78" s="91">
        <v>160178</v>
      </c>
      <c r="K78" s="91">
        <v>152306</v>
      </c>
      <c r="L78" s="91">
        <v>151279</v>
      </c>
      <c r="M78" s="91">
        <v>141862</v>
      </c>
      <c r="N78" s="91">
        <v>130540</v>
      </c>
      <c r="O78" s="91">
        <v>98811</v>
      </c>
      <c r="P78" s="91">
        <v>94827</v>
      </c>
      <c r="Q78" s="91">
        <v>47079</v>
      </c>
      <c r="R78" s="91">
        <v>41840</v>
      </c>
      <c r="S78" s="91">
        <v>37036</v>
      </c>
      <c r="T78" s="91">
        <v>33925</v>
      </c>
      <c r="U78" s="91">
        <v>35030</v>
      </c>
      <c r="V78" s="91">
        <v>364760</v>
      </c>
      <c r="W78" s="91">
        <v>346325</v>
      </c>
      <c r="X78" s="91">
        <v>336242</v>
      </c>
      <c r="Y78" s="91">
        <v>317980</v>
      </c>
      <c r="Z78" s="91">
        <v>279662</v>
      </c>
      <c r="AA78" s="91">
        <v>264543</v>
      </c>
      <c r="AB78" s="91">
        <v>248421</v>
      </c>
      <c r="AC78" s="91">
        <v>232079</v>
      </c>
      <c r="AD78" s="91">
        <v>218755</v>
      </c>
      <c r="AE78" s="91">
        <v>206278</v>
      </c>
      <c r="AF78" s="91">
        <v>192686</v>
      </c>
      <c r="AG78" s="91">
        <v>179231</v>
      </c>
      <c r="AH78" s="91">
        <v>167854</v>
      </c>
      <c r="AI78" s="91">
        <v>156244</v>
      </c>
      <c r="AJ78" s="91">
        <v>147172</v>
      </c>
      <c r="AK78" s="91">
        <v>134502</v>
      </c>
      <c r="AL78" s="91">
        <v>124892</v>
      </c>
      <c r="AM78" s="91">
        <v>115369</v>
      </c>
      <c r="AN78" s="91">
        <v>105990</v>
      </c>
      <c r="AO78" s="91">
        <v>93813</v>
      </c>
      <c r="AP78" s="91">
        <v>86101</v>
      </c>
      <c r="AQ78" s="91">
        <v>77604</v>
      </c>
      <c r="AR78" s="91">
        <v>73918</v>
      </c>
      <c r="AS78" s="91">
        <v>64530</v>
      </c>
      <c r="AT78" s="91">
        <v>57328</v>
      </c>
      <c r="AU78" s="91">
        <v>49589</v>
      </c>
      <c r="AV78" s="91">
        <v>46874</v>
      </c>
      <c r="AW78" s="91">
        <v>46800</v>
      </c>
      <c r="AX78" s="91">
        <v>40532</v>
      </c>
      <c r="AY78" s="91">
        <v>35034</v>
      </c>
      <c r="AZ78" s="91">
        <v>17441</v>
      </c>
      <c r="BA78" s="91">
        <v>17516</v>
      </c>
      <c r="BB78" s="91">
        <v>17485</v>
      </c>
      <c r="BC78" s="91">
        <v>17105</v>
      </c>
      <c r="BD78" s="91">
        <v>17429</v>
      </c>
      <c r="BE78" s="91">
        <v>17986</v>
      </c>
      <c r="BF78" s="91">
        <v>16458</v>
      </c>
      <c r="BG78" s="91">
        <v>16374</v>
      </c>
      <c r="BH78" s="91">
        <v>13029</v>
      </c>
      <c r="BI78" s="91">
        <v>12613</v>
      </c>
      <c r="BJ78" s="91">
        <v>12269</v>
      </c>
      <c r="BK78" s="91">
        <v>3161</v>
      </c>
      <c r="BL78" s="91">
        <v>2950</v>
      </c>
      <c r="BM78" s="91">
        <v>2866</v>
      </c>
      <c r="BN78" s="91">
        <v>2778</v>
      </c>
      <c r="BO78" s="64">
        <v>0</v>
      </c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s="65" customFormat="1" ht="18" customHeight="1" thickTop="1" thickBot="1" x14ac:dyDescent="0.35">
      <c r="A79" s="136" t="s">
        <v>190</v>
      </c>
      <c r="B79" s="91">
        <v>125316</v>
      </c>
      <c r="C79" s="91">
        <v>134111</v>
      </c>
      <c r="D79" s="91">
        <v>100772</v>
      </c>
      <c r="E79" s="91">
        <v>112870</v>
      </c>
      <c r="F79" s="91">
        <v>110764</v>
      </c>
      <c r="G79" s="91">
        <v>106846</v>
      </c>
      <c r="H79" s="91">
        <v>110264</v>
      </c>
      <c r="I79" s="91">
        <v>115184</v>
      </c>
      <c r="J79" s="91">
        <v>111017</v>
      </c>
      <c r="K79" s="91">
        <v>108521</v>
      </c>
      <c r="L79" s="91">
        <v>103858</v>
      </c>
      <c r="M79" s="91">
        <v>98185</v>
      </c>
      <c r="N79" s="91">
        <v>94926</v>
      </c>
      <c r="O79" s="91">
        <v>62103</v>
      </c>
      <c r="P79" s="91">
        <v>64273</v>
      </c>
      <c r="Q79" s="91">
        <v>29923</v>
      </c>
      <c r="R79" s="91">
        <v>26909</v>
      </c>
      <c r="S79" s="91">
        <v>25176</v>
      </c>
      <c r="T79" s="91">
        <v>25779</v>
      </c>
      <c r="U79" s="91">
        <v>26535</v>
      </c>
      <c r="V79" s="91">
        <v>23676</v>
      </c>
      <c r="W79" s="91">
        <v>22285</v>
      </c>
      <c r="X79" s="91">
        <v>23323</v>
      </c>
      <c r="Y79" s="91">
        <v>23753</v>
      </c>
      <c r="Z79" s="91">
        <v>3471</v>
      </c>
      <c r="AA79" s="91">
        <v>3159</v>
      </c>
      <c r="AB79" s="91">
        <v>3132</v>
      </c>
      <c r="AC79" s="91">
        <v>3039</v>
      </c>
      <c r="AD79" s="91">
        <v>3043</v>
      </c>
      <c r="AE79" s="91">
        <v>2998</v>
      </c>
      <c r="AF79" s="91">
        <v>3183</v>
      </c>
      <c r="AG79" s="91">
        <v>3191</v>
      </c>
      <c r="AH79" s="91">
        <v>3207</v>
      </c>
      <c r="AI79" s="91">
        <v>3215</v>
      </c>
      <c r="AJ79" s="91">
        <v>4944</v>
      </c>
      <c r="AK79" s="91">
        <v>3083</v>
      </c>
      <c r="AL79" s="91">
        <v>3102</v>
      </c>
      <c r="AM79" s="91">
        <v>1811</v>
      </c>
      <c r="AN79" s="91">
        <v>2770</v>
      </c>
      <c r="AO79" s="91">
        <v>2770</v>
      </c>
      <c r="AP79" s="91">
        <v>3050</v>
      </c>
      <c r="AQ79" s="91">
        <v>3085</v>
      </c>
      <c r="AR79" s="91">
        <v>7126</v>
      </c>
      <c r="AS79" s="91">
        <v>7248</v>
      </c>
      <c r="AT79" s="91">
        <v>7248</v>
      </c>
      <c r="AU79" s="91">
        <v>7248</v>
      </c>
      <c r="AV79" s="91">
        <v>11057</v>
      </c>
      <c r="AW79" s="91">
        <v>11057</v>
      </c>
      <c r="AX79" s="91">
        <v>11057</v>
      </c>
      <c r="AY79" s="91">
        <v>11090</v>
      </c>
      <c r="AZ79" s="91">
        <v>96</v>
      </c>
      <c r="BA79" s="91">
        <v>82</v>
      </c>
      <c r="BB79" s="91">
        <v>90</v>
      </c>
      <c r="BC79" s="91">
        <v>91</v>
      </c>
      <c r="BD79" s="91">
        <v>0</v>
      </c>
      <c r="BE79" s="91">
        <v>0</v>
      </c>
      <c r="BF79" s="91">
        <v>0</v>
      </c>
      <c r="BG79" s="91">
        <v>0</v>
      </c>
      <c r="BH79" s="91">
        <v>0</v>
      </c>
      <c r="BI79" s="91">
        <v>0</v>
      </c>
      <c r="BJ79" s="91">
        <v>0</v>
      </c>
      <c r="BK79" s="91">
        <v>0</v>
      </c>
      <c r="BL79" s="91">
        <v>0</v>
      </c>
      <c r="BM79" s="91">
        <v>0</v>
      </c>
      <c r="BN79" s="91">
        <v>0</v>
      </c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s="65" customFormat="1" ht="18" customHeight="1" thickTop="1" thickBot="1" x14ac:dyDescent="0.35">
      <c r="A80" s="37" t="s">
        <v>86</v>
      </c>
      <c r="B80" s="92">
        <v>22523</v>
      </c>
      <c r="C80" s="92">
        <v>26762</v>
      </c>
      <c r="D80" s="92">
        <v>15058</v>
      </c>
      <c r="E80" s="92">
        <v>15331</v>
      </c>
      <c r="F80" s="92">
        <v>15381</v>
      </c>
      <c r="G80" s="92">
        <v>15437</v>
      </c>
      <c r="H80" s="92">
        <v>15489</v>
      </c>
      <c r="I80" s="92">
        <v>15835</v>
      </c>
      <c r="J80" s="92">
        <v>15913</v>
      </c>
      <c r="K80" s="92">
        <v>15963</v>
      </c>
      <c r="L80" s="92">
        <v>16151</v>
      </c>
      <c r="M80" s="92">
        <v>19377</v>
      </c>
      <c r="N80" s="92">
        <v>19845</v>
      </c>
      <c r="O80" s="92">
        <v>19636</v>
      </c>
      <c r="P80" s="92">
        <v>19894</v>
      </c>
      <c r="Q80" s="92">
        <v>2394</v>
      </c>
      <c r="R80" s="92">
        <v>2394</v>
      </c>
      <c r="S80" s="92">
        <v>2394</v>
      </c>
      <c r="T80" s="92">
        <v>2534</v>
      </c>
      <c r="U80" s="92">
        <v>2038</v>
      </c>
      <c r="V80" s="92">
        <v>2038</v>
      </c>
      <c r="W80" s="92">
        <v>2147</v>
      </c>
      <c r="X80" s="92">
        <v>2089</v>
      </c>
      <c r="Y80" s="92">
        <v>22750</v>
      </c>
      <c r="Z80" s="92">
        <v>2468</v>
      </c>
      <c r="AA80" s="92">
        <v>2444</v>
      </c>
      <c r="AB80" s="92">
        <v>2417</v>
      </c>
      <c r="AC80" s="92">
        <v>2324</v>
      </c>
      <c r="AD80" s="92">
        <v>2328</v>
      </c>
      <c r="AE80" s="92">
        <v>2283</v>
      </c>
      <c r="AF80" s="92">
        <v>2468</v>
      </c>
      <c r="AG80" s="92">
        <v>2476</v>
      </c>
      <c r="AH80" s="92">
        <v>2492</v>
      </c>
      <c r="AI80" s="92">
        <v>2500</v>
      </c>
      <c r="AJ80" s="92">
        <v>4944</v>
      </c>
      <c r="AK80" s="92">
        <v>3083</v>
      </c>
      <c r="AL80" s="92">
        <v>3102</v>
      </c>
      <c r="AM80" s="92">
        <v>1811</v>
      </c>
      <c r="AN80" s="92">
        <v>2770</v>
      </c>
      <c r="AO80" s="92">
        <v>2770</v>
      </c>
      <c r="AP80" s="92">
        <v>3050</v>
      </c>
      <c r="AQ80" s="92">
        <v>3085</v>
      </c>
      <c r="AR80" s="92">
        <v>7126</v>
      </c>
      <c r="AS80" s="92">
        <v>7248</v>
      </c>
      <c r="AT80" s="92">
        <v>7248</v>
      </c>
      <c r="AU80" s="92">
        <v>7248</v>
      </c>
      <c r="AV80" s="92">
        <v>11057</v>
      </c>
      <c r="AW80" s="92">
        <v>11057</v>
      </c>
      <c r="AX80" s="92">
        <v>11057</v>
      </c>
      <c r="AY80" s="92">
        <v>11090</v>
      </c>
      <c r="AZ80" s="92">
        <v>96</v>
      </c>
      <c r="BA80" s="92">
        <v>82</v>
      </c>
      <c r="BB80" s="92">
        <v>90</v>
      </c>
      <c r="BC80" s="92">
        <v>91</v>
      </c>
      <c r="BD80" s="92">
        <v>0</v>
      </c>
      <c r="BE80" s="92">
        <v>0</v>
      </c>
      <c r="BF80" s="92">
        <v>0</v>
      </c>
      <c r="BG80" s="92">
        <v>0</v>
      </c>
      <c r="BH80" s="92">
        <v>0</v>
      </c>
      <c r="BI80" s="92">
        <v>0</v>
      </c>
      <c r="BJ80" s="92">
        <v>0</v>
      </c>
      <c r="BK80" s="92">
        <v>0</v>
      </c>
      <c r="BL80" s="92">
        <v>0</v>
      </c>
      <c r="BM80" s="92">
        <v>0</v>
      </c>
      <c r="BN80" s="92">
        <v>0</v>
      </c>
      <c r="BO80" s="64">
        <v>0</v>
      </c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s="65" customFormat="1" ht="18" customHeight="1" thickTop="1" thickBot="1" x14ac:dyDescent="0.35">
      <c r="A81" s="37" t="s">
        <v>178</v>
      </c>
      <c r="B81" s="92">
        <v>1250</v>
      </c>
      <c r="C81" s="92">
        <v>1068</v>
      </c>
      <c r="D81" s="92">
        <v>1068</v>
      </c>
      <c r="E81" s="92">
        <v>1068</v>
      </c>
      <c r="F81" s="92">
        <v>1068</v>
      </c>
      <c r="G81" s="92">
        <v>1068</v>
      </c>
      <c r="H81" s="92">
        <v>1068</v>
      </c>
      <c r="I81" s="92">
        <v>1068</v>
      </c>
      <c r="J81" s="92">
        <v>1068</v>
      </c>
      <c r="K81" s="92">
        <v>1068</v>
      </c>
      <c r="L81" s="92">
        <v>1068</v>
      </c>
      <c r="M81" s="92">
        <v>1068</v>
      </c>
      <c r="N81" s="92">
        <v>1300</v>
      </c>
      <c r="O81" s="92">
        <v>1068</v>
      </c>
      <c r="P81" s="92">
        <v>1003</v>
      </c>
      <c r="Q81" s="92">
        <v>1003</v>
      </c>
      <c r="R81" s="92">
        <v>1003</v>
      </c>
      <c r="S81" s="92">
        <v>1003</v>
      </c>
      <c r="T81" s="92">
        <v>1003</v>
      </c>
      <c r="U81" s="92">
        <v>1003</v>
      </c>
      <c r="V81" s="92">
        <v>1003</v>
      </c>
      <c r="W81" s="92">
        <v>1003</v>
      </c>
      <c r="X81" s="92">
        <v>1003</v>
      </c>
      <c r="Y81" s="92">
        <v>1003</v>
      </c>
      <c r="Z81" s="92">
        <v>1003</v>
      </c>
      <c r="AA81" s="92">
        <v>715</v>
      </c>
      <c r="AB81" s="92">
        <v>715</v>
      </c>
      <c r="AC81" s="92">
        <v>715</v>
      </c>
      <c r="AD81" s="92">
        <v>715</v>
      </c>
      <c r="AE81" s="92">
        <v>715</v>
      </c>
      <c r="AF81" s="92">
        <v>715</v>
      </c>
      <c r="AG81" s="92">
        <v>715</v>
      </c>
      <c r="AH81" s="92">
        <v>715</v>
      </c>
      <c r="AI81" s="92">
        <v>715</v>
      </c>
      <c r="AJ81" s="92">
        <v>0</v>
      </c>
      <c r="AK81" s="92">
        <v>0</v>
      </c>
      <c r="AL81" s="92">
        <v>0</v>
      </c>
      <c r="AM81" s="92">
        <v>0</v>
      </c>
      <c r="AN81" s="92">
        <v>0</v>
      </c>
      <c r="AO81" s="92">
        <v>0</v>
      </c>
      <c r="AP81" s="92">
        <v>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2">
        <v>0</v>
      </c>
      <c r="BB81" s="92">
        <v>0</v>
      </c>
      <c r="BC81" s="92">
        <v>0</v>
      </c>
      <c r="BD81" s="92">
        <v>0</v>
      </c>
      <c r="BE81" s="92">
        <v>0</v>
      </c>
      <c r="BF81" s="92">
        <v>0</v>
      </c>
      <c r="BG81" s="92">
        <v>0</v>
      </c>
      <c r="BH81" s="92">
        <v>0</v>
      </c>
      <c r="BI81" s="92">
        <v>0</v>
      </c>
      <c r="BJ81" s="92">
        <v>0</v>
      </c>
      <c r="BK81" s="92">
        <v>0</v>
      </c>
      <c r="BL81" s="92">
        <v>0</v>
      </c>
      <c r="BM81" s="92">
        <v>0</v>
      </c>
      <c r="BN81" s="92">
        <v>0</v>
      </c>
      <c r="BO81" s="64">
        <v>0</v>
      </c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s="65" customFormat="1" ht="18" customHeight="1" thickTop="1" thickBot="1" x14ac:dyDescent="0.35">
      <c r="A82" s="37" t="s">
        <v>308</v>
      </c>
      <c r="B82" s="92">
        <v>36056</v>
      </c>
      <c r="C82" s="92">
        <v>41187</v>
      </c>
      <c r="D82" s="92">
        <v>39959</v>
      </c>
      <c r="E82" s="92">
        <v>38001</v>
      </c>
      <c r="F82" s="92">
        <v>42019</v>
      </c>
      <c r="G82" s="92">
        <v>39433</v>
      </c>
      <c r="H82" s="92">
        <v>38563</v>
      </c>
      <c r="I82" s="92">
        <v>35912</v>
      </c>
      <c r="J82" s="92">
        <v>33583</v>
      </c>
      <c r="K82" s="92">
        <v>32336</v>
      </c>
      <c r="L82" s="92">
        <v>29928</v>
      </c>
      <c r="M82" s="92">
        <v>28326</v>
      </c>
      <c r="N82" s="92">
        <v>27341</v>
      </c>
      <c r="O82" s="92">
        <v>27399</v>
      </c>
      <c r="P82" s="92">
        <v>29376</v>
      </c>
      <c r="Q82" s="92">
        <v>26526</v>
      </c>
      <c r="R82" s="92">
        <v>23512</v>
      </c>
      <c r="S82" s="92">
        <v>21779</v>
      </c>
      <c r="T82" s="92">
        <v>22242</v>
      </c>
      <c r="U82" s="92">
        <v>23494</v>
      </c>
      <c r="V82" s="92">
        <v>20635</v>
      </c>
      <c r="W82" s="92">
        <v>19135</v>
      </c>
      <c r="X82" s="92">
        <v>20231</v>
      </c>
      <c r="Y82" s="92"/>
      <c r="Z82" s="92"/>
      <c r="AA82" s="92">
        <v>0</v>
      </c>
      <c r="AB82" s="92">
        <v>0</v>
      </c>
      <c r="AC82" s="92">
        <v>0</v>
      </c>
      <c r="AD82" s="92">
        <v>0</v>
      </c>
      <c r="AE82" s="92">
        <v>0</v>
      </c>
      <c r="AF82" s="92">
        <v>0</v>
      </c>
      <c r="AG82" s="92">
        <v>0</v>
      </c>
      <c r="AH82" s="92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2">
        <v>0</v>
      </c>
      <c r="AO82" s="92">
        <v>0</v>
      </c>
      <c r="AP82" s="92">
        <v>0</v>
      </c>
      <c r="AQ82" s="92">
        <v>0</v>
      </c>
      <c r="AR82" s="92">
        <v>0</v>
      </c>
      <c r="AS82" s="92">
        <v>0</v>
      </c>
      <c r="AT82" s="92">
        <v>0</v>
      </c>
      <c r="AU82" s="92">
        <v>0</v>
      </c>
      <c r="AV82" s="92">
        <v>0</v>
      </c>
      <c r="AW82" s="92">
        <v>0</v>
      </c>
      <c r="AX82" s="92">
        <v>0</v>
      </c>
      <c r="AY82" s="92">
        <v>0</v>
      </c>
      <c r="AZ82" s="92">
        <v>0</v>
      </c>
      <c r="BA82" s="92">
        <v>0</v>
      </c>
      <c r="BB82" s="92">
        <v>0</v>
      </c>
      <c r="BC82" s="92">
        <v>0</v>
      </c>
      <c r="BD82" s="92">
        <v>0</v>
      </c>
      <c r="BE82" s="92">
        <v>0</v>
      </c>
      <c r="BF82" s="92">
        <v>0</v>
      </c>
      <c r="BG82" s="92">
        <v>0</v>
      </c>
      <c r="BH82" s="92">
        <v>0</v>
      </c>
      <c r="BI82" s="92">
        <v>0</v>
      </c>
      <c r="BJ82" s="92">
        <v>0</v>
      </c>
      <c r="BK82" s="92">
        <v>0</v>
      </c>
      <c r="BL82" s="92">
        <v>0</v>
      </c>
      <c r="BM82" s="92">
        <v>0</v>
      </c>
      <c r="BN82" s="92">
        <v>0</v>
      </c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s="65" customFormat="1" ht="18" customHeight="1" thickTop="1" thickBot="1" x14ac:dyDescent="0.35">
      <c r="A83" s="37" t="s">
        <v>371</v>
      </c>
      <c r="B83" s="92">
        <v>13303</v>
      </c>
      <c r="C83" s="92">
        <v>13130</v>
      </c>
      <c r="D83" s="92">
        <v>7061</v>
      </c>
      <c r="E83" s="92">
        <v>10806</v>
      </c>
      <c r="F83" s="92">
        <v>10722</v>
      </c>
      <c r="G83" s="92">
        <v>10670</v>
      </c>
      <c r="H83" s="92">
        <v>10621</v>
      </c>
      <c r="I83" s="92">
        <v>12192</v>
      </c>
      <c r="J83" s="92">
        <v>12100</v>
      </c>
      <c r="K83" s="92">
        <v>11975</v>
      </c>
      <c r="L83" s="92">
        <v>14561</v>
      </c>
      <c r="M83" s="92">
        <v>14000</v>
      </c>
      <c r="N83" s="92">
        <v>14000</v>
      </c>
      <c r="O83" s="92">
        <v>14000</v>
      </c>
      <c r="P83" s="92">
        <v>14000</v>
      </c>
      <c r="Q83" s="92">
        <v>0</v>
      </c>
      <c r="R83" s="92">
        <v>0</v>
      </c>
      <c r="S83" s="92">
        <v>0</v>
      </c>
      <c r="T83" s="92">
        <v>0</v>
      </c>
      <c r="U83" s="92">
        <v>0</v>
      </c>
      <c r="V83" s="92">
        <v>0</v>
      </c>
      <c r="W83" s="92">
        <v>0</v>
      </c>
      <c r="X83" s="92">
        <v>0</v>
      </c>
      <c r="Y83" s="92">
        <v>0</v>
      </c>
      <c r="Z83" s="92">
        <v>0</v>
      </c>
      <c r="AA83" s="92">
        <v>0</v>
      </c>
      <c r="AB83" s="92">
        <v>0</v>
      </c>
      <c r="AC83" s="92">
        <v>0</v>
      </c>
      <c r="AD83" s="92">
        <v>0</v>
      </c>
      <c r="AE83" s="92">
        <v>0</v>
      </c>
      <c r="AF83" s="92">
        <v>0</v>
      </c>
      <c r="AG83" s="92">
        <v>0</v>
      </c>
      <c r="AH83" s="92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2">
        <v>0</v>
      </c>
      <c r="AO83" s="92">
        <v>0</v>
      </c>
      <c r="AP83" s="92">
        <v>0</v>
      </c>
      <c r="AQ83" s="92">
        <v>0</v>
      </c>
      <c r="AR83" s="92">
        <v>0</v>
      </c>
      <c r="AS83" s="92">
        <v>0</v>
      </c>
      <c r="AT83" s="92">
        <v>0</v>
      </c>
      <c r="AU83" s="92">
        <v>0</v>
      </c>
      <c r="AV83" s="92">
        <v>0</v>
      </c>
      <c r="AW83" s="92">
        <v>0</v>
      </c>
      <c r="AX83" s="92">
        <v>0</v>
      </c>
      <c r="AY83" s="92">
        <v>0</v>
      </c>
      <c r="AZ83" s="92">
        <v>0</v>
      </c>
      <c r="BA83" s="92">
        <v>0</v>
      </c>
      <c r="BB83" s="92">
        <v>0</v>
      </c>
      <c r="BC83" s="92">
        <v>0</v>
      </c>
      <c r="BD83" s="92">
        <v>0</v>
      </c>
      <c r="BE83" s="92">
        <v>0</v>
      </c>
      <c r="BF83" s="92">
        <v>0</v>
      </c>
      <c r="BG83" s="92">
        <v>0</v>
      </c>
      <c r="BH83" s="92">
        <v>0</v>
      </c>
      <c r="BI83" s="92">
        <v>0</v>
      </c>
      <c r="BJ83" s="92">
        <v>0</v>
      </c>
      <c r="BK83" s="92">
        <v>0</v>
      </c>
      <c r="BL83" s="92">
        <v>0</v>
      </c>
      <c r="BM83" s="92">
        <v>0</v>
      </c>
      <c r="BN83" s="92">
        <v>0</v>
      </c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s="65" customFormat="1" ht="18" customHeight="1" thickTop="1" thickBot="1" x14ac:dyDescent="0.35">
      <c r="A84" s="37" t="s">
        <v>394</v>
      </c>
      <c r="B84" s="92">
        <v>42935</v>
      </c>
      <c r="C84" s="92">
        <v>48100</v>
      </c>
      <c r="D84" s="92">
        <v>33268</v>
      </c>
      <c r="E84" s="92">
        <v>35849</v>
      </c>
      <c r="F84" s="92">
        <v>36022</v>
      </c>
      <c r="G84" s="92">
        <v>37166</v>
      </c>
      <c r="H84" s="92">
        <v>44063</v>
      </c>
      <c r="I84" s="92">
        <v>45679</v>
      </c>
      <c r="J84" s="92">
        <v>47310</v>
      </c>
      <c r="K84" s="92">
        <v>49209</v>
      </c>
      <c r="L84" s="92">
        <v>42150</v>
      </c>
      <c r="M84" s="92">
        <v>35414</v>
      </c>
      <c r="N84" s="92">
        <v>32440</v>
      </c>
      <c r="O84" s="92">
        <v>0</v>
      </c>
      <c r="P84" s="92">
        <v>0</v>
      </c>
      <c r="Q84" s="92">
        <v>0</v>
      </c>
      <c r="R84" s="92">
        <v>0</v>
      </c>
      <c r="S84" s="92">
        <v>0</v>
      </c>
      <c r="T84" s="92">
        <v>0</v>
      </c>
      <c r="U84" s="92">
        <v>0</v>
      </c>
      <c r="V84" s="92">
        <v>0</v>
      </c>
      <c r="W84" s="92">
        <v>0</v>
      </c>
      <c r="X84" s="92">
        <v>0</v>
      </c>
      <c r="Y84" s="92">
        <v>0</v>
      </c>
      <c r="Z84" s="92">
        <v>0</v>
      </c>
      <c r="AA84" s="92">
        <v>0</v>
      </c>
      <c r="AB84" s="92">
        <v>0</v>
      </c>
      <c r="AC84" s="92">
        <v>0</v>
      </c>
      <c r="AD84" s="92">
        <v>0</v>
      </c>
      <c r="AE84" s="92">
        <v>0</v>
      </c>
      <c r="AF84" s="92">
        <v>0</v>
      </c>
      <c r="AG84" s="92">
        <v>0</v>
      </c>
      <c r="AH84" s="92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2">
        <v>0</v>
      </c>
      <c r="AO84" s="92">
        <v>0</v>
      </c>
      <c r="AP84" s="92">
        <v>0</v>
      </c>
      <c r="AQ84" s="92">
        <v>0</v>
      </c>
      <c r="AR84" s="92">
        <v>0</v>
      </c>
      <c r="AS84" s="92">
        <v>0</v>
      </c>
      <c r="AT84" s="92">
        <v>0</v>
      </c>
      <c r="AU84" s="92">
        <v>0</v>
      </c>
      <c r="AV84" s="92">
        <v>0</v>
      </c>
      <c r="AW84" s="92">
        <v>0</v>
      </c>
      <c r="AX84" s="92">
        <v>0</v>
      </c>
      <c r="AY84" s="92">
        <v>0</v>
      </c>
      <c r="AZ84" s="92">
        <v>0</v>
      </c>
      <c r="BA84" s="92">
        <v>0</v>
      </c>
      <c r="BB84" s="92">
        <v>0</v>
      </c>
      <c r="BC84" s="92">
        <v>0</v>
      </c>
      <c r="BD84" s="92">
        <v>0</v>
      </c>
      <c r="BE84" s="92">
        <v>0</v>
      </c>
      <c r="BF84" s="92">
        <v>0</v>
      </c>
      <c r="BG84" s="92">
        <v>0</v>
      </c>
      <c r="BH84" s="92">
        <v>0</v>
      </c>
      <c r="BI84" s="92">
        <v>0</v>
      </c>
      <c r="BJ84" s="92">
        <v>0</v>
      </c>
      <c r="BK84" s="92">
        <v>0</v>
      </c>
      <c r="BL84" s="92">
        <v>0</v>
      </c>
      <c r="BM84" s="92">
        <v>0</v>
      </c>
      <c r="BN84" s="92">
        <v>0</v>
      </c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s="65" customFormat="1" ht="18" customHeight="1" thickTop="1" thickBot="1" x14ac:dyDescent="0.35">
      <c r="A85" s="37" t="s">
        <v>456</v>
      </c>
      <c r="B85" s="92">
        <v>-8505</v>
      </c>
      <c r="C85" s="92">
        <v>-9406</v>
      </c>
      <c r="D85" s="92">
        <v>-6342</v>
      </c>
      <c r="E85" s="92">
        <v>-6968</v>
      </c>
      <c r="F85" s="92">
        <v>-7046</v>
      </c>
      <c r="G85" s="92">
        <v>-7445</v>
      </c>
      <c r="H85" s="92">
        <v>-8421</v>
      </c>
      <c r="I85" s="92">
        <v>-9083</v>
      </c>
      <c r="J85" s="92">
        <v>-9777</v>
      </c>
      <c r="K85" s="92">
        <v>-10520</v>
      </c>
      <c r="L85" s="92">
        <v>0</v>
      </c>
      <c r="M85" s="92">
        <v>0</v>
      </c>
      <c r="N85" s="92">
        <v>0</v>
      </c>
      <c r="O85" s="92">
        <v>0</v>
      </c>
      <c r="P85" s="92">
        <v>0</v>
      </c>
      <c r="Q85" s="92">
        <v>0</v>
      </c>
      <c r="R85" s="92">
        <v>0</v>
      </c>
      <c r="S85" s="92">
        <v>0</v>
      </c>
      <c r="T85" s="92">
        <v>0</v>
      </c>
      <c r="U85" s="92">
        <v>0</v>
      </c>
      <c r="V85" s="92">
        <v>0</v>
      </c>
      <c r="W85" s="92">
        <v>0</v>
      </c>
      <c r="X85" s="92">
        <v>0</v>
      </c>
      <c r="Y85" s="92">
        <v>0</v>
      </c>
      <c r="Z85" s="92">
        <v>0</v>
      </c>
      <c r="AA85" s="92">
        <v>0</v>
      </c>
      <c r="AB85" s="92">
        <v>0</v>
      </c>
      <c r="AC85" s="92">
        <v>0</v>
      </c>
      <c r="AD85" s="92">
        <v>0</v>
      </c>
      <c r="AE85" s="92">
        <v>0</v>
      </c>
      <c r="AF85" s="92">
        <v>0</v>
      </c>
      <c r="AG85" s="92">
        <v>0</v>
      </c>
      <c r="AH85" s="92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2">
        <v>0</v>
      </c>
      <c r="AO85" s="92">
        <v>0</v>
      </c>
      <c r="AP85" s="92">
        <v>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2">
        <v>0</v>
      </c>
      <c r="BB85" s="92">
        <v>0</v>
      </c>
      <c r="BC85" s="92">
        <v>0</v>
      </c>
      <c r="BD85" s="92">
        <v>0</v>
      </c>
      <c r="BE85" s="92">
        <v>0</v>
      </c>
      <c r="BF85" s="92">
        <v>0</v>
      </c>
      <c r="BG85" s="92">
        <v>0</v>
      </c>
      <c r="BH85" s="92">
        <v>0</v>
      </c>
      <c r="BI85" s="92">
        <v>0</v>
      </c>
      <c r="BJ85" s="92">
        <v>0</v>
      </c>
      <c r="BK85" s="92">
        <v>0</v>
      </c>
      <c r="BL85" s="92">
        <v>0</v>
      </c>
      <c r="BM85" s="92">
        <v>0</v>
      </c>
      <c r="BN85" s="92">
        <v>0</v>
      </c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s="65" customFormat="1" ht="18" customHeight="1" thickTop="1" thickBot="1" x14ac:dyDescent="0.35">
      <c r="A86" s="37" t="s">
        <v>457</v>
      </c>
      <c r="B86" s="92">
        <v>17754</v>
      </c>
      <c r="C86" s="92">
        <v>13270</v>
      </c>
      <c r="D86" s="92">
        <v>10700</v>
      </c>
      <c r="E86" s="92">
        <v>18783</v>
      </c>
      <c r="F86" s="92">
        <v>12598</v>
      </c>
      <c r="G86" s="92">
        <v>10517</v>
      </c>
      <c r="H86" s="92">
        <v>8881</v>
      </c>
      <c r="I86" s="92">
        <v>13581</v>
      </c>
      <c r="J86" s="92">
        <v>10820</v>
      </c>
      <c r="K86" s="92">
        <v>8490</v>
      </c>
      <c r="L86" s="92">
        <v>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92">
        <v>0</v>
      </c>
      <c r="T86" s="92">
        <v>0</v>
      </c>
      <c r="U86" s="92">
        <v>0</v>
      </c>
      <c r="V86" s="92">
        <v>0</v>
      </c>
      <c r="W86" s="92">
        <v>0</v>
      </c>
      <c r="X86" s="92">
        <v>0</v>
      </c>
      <c r="Y86" s="92">
        <v>0</v>
      </c>
      <c r="Z86" s="92">
        <v>0</v>
      </c>
      <c r="AA86" s="92">
        <v>0</v>
      </c>
      <c r="AB86" s="92">
        <v>0</v>
      </c>
      <c r="AC86" s="92">
        <v>0</v>
      </c>
      <c r="AD86" s="92">
        <v>0</v>
      </c>
      <c r="AE86" s="92">
        <v>0</v>
      </c>
      <c r="AF86" s="92">
        <v>0</v>
      </c>
      <c r="AG86" s="92">
        <v>0</v>
      </c>
      <c r="AH86" s="92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2">
        <v>0</v>
      </c>
      <c r="AO86" s="92">
        <v>0</v>
      </c>
      <c r="AP86" s="92">
        <v>0</v>
      </c>
      <c r="AQ86" s="92">
        <v>0</v>
      </c>
      <c r="AR86" s="92">
        <v>0</v>
      </c>
      <c r="AS86" s="92">
        <v>0</v>
      </c>
      <c r="AT86" s="92">
        <v>0</v>
      </c>
      <c r="AU86" s="92">
        <v>0</v>
      </c>
      <c r="AV86" s="92">
        <v>0</v>
      </c>
      <c r="AW86" s="92">
        <v>0</v>
      </c>
      <c r="AX86" s="92">
        <v>0</v>
      </c>
      <c r="AY86" s="92">
        <v>0</v>
      </c>
      <c r="AZ86" s="92">
        <v>0</v>
      </c>
      <c r="BA86" s="92">
        <v>0</v>
      </c>
      <c r="BB86" s="92">
        <v>0</v>
      </c>
      <c r="BC86" s="92">
        <v>0</v>
      </c>
      <c r="BD86" s="92">
        <v>0</v>
      </c>
      <c r="BE86" s="92">
        <v>0</v>
      </c>
      <c r="BF86" s="92">
        <v>0</v>
      </c>
      <c r="BG86" s="92">
        <v>0</v>
      </c>
      <c r="BH86" s="92">
        <v>0</v>
      </c>
      <c r="BI86" s="92">
        <v>0</v>
      </c>
      <c r="BJ86" s="92">
        <v>0</v>
      </c>
      <c r="BK86" s="92">
        <v>0</v>
      </c>
      <c r="BL86" s="92">
        <v>0</v>
      </c>
      <c r="BM86" s="92">
        <v>0</v>
      </c>
      <c r="BN86" s="92">
        <v>0</v>
      </c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s="65" customFormat="1" ht="18" customHeight="1" thickTop="1" thickBot="1" x14ac:dyDescent="0.35">
      <c r="A87" s="37" t="s">
        <v>382</v>
      </c>
      <c r="B87" s="92">
        <v>3409</v>
      </c>
      <c r="C87" s="92">
        <v>3409</v>
      </c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s="65" customFormat="1" ht="18" customHeight="1" thickTop="1" thickBot="1" x14ac:dyDescent="0.35">
      <c r="A88" s="136" t="s">
        <v>196</v>
      </c>
      <c r="B88" s="91">
        <v>0</v>
      </c>
      <c r="C88" s="91">
        <v>0</v>
      </c>
      <c r="D88" s="91">
        <v>0</v>
      </c>
      <c r="E88" s="91">
        <v>0</v>
      </c>
      <c r="F88" s="91">
        <v>0</v>
      </c>
      <c r="G88" s="91">
        <v>0</v>
      </c>
      <c r="H88" s="91">
        <v>0</v>
      </c>
      <c r="I88" s="91">
        <v>0</v>
      </c>
      <c r="J88" s="91">
        <v>0</v>
      </c>
      <c r="K88" s="91">
        <v>0</v>
      </c>
      <c r="L88" s="91">
        <v>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6350</v>
      </c>
      <c r="Y88" s="91">
        <v>6056</v>
      </c>
      <c r="Z88" s="91">
        <v>4699</v>
      </c>
      <c r="AA88" s="91">
        <v>5496</v>
      </c>
      <c r="AB88" s="91">
        <v>5211</v>
      </c>
      <c r="AC88" s="91">
        <v>4921</v>
      </c>
      <c r="AD88" s="91">
        <v>4663</v>
      </c>
      <c r="AE88" s="91">
        <v>4424</v>
      </c>
      <c r="AF88" s="91">
        <v>4189</v>
      </c>
      <c r="AG88" s="91">
        <v>3882</v>
      </c>
      <c r="AH88" s="91">
        <v>3672</v>
      </c>
      <c r="AI88" s="91">
        <v>3465</v>
      </c>
      <c r="AJ88" s="91">
        <v>3274</v>
      </c>
      <c r="AK88" s="91">
        <v>3100</v>
      </c>
      <c r="AL88" s="91">
        <v>2949</v>
      </c>
      <c r="AM88" s="91">
        <v>2809</v>
      </c>
      <c r="AN88" s="91">
        <v>2664</v>
      </c>
      <c r="AO88" s="91">
        <v>2493</v>
      </c>
      <c r="AP88" s="91">
        <v>2299</v>
      </c>
      <c r="AQ88" s="91">
        <v>2081</v>
      </c>
      <c r="AR88" s="91">
        <v>1853</v>
      </c>
      <c r="AS88" s="91">
        <v>1561</v>
      </c>
      <c r="AT88" s="91">
        <v>1338</v>
      </c>
      <c r="AU88" s="91">
        <v>1092</v>
      </c>
      <c r="AV88" s="91">
        <v>854</v>
      </c>
      <c r="AW88" s="91">
        <v>4096</v>
      </c>
      <c r="AX88" s="91">
        <v>2308</v>
      </c>
      <c r="AY88" s="91">
        <v>500</v>
      </c>
      <c r="AZ88" s="91">
        <v>0</v>
      </c>
      <c r="BA88" s="91">
        <v>0</v>
      </c>
      <c r="BB88" s="91">
        <v>0</v>
      </c>
      <c r="BC88" s="91">
        <v>0</v>
      </c>
      <c r="BD88" s="91">
        <v>0</v>
      </c>
      <c r="BE88" s="91">
        <v>0</v>
      </c>
      <c r="BF88" s="91">
        <v>0</v>
      </c>
      <c r="BG88" s="91">
        <v>0</v>
      </c>
      <c r="BH88" s="91">
        <v>0</v>
      </c>
      <c r="BI88" s="91">
        <v>0</v>
      </c>
      <c r="BJ88" s="91">
        <v>0</v>
      </c>
      <c r="BK88" s="91">
        <v>0</v>
      </c>
      <c r="BL88" s="91">
        <v>0</v>
      </c>
      <c r="BM88" s="91">
        <v>0</v>
      </c>
      <c r="BN88" s="91">
        <v>0</v>
      </c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</row>
    <row r="89" spans="1:78" s="65" customFormat="1" ht="18" customHeight="1" thickTop="1" thickBot="1" x14ac:dyDescent="0.35">
      <c r="A89" s="37" t="s">
        <v>64</v>
      </c>
      <c r="B89" s="92">
        <v>0</v>
      </c>
      <c r="C89" s="92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92"/>
      <c r="S89" s="92">
        <v>0</v>
      </c>
      <c r="T89" s="92">
        <v>0</v>
      </c>
      <c r="U89" s="92">
        <v>0</v>
      </c>
      <c r="V89" s="92">
        <v>0</v>
      </c>
      <c r="W89" s="92">
        <v>0</v>
      </c>
      <c r="X89" s="92">
        <v>6350</v>
      </c>
      <c r="Y89" s="92">
        <v>6056</v>
      </c>
      <c r="Z89" s="92">
        <v>4699</v>
      </c>
      <c r="AA89" s="92">
        <v>5496</v>
      </c>
      <c r="AB89" s="92">
        <v>5211</v>
      </c>
      <c r="AC89" s="92">
        <v>4921</v>
      </c>
      <c r="AD89" s="92">
        <v>4663</v>
      </c>
      <c r="AE89" s="92">
        <v>4424</v>
      </c>
      <c r="AF89" s="92">
        <v>4189</v>
      </c>
      <c r="AG89" s="92">
        <v>3882</v>
      </c>
      <c r="AH89" s="92">
        <v>3672</v>
      </c>
      <c r="AI89" s="92">
        <v>3465</v>
      </c>
      <c r="AJ89" s="92">
        <v>3274</v>
      </c>
      <c r="AK89" s="92">
        <v>3100</v>
      </c>
      <c r="AL89" s="92">
        <v>2949</v>
      </c>
      <c r="AM89" s="92">
        <v>2809</v>
      </c>
      <c r="AN89" s="92">
        <v>2664</v>
      </c>
      <c r="AO89" s="92">
        <v>2493</v>
      </c>
      <c r="AP89" s="92">
        <v>2299</v>
      </c>
      <c r="AQ89" s="92">
        <v>2081</v>
      </c>
      <c r="AR89" s="92">
        <v>1853</v>
      </c>
      <c r="AS89" s="92">
        <v>1561</v>
      </c>
      <c r="AT89" s="92">
        <v>1338</v>
      </c>
      <c r="AU89" s="92">
        <v>1092</v>
      </c>
      <c r="AV89" s="92">
        <v>854</v>
      </c>
      <c r="AW89" s="92">
        <v>4096</v>
      </c>
      <c r="AX89" s="92">
        <v>2308</v>
      </c>
      <c r="AY89" s="92">
        <v>500</v>
      </c>
      <c r="AZ89" s="92">
        <v>0</v>
      </c>
      <c r="BA89" s="92">
        <v>0</v>
      </c>
      <c r="BB89" s="92">
        <v>0</v>
      </c>
      <c r="BC89" s="92">
        <v>0</v>
      </c>
      <c r="BD89" s="92">
        <v>0</v>
      </c>
      <c r="BE89" s="92">
        <v>0</v>
      </c>
      <c r="BF89" s="92">
        <v>0</v>
      </c>
      <c r="BG89" s="92">
        <v>0</v>
      </c>
      <c r="BH89" s="92">
        <v>0</v>
      </c>
      <c r="BI89" s="92">
        <v>0</v>
      </c>
      <c r="BJ89" s="92">
        <v>0</v>
      </c>
      <c r="BK89" s="92">
        <v>0</v>
      </c>
      <c r="BL89" s="92">
        <v>0</v>
      </c>
      <c r="BM89" s="92">
        <v>0</v>
      </c>
      <c r="BN89" s="92">
        <v>0</v>
      </c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</row>
    <row r="90" spans="1:78" s="69" customFormat="1" ht="18" customHeight="1" thickTop="1" thickBot="1" x14ac:dyDescent="0.3">
      <c r="A90" s="136" t="s">
        <v>191</v>
      </c>
      <c r="B90" s="91">
        <v>44865</v>
      </c>
      <c r="C90" s="91">
        <v>83711</v>
      </c>
      <c r="D90" s="91">
        <v>80201</v>
      </c>
      <c r="E90" s="91">
        <v>74096</v>
      </c>
      <c r="F90" s="91">
        <v>66954</v>
      </c>
      <c r="G90" s="91">
        <v>62080</v>
      </c>
      <c r="H90" s="91">
        <v>57856</v>
      </c>
      <c r="I90" s="91">
        <v>53389</v>
      </c>
      <c r="J90" s="91">
        <v>49161</v>
      </c>
      <c r="K90" s="91">
        <v>43785</v>
      </c>
      <c r="L90" s="91">
        <v>47421</v>
      </c>
      <c r="M90" s="91">
        <v>43677</v>
      </c>
      <c r="N90" s="91">
        <v>35614</v>
      </c>
      <c r="O90" s="91">
        <v>36708</v>
      </c>
      <c r="P90" s="91">
        <v>30554</v>
      </c>
      <c r="Q90" s="91">
        <v>17156</v>
      </c>
      <c r="R90" s="91">
        <v>14931</v>
      </c>
      <c r="S90" s="91">
        <v>11860</v>
      </c>
      <c r="T90" s="91">
        <v>8146</v>
      </c>
      <c r="U90" s="91">
        <v>8495</v>
      </c>
      <c r="V90" s="91">
        <v>341084</v>
      </c>
      <c r="W90" s="91">
        <v>324040</v>
      </c>
      <c r="X90" s="91">
        <v>306569</v>
      </c>
      <c r="Y90" s="91">
        <v>288171</v>
      </c>
      <c r="Z90" s="91">
        <v>271492</v>
      </c>
      <c r="AA90" s="91">
        <v>255888</v>
      </c>
      <c r="AB90" s="91">
        <v>240078</v>
      </c>
      <c r="AC90" s="91">
        <v>224119</v>
      </c>
      <c r="AD90" s="91">
        <v>211049</v>
      </c>
      <c r="AE90" s="91">
        <v>198856</v>
      </c>
      <c r="AF90" s="91">
        <v>185314</v>
      </c>
      <c r="AG90" s="91">
        <v>172158</v>
      </c>
      <c r="AH90" s="91">
        <v>160975</v>
      </c>
      <c r="AI90" s="91">
        <v>149564</v>
      </c>
      <c r="AJ90" s="91">
        <v>138954</v>
      </c>
      <c r="AK90" s="91">
        <v>128319</v>
      </c>
      <c r="AL90" s="91">
        <v>118841</v>
      </c>
      <c r="AM90" s="91">
        <v>110749</v>
      </c>
      <c r="AN90" s="91">
        <v>100556</v>
      </c>
      <c r="AO90" s="91">
        <v>88550</v>
      </c>
      <c r="AP90" s="91">
        <v>80752</v>
      </c>
      <c r="AQ90" s="91">
        <v>72438</v>
      </c>
      <c r="AR90" s="91">
        <v>64939</v>
      </c>
      <c r="AS90" s="91">
        <v>55721</v>
      </c>
      <c r="AT90" s="91">
        <v>48742</v>
      </c>
      <c r="AU90" s="91">
        <v>41249</v>
      </c>
      <c r="AV90" s="91">
        <v>34963</v>
      </c>
      <c r="AW90" s="91">
        <v>31647</v>
      </c>
      <c r="AX90" s="91">
        <v>27167</v>
      </c>
      <c r="AY90" s="91">
        <v>23444</v>
      </c>
      <c r="AZ90" s="91">
        <v>17345</v>
      </c>
      <c r="BA90" s="91">
        <v>17434</v>
      </c>
      <c r="BB90" s="91">
        <v>17395</v>
      </c>
      <c r="BC90" s="91">
        <v>17014</v>
      </c>
      <c r="BD90" s="91">
        <v>17429</v>
      </c>
      <c r="BE90" s="91">
        <v>17986</v>
      </c>
      <c r="BF90" s="91">
        <v>16458</v>
      </c>
      <c r="BG90" s="91">
        <v>16374</v>
      </c>
      <c r="BH90" s="91">
        <v>13029</v>
      </c>
      <c r="BI90" s="91">
        <v>12613</v>
      </c>
      <c r="BJ90" s="91">
        <v>12269</v>
      </c>
      <c r="BK90" s="91">
        <v>3161</v>
      </c>
      <c r="BL90" s="91">
        <v>2950</v>
      </c>
      <c r="BM90" s="91">
        <v>2866</v>
      </c>
      <c r="BN90" s="91">
        <v>2778</v>
      </c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</row>
    <row r="91" spans="1:78" s="71" customFormat="1" ht="18" customHeight="1" thickTop="1" thickBot="1" x14ac:dyDescent="0.35">
      <c r="A91" s="90" t="s">
        <v>195</v>
      </c>
      <c r="B91" s="92">
        <v>28390</v>
      </c>
      <c r="C91" s="92">
        <v>67857</v>
      </c>
      <c r="D91" s="92">
        <v>64903</v>
      </c>
      <c r="E91" s="92">
        <v>59433</v>
      </c>
      <c r="F91" s="92">
        <v>52822</v>
      </c>
      <c r="G91" s="92">
        <v>48499</v>
      </c>
      <c r="H91" s="92">
        <v>44917</v>
      </c>
      <c r="I91" s="92">
        <v>40836</v>
      </c>
      <c r="J91" s="92">
        <v>37186</v>
      </c>
      <c r="K91" s="92">
        <v>32411</v>
      </c>
      <c r="L91" s="92">
        <v>37490</v>
      </c>
      <c r="M91" s="92">
        <v>35733</v>
      </c>
      <c r="N91" s="92">
        <v>31727</v>
      </c>
      <c r="O91" s="92">
        <v>27214</v>
      </c>
      <c r="P91" s="92">
        <v>26162</v>
      </c>
      <c r="Q91" s="92">
        <v>17156</v>
      </c>
      <c r="R91" s="92">
        <v>14931</v>
      </c>
      <c r="S91" s="92">
        <v>11860</v>
      </c>
      <c r="T91" s="92">
        <v>8146</v>
      </c>
      <c r="U91" s="92">
        <v>8495</v>
      </c>
      <c r="V91" s="92">
        <v>341084</v>
      </c>
      <c r="W91" s="92">
        <v>324040</v>
      </c>
      <c r="X91" s="92">
        <v>306569</v>
      </c>
      <c r="Y91" s="92">
        <v>288171</v>
      </c>
      <c r="Z91" s="92">
        <v>271492</v>
      </c>
      <c r="AA91" s="92">
        <v>255888</v>
      </c>
      <c r="AB91" s="92">
        <v>240078</v>
      </c>
      <c r="AC91" s="92">
        <v>224119</v>
      </c>
      <c r="AD91" s="92">
        <v>211049</v>
      </c>
      <c r="AE91" s="92">
        <v>198856</v>
      </c>
      <c r="AF91" s="92">
        <v>185314</v>
      </c>
      <c r="AG91" s="92">
        <v>172158</v>
      </c>
      <c r="AH91" s="92">
        <v>160975</v>
      </c>
      <c r="AI91" s="92">
        <v>149564</v>
      </c>
      <c r="AJ91" s="92">
        <v>138954</v>
      </c>
      <c r="AK91" s="92">
        <v>128319</v>
      </c>
      <c r="AL91" s="92">
        <v>118841</v>
      </c>
      <c r="AM91" s="92">
        <v>110749</v>
      </c>
      <c r="AN91" s="92">
        <v>100556</v>
      </c>
      <c r="AO91" s="92">
        <v>88550</v>
      </c>
      <c r="AP91" s="92">
        <v>80752</v>
      </c>
      <c r="AQ91" s="92">
        <v>72438</v>
      </c>
      <c r="AR91" s="92">
        <v>64939</v>
      </c>
      <c r="AS91" s="92">
        <v>55721</v>
      </c>
      <c r="AT91" s="92">
        <v>48742</v>
      </c>
      <c r="AU91" s="92">
        <v>41249</v>
      </c>
      <c r="AV91" s="92">
        <v>34963</v>
      </c>
      <c r="AW91" s="92">
        <v>31647</v>
      </c>
      <c r="AX91" s="92">
        <v>27167</v>
      </c>
      <c r="AY91" s="92">
        <v>23444</v>
      </c>
      <c r="AZ91" s="92">
        <v>17345</v>
      </c>
      <c r="BA91" s="92">
        <v>17434</v>
      </c>
      <c r="BB91" s="92">
        <v>17395</v>
      </c>
      <c r="BC91" s="92">
        <v>17014</v>
      </c>
      <c r="BD91" s="92">
        <v>17429</v>
      </c>
      <c r="BE91" s="92">
        <v>17986</v>
      </c>
      <c r="BF91" s="92">
        <v>16458</v>
      </c>
      <c r="BG91" s="92">
        <v>16374</v>
      </c>
      <c r="BH91" s="92">
        <v>13029</v>
      </c>
      <c r="BI91" s="92">
        <v>12613</v>
      </c>
      <c r="BJ91" s="92">
        <v>12269</v>
      </c>
      <c r="BK91" s="92">
        <v>3161</v>
      </c>
      <c r="BL91" s="92">
        <v>2950</v>
      </c>
      <c r="BM91" s="92">
        <v>2866</v>
      </c>
      <c r="BN91" s="92">
        <v>2778</v>
      </c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</row>
    <row r="92" spans="1:78" ht="18" customHeight="1" thickTop="1" thickBot="1" x14ac:dyDescent="0.35">
      <c r="A92" s="90" t="s">
        <v>370</v>
      </c>
      <c r="B92" s="92">
        <v>16475</v>
      </c>
      <c r="C92" s="92">
        <v>15854</v>
      </c>
      <c r="D92" s="92">
        <v>15298</v>
      </c>
      <c r="E92" s="92">
        <v>14663</v>
      </c>
      <c r="F92" s="92">
        <v>14132</v>
      </c>
      <c r="G92" s="92">
        <v>13581</v>
      </c>
      <c r="H92" s="92">
        <v>12939</v>
      </c>
      <c r="I92" s="92">
        <v>12553</v>
      </c>
      <c r="J92" s="92">
        <v>11975</v>
      </c>
      <c r="K92" s="92">
        <v>11374</v>
      </c>
      <c r="L92" s="92">
        <v>9931</v>
      </c>
      <c r="M92" s="92">
        <v>7944</v>
      </c>
      <c r="N92" s="92">
        <v>3887</v>
      </c>
      <c r="O92" s="92">
        <v>9494</v>
      </c>
      <c r="P92" s="92">
        <v>4392</v>
      </c>
      <c r="Q92" s="92">
        <v>0</v>
      </c>
      <c r="R92" s="92">
        <v>0</v>
      </c>
      <c r="S92" s="92">
        <v>0</v>
      </c>
      <c r="T92" s="92">
        <v>0</v>
      </c>
      <c r="U92" s="92">
        <v>0</v>
      </c>
      <c r="V92" s="92">
        <v>0</v>
      </c>
      <c r="W92" s="92">
        <v>0</v>
      </c>
      <c r="X92" s="92">
        <v>0</v>
      </c>
      <c r="Y92" s="92">
        <v>0</v>
      </c>
      <c r="Z92" s="92">
        <v>0</v>
      </c>
      <c r="AA92" s="92">
        <v>0</v>
      </c>
      <c r="AB92" s="92">
        <v>0</v>
      </c>
      <c r="AC92" s="92">
        <v>0</v>
      </c>
      <c r="AD92" s="92">
        <v>0</v>
      </c>
      <c r="AE92" s="92">
        <v>0</v>
      </c>
      <c r="AF92" s="92">
        <v>0</v>
      </c>
      <c r="AG92" s="92">
        <v>0</v>
      </c>
      <c r="AH92" s="92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2">
        <v>0</v>
      </c>
      <c r="AO92" s="92">
        <v>0</v>
      </c>
      <c r="AP92" s="92">
        <v>0</v>
      </c>
      <c r="AQ92" s="92">
        <v>0</v>
      </c>
      <c r="AR92" s="92">
        <v>0</v>
      </c>
      <c r="AS92" s="92">
        <v>0</v>
      </c>
      <c r="AT92" s="92">
        <v>0</v>
      </c>
      <c r="AU92" s="92">
        <v>0</v>
      </c>
      <c r="AV92" s="92">
        <v>0</v>
      </c>
      <c r="AW92" s="92">
        <v>0</v>
      </c>
      <c r="AX92" s="92">
        <v>0</v>
      </c>
      <c r="AY92" s="92">
        <v>0</v>
      </c>
      <c r="AZ92" s="92">
        <v>0</v>
      </c>
      <c r="BA92" s="92">
        <v>0</v>
      </c>
      <c r="BB92" s="92">
        <v>0</v>
      </c>
      <c r="BC92" s="92">
        <v>0</v>
      </c>
      <c r="BD92" s="92">
        <v>0</v>
      </c>
      <c r="BE92" s="92">
        <v>0</v>
      </c>
      <c r="BF92" s="92">
        <v>0</v>
      </c>
      <c r="BG92" s="92">
        <v>0</v>
      </c>
      <c r="BH92" s="92">
        <v>0</v>
      </c>
      <c r="BI92" s="92">
        <v>0</v>
      </c>
      <c r="BJ92" s="92">
        <v>0</v>
      </c>
      <c r="BK92" s="92">
        <v>0</v>
      </c>
      <c r="BL92" s="92">
        <v>0</v>
      </c>
      <c r="BM92" s="92">
        <v>0</v>
      </c>
      <c r="BN92" s="92">
        <v>0</v>
      </c>
    </row>
    <row r="93" spans="1:78" ht="18" customHeight="1" thickTop="1" thickBot="1" x14ac:dyDescent="0.35">
      <c r="A93" s="35" t="s">
        <v>87</v>
      </c>
      <c r="B93" s="91">
        <v>792720</v>
      </c>
      <c r="C93" s="91">
        <v>812592</v>
      </c>
      <c r="D93" s="91">
        <v>765241</v>
      </c>
      <c r="E93" s="91">
        <v>927459</v>
      </c>
      <c r="F93" s="91">
        <v>731959</v>
      </c>
      <c r="G93" s="91">
        <v>714464</v>
      </c>
      <c r="H93" s="91">
        <v>827275</v>
      </c>
      <c r="I93" s="91">
        <v>747476</v>
      </c>
      <c r="J93" s="91">
        <v>686568</v>
      </c>
      <c r="K93" s="91">
        <v>652249</v>
      </c>
      <c r="L93" s="91">
        <v>661957</v>
      </c>
      <c r="M93" s="91">
        <v>624036</v>
      </c>
      <c r="N93" s="91">
        <v>618908</v>
      </c>
      <c r="O93" s="91">
        <v>615896</v>
      </c>
      <c r="P93" s="91">
        <v>568679</v>
      </c>
      <c r="Q93" s="91">
        <v>450006</v>
      </c>
      <c r="R93" s="91">
        <v>456094</v>
      </c>
      <c r="S93" s="91">
        <v>462959</v>
      </c>
      <c r="T93" s="91">
        <v>418698</v>
      </c>
      <c r="U93" s="91">
        <v>416799</v>
      </c>
      <c r="V93" s="91">
        <v>719711</v>
      </c>
      <c r="W93" s="91">
        <v>653677</v>
      </c>
      <c r="X93" s="91">
        <v>649569</v>
      </c>
      <c r="Y93" s="91">
        <v>611683</v>
      </c>
      <c r="Z93" s="91">
        <v>565352</v>
      </c>
      <c r="AA93" s="91">
        <v>541859</v>
      </c>
      <c r="AB93" s="91">
        <v>524049</v>
      </c>
      <c r="AC93" s="91">
        <v>488264</v>
      </c>
      <c r="AD93" s="91">
        <v>470353</v>
      </c>
      <c r="AE93" s="91">
        <v>458425</v>
      </c>
      <c r="AF93" s="91">
        <v>441718</v>
      </c>
      <c r="AG93" s="91">
        <v>404729</v>
      </c>
      <c r="AH93" s="91">
        <v>396879</v>
      </c>
      <c r="AI93" s="91">
        <v>376083</v>
      </c>
      <c r="AJ93" s="91">
        <v>367180</v>
      </c>
      <c r="AK93" s="91">
        <v>358009</v>
      </c>
      <c r="AL93" s="91">
        <v>342963</v>
      </c>
      <c r="AM93" s="91">
        <v>334620</v>
      </c>
      <c r="AN93" s="91">
        <v>307951</v>
      </c>
      <c r="AO93" s="91">
        <v>292801</v>
      </c>
      <c r="AP93" s="91">
        <v>288639</v>
      </c>
      <c r="AQ93" s="91">
        <v>267312</v>
      </c>
      <c r="AR93" s="91">
        <v>206099</v>
      </c>
      <c r="AS93" s="91">
        <v>201068</v>
      </c>
      <c r="AT93" s="91">
        <v>221627</v>
      </c>
      <c r="AU93" s="91">
        <v>193516</v>
      </c>
      <c r="AV93" s="91">
        <v>169158</v>
      </c>
      <c r="AW93" s="91">
        <v>176961</v>
      </c>
      <c r="AX93" s="91">
        <v>294035</v>
      </c>
      <c r="AY93" s="91">
        <v>344804</v>
      </c>
      <c r="AZ93" s="91">
        <v>92932</v>
      </c>
      <c r="BA93" s="91">
        <v>86630</v>
      </c>
      <c r="BB93" s="91">
        <v>95639</v>
      </c>
      <c r="BC93" s="91">
        <v>94123</v>
      </c>
      <c r="BD93" s="91">
        <v>76235</v>
      </c>
      <c r="BE93" s="91">
        <v>79800</v>
      </c>
      <c r="BF93" s="91">
        <v>57683</v>
      </c>
      <c r="BG93" s="91">
        <v>78640</v>
      </c>
      <c r="BH93" s="91">
        <v>62598</v>
      </c>
      <c r="BI93" s="91">
        <v>55536</v>
      </c>
      <c r="BJ93" s="91">
        <v>54937</v>
      </c>
      <c r="BK93" s="91">
        <v>47868</v>
      </c>
      <c r="BL93" s="91">
        <v>36767</v>
      </c>
      <c r="BM93" s="91">
        <v>30288</v>
      </c>
      <c r="BN93" s="91">
        <v>31597</v>
      </c>
    </row>
    <row r="94" spans="1:78" ht="18" customHeight="1" thickTop="1" thickBot="1" x14ac:dyDescent="0.35">
      <c r="A94" s="35" t="s">
        <v>88</v>
      </c>
      <c r="B94" s="91">
        <v>1214983.5541400001</v>
      </c>
      <c r="C94" s="91">
        <v>1115804.3082099999</v>
      </c>
      <c r="D94" s="91">
        <v>1129383</v>
      </c>
      <c r="E94" s="91">
        <v>1087065</v>
      </c>
      <c r="F94" s="91">
        <v>1295485</v>
      </c>
      <c r="G94" s="91">
        <v>1202279</v>
      </c>
      <c r="H94" s="91">
        <v>1204586</v>
      </c>
      <c r="I94" s="91">
        <v>1217412</v>
      </c>
      <c r="J94" s="91">
        <v>1176406</v>
      </c>
      <c r="K94" s="91">
        <v>1111365</v>
      </c>
      <c r="L94" s="91">
        <v>1073731</v>
      </c>
      <c r="M94" s="91">
        <v>1066298</v>
      </c>
      <c r="N94" s="91">
        <v>1113293</v>
      </c>
      <c r="O94" s="91">
        <v>1027456</v>
      </c>
      <c r="P94" s="91">
        <v>1009360</v>
      </c>
      <c r="Q94" s="91">
        <v>987456</v>
      </c>
      <c r="R94" s="91">
        <v>952584</v>
      </c>
      <c r="S94" s="91">
        <v>923242</v>
      </c>
      <c r="T94" s="91">
        <v>871553</v>
      </c>
      <c r="U94" s="91">
        <v>913867</v>
      </c>
      <c r="V94" s="91">
        <v>715547</v>
      </c>
      <c r="W94" s="91">
        <v>693575</v>
      </c>
      <c r="X94" s="91">
        <v>666230</v>
      </c>
      <c r="Y94" s="91">
        <v>635578</v>
      </c>
      <c r="Z94" s="91">
        <v>711176</v>
      </c>
      <c r="AA94" s="91">
        <v>651602</v>
      </c>
      <c r="AB94" s="91">
        <v>629828</v>
      </c>
      <c r="AC94" s="91">
        <v>631000</v>
      </c>
      <c r="AD94" s="91">
        <v>704138</v>
      </c>
      <c r="AE94" s="91">
        <v>642030</v>
      </c>
      <c r="AF94" s="91">
        <v>656809</v>
      </c>
      <c r="AG94" s="91">
        <v>680103</v>
      </c>
      <c r="AH94" s="91">
        <v>747239</v>
      </c>
      <c r="AI94" s="91">
        <v>695695</v>
      </c>
      <c r="AJ94" s="91">
        <v>696873</v>
      </c>
      <c r="AK94" s="91">
        <v>675260</v>
      </c>
      <c r="AL94" s="91">
        <v>734219</v>
      </c>
      <c r="AM94" s="91">
        <v>700013</v>
      </c>
      <c r="AN94" s="91">
        <v>705921</v>
      </c>
      <c r="AO94" s="91">
        <v>712961</v>
      </c>
      <c r="AP94" s="91">
        <v>796936</v>
      </c>
      <c r="AQ94" s="91">
        <v>762606</v>
      </c>
      <c r="AR94" s="91">
        <v>741264</v>
      </c>
      <c r="AS94" s="91">
        <v>772290</v>
      </c>
      <c r="AT94" s="91">
        <v>737948</v>
      </c>
      <c r="AU94" s="91">
        <v>718373</v>
      </c>
      <c r="AV94" s="91">
        <v>791014</v>
      </c>
      <c r="AW94" s="91">
        <v>644786</v>
      </c>
      <c r="AX94" s="91">
        <v>870660</v>
      </c>
      <c r="AY94" s="91">
        <v>869608</v>
      </c>
      <c r="AZ94" s="91">
        <v>278802</v>
      </c>
      <c r="BA94" s="91">
        <v>271380</v>
      </c>
      <c r="BB94" s="91">
        <v>256927</v>
      </c>
      <c r="BC94" s="91">
        <v>244414</v>
      </c>
      <c r="BD94" s="91">
        <v>253839</v>
      </c>
      <c r="BE94" s="91">
        <v>256561</v>
      </c>
      <c r="BF94" s="91">
        <v>243254</v>
      </c>
      <c r="BG94" s="91">
        <v>227499</v>
      </c>
      <c r="BH94" s="91">
        <v>220488</v>
      </c>
      <c r="BI94" s="91">
        <v>219431</v>
      </c>
      <c r="BJ94" s="91">
        <v>208093</v>
      </c>
      <c r="BK94" s="91">
        <v>196218</v>
      </c>
      <c r="BL94" s="91">
        <v>22548</v>
      </c>
      <c r="BM94" s="91">
        <v>18437</v>
      </c>
      <c r="BN94" s="91">
        <v>17482</v>
      </c>
    </row>
    <row r="95" spans="1:78" ht="18" customHeight="1" thickTop="1" thickBot="1" x14ac:dyDescent="0.35">
      <c r="A95" s="36" t="s">
        <v>89</v>
      </c>
      <c r="B95" s="102">
        <v>851016.55414000002</v>
      </c>
      <c r="C95" s="102">
        <v>851016.55414000002</v>
      </c>
      <c r="D95" s="102">
        <v>851017</v>
      </c>
      <c r="E95" s="102">
        <v>851017</v>
      </c>
      <c r="F95" s="102">
        <v>607869</v>
      </c>
      <c r="G95" s="102">
        <v>607869</v>
      </c>
      <c r="H95" s="102">
        <v>607869</v>
      </c>
      <c r="I95" s="102">
        <v>607869</v>
      </c>
      <c r="J95" s="102">
        <v>607869</v>
      </c>
      <c r="K95" s="102">
        <v>607869</v>
      </c>
      <c r="L95" s="102">
        <v>607869</v>
      </c>
      <c r="M95" s="102">
        <v>607869</v>
      </c>
      <c r="N95" s="102">
        <v>506557</v>
      </c>
      <c r="O95" s="102">
        <v>506557</v>
      </c>
      <c r="P95" s="102">
        <v>506557</v>
      </c>
      <c r="Q95" s="102">
        <v>506557</v>
      </c>
      <c r="R95" s="102">
        <v>506557</v>
      </c>
      <c r="S95" s="102">
        <v>506557</v>
      </c>
      <c r="T95" s="102">
        <v>506557</v>
      </c>
      <c r="U95" s="102">
        <v>506557</v>
      </c>
      <c r="V95" s="102">
        <v>506557</v>
      </c>
      <c r="W95" s="102">
        <v>506557</v>
      </c>
      <c r="X95" s="102">
        <v>506557</v>
      </c>
      <c r="Y95" s="102">
        <v>506557</v>
      </c>
      <c r="Z95" s="102">
        <v>506557</v>
      </c>
      <c r="AA95" s="102">
        <v>506557</v>
      </c>
      <c r="AB95" s="102">
        <v>506557</v>
      </c>
      <c r="AC95" s="102">
        <v>506557</v>
      </c>
      <c r="AD95" s="102">
        <v>506557</v>
      </c>
      <c r="AE95" s="102">
        <v>506557</v>
      </c>
      <c r="AF95" s="102">
        <v>506557</v>
      </c>
      <c r="AG95" s="102">
        <v>506557</v>
      </c>
      <c r="AH95" s="102">
        <v>506557</v>
      </c>
      <c r="AI95" s="102">
        <v>506557</v>
      </c>
      <c r="AJ95" s="102">
        <v>506557</v>
      </c>
      <c r="AK95" s="102">
        <v>506557</v>
      </c>
      <c r="AL95" s="102">
        <v>506557</v>
      </c>
      <c r="AM95" s="102">
        <v>506557</v>
      </c>
      <c r="AN95" s="102">
        <v>506557</v>
      </c>
      <c r="AO95" s="102">
        <v>506557</v>
      </c>
      <c r="AP95" s="102">
        <v>506557</v>
      </c>
      <c r="AQ95" s="102">
        <v>506557</v>
      </c>
      <c r="AR95" s="102">
        <v>506557</v>
      </c>
      <c r="AS95" s="102">
        <v>506557</v>
      </c>
      <c r="AT95" s="102">
        <v>506557</v>
      </c>
      <c r="AU95" s="102">
        <v>506557</v>
      </c>
      <c r="AV95" s="102">
        <v>506557</v>
      </c>
      <c r="AW95" s="102">
        <v>36611</v>
      </c>
      <c r="AX95" s="102">
        <v>284611</v>
      </c>
      <c r="AY95" s="102">
        <v>284611</v>
      </c>
      <c r="AZ95" s="102">
        <v>190125</v>
      </c>
      <c r="BA95" s="102">
        <v>190125</v>
      </c>
      <c r="BB95" s="102">
        <v>190125</v>
      </c>
      <c r="BC95" s="102">
        <v>190125</v>
      </c>
      <c r="BD95" s="102">
        <v>190125</v>
      </c>
      <c r="BE95" s="102">
        <v>190125</v>
      </c>
      <c r="BF95" s="102">
        <v>190125</v>
      </c>
      <c r="BG95" s="102">
        <v>190125</v>
      </c>
      <c r="BH95" s="102">
        <v>190125</v>
      </c>
      <c r="BI95" s="102">
        <v>190125</v>
      </c>
      <c r="BJ95" s="102">
        <v>190125</v>
      </c>
      <c r="BK95" s="102">
        <v>190125</v>
      </c>
      <c r="BL95" s="102">
        <v>3925</v>
      </c>
      <c r="BM95" s="102">
        <v>3925</v>
      </c>
      <c r="BN95" s="102">
        <v>3925</v>
      </c>
    </row>
    <row r="96" spans="1:78" ht="18" customHeight="1" thickTop="1" thickBot="1" x14ac:dyDescent="0.35">
      <c r="A96" s="38" t="s">
        <v>90</v>
      </c>
      <c r="B96" s="93">
        <v>-56092</v>
      </c>
      <c r="C96" s="93">
        <v>-61222.503939999995</v>
      </c>
      <c r="D96" s="93">
        <v>-59764</v>
      </c>
      <c r="E96" s="93">
        <v>-57806</v>
      </c>
      <c r="F96" s="93">
        <v>-13267</v>
      </c>
      <c r="G96" s="93">
        <v>-10672</v>
      </c>
      <c r="H96" s="93">
        <v>-9802</v>
      </c>
      <c r="I96" s="93">
        <v>-7049</v>
      </c>
      <c r="J96" s="93">
        <v>-4720</v>
      </c>
      <c r="K96" s="93">
        <v>-2262</v>
      </c>
      <c r="L96" s="93">
        <v>3634</v>
      </c>
      <c r="M96" s="93">
        <v>6712</v>
      </c>
      <c r="N96" s="93">
        <v>7868</v>
      </c>
      <c r="O96" s="93">
        <v>9206</v>
      </c>
      <c r="P96" s="93">
        <v>13880</v>
      </c>
      <c r="Q96" s="93">
        <v>15082</v>
      </c>
      <c r="R96" s="93">
        <v>23176</v>
      </c>
      <c r="S96" s="93">
        <v>23813</v>
      </c>
      <c r="T96" s="93">
        <v>20983</v>
      </c>
      <c r="U96" s="93">
        <v>17215</v>
      </c>
      <c r="V96" s="93">
        <v>17481</v>
      </c>
      <c r="W96" s="93">
        <v>16347</v>
      </c>
      <c r="X96" s="93">
        <v>12925</v>
      </c>
      <c r="Y96" s="93">
        <v>12414</v>
      </c>
      <c r="Z96" s="93">
        <v>30826</v>
      </c>
      <c r="AA96" s="93">
        <v>28430</v>
      </c>
      <c r="AB96" s="93">
        <v>26879</v>
      </c>
      <c r="AC96" s="93">
        <v>24500</v>
      </c>
      <c r="AD96" s="93">
        <v>22951</v>
      </c>
      <c r="AE96" s="93">
        <v>21959</v>
      </c>
      <c r="AF96" s="93">
        <v>23382</v>
      </c>
      <c r="AG96" s="93">
        <v>20312</v>
      </c>
      <c r="AH96" s="93">
        <v>18572</v>
      </c>
      <c r="AI96" s="93">
        <v>16999</v>
      </c>
      <c r="AJ96" s="93">
        <v>15615</v>
      </c>
      <c r="AK96" s="93">
        <v>21955</v>
      </c>
      <c r="AL96" s="93">
        <v>20744</v>
      </c>
      <c r="AM96" s="93">
        <v>19534</v>
      </c>
      <c r="AN96" s="93">
        <v>18324</v>
      </c>
      <c r="AO96" s="93">
        <v>19493</v>
      </c>
      <c r="AP96" s="93">
        <v>36270</v>
      </c>
      <c r="AQ96" s="93">
        <v>35324</v>
      </c>
      <c r="AR96" s="93">
        <v>34379</v>
      </c>
      <c r="AS96" s="93">
        <v>34269</v>
      </c>
      <c r="AT96" s="93">
        <v>53889</v>
      </c>
      <c r="AU96" s="93">
        <v>53095</v>
      </c>
      <c r="AV96" s="93">
        <v>50537</v>
      </c>
      <c r="AW96" s="93">
        <v>524378</v>
      </c>
      <c r="AX96" s="93">
        <v>523385</v>
      </c>
      <c r="AY96" s="93">
        <v>522392</v>
      </c>
      <c r="AZ96" s="93">
        <v>7676</v>
      </c>
      <c r="BA96" s="93">
        <v>7174</v>
      </c>
      <c r="BB96" s="93">
        <v>6544</v>
      </c>
      <c r="BC96" s="93">
        <v>6064</v>
      </c>
      <c r="BD96" s="93">
        <v>4040</v>
      </c>
      <c r="BE96" s="93">
        <v>4040</v>
      </c>
      <c r="BF96" s="93">
        <v>4040</v>
      </c>
      <c r="BG96" s="93">
        <v>4040</v>
      </c>
      <c r="BH96" s="93">
        <v>4040</v>
      </c>
      <c r="BI96" s="93">
        <v>4040</v>
      </c>
      <c r="BJ96" s="93">
        <v>4040</v>
      </c>
      <c r="BK96" s="93">
        <v>4040</v>
      </c>
      <c r="BL96" s="93">
        <v>4040</v>
      </c>
      <c r="BM96" s="93">
        <v>4040</v>
      </c>
      <c r="BN96" s="93">
        <v>4040</v>
      </c>
    </row>
    <row r="97" spans="1:66" ht="18" customHeight="1" thickTop="1" thickBot="1" x14ac:dyDescent="0.35">
      <c r="A97" s="38" t="s">
        <v>91</v>
      </c>
      <c r="B97" s="93">
        <v>275020</v>
      </c>
      <c r="C97" s="93">
        <v>326010.25800999999</v>
      </c>
      <c r="D97" s="93">
        <v>180665</v>
      </c>
      <c r="E97" s="93">
        <v>220712</v>
      </c>
      <c r="F97" s="93">
        <v>605129</v>
      </c>
      <c r="G97" s="93">
        <v>605082</v>
      </c>
      <c r="H97" s="93">
        <v>476454</v>
      </c>
      <c r="I97" s="93">
        <v>475916</v>
      </c>
      <c r="J97" s="93">
        <v>511899</v>
      </c>
      <c r="K97" s="93">
        <v>505758</v>
      </c>
      <c r="L97" s="93">
        <v>375834</v>
      </c>
      <c r="M97" s="93">
        <v>376045</v>
      </c>
      <c r="N97" s="93">
        <v>519074</v>
      </c>
      <c r="O97" s="93">
        <v>511693</v>
      </c>
      <c r="P97" s="93">
        <v>353377</v>
      </c>
      <c r="Q97" s="93">
        <v>352934</v>
      </c>
      <c r="R97" s="93">
        <v>355981</v>
      </c>
      <c r="S97" s="93">
        <v>392872</v>
      </c>
      <c r="T97" s="93">
        <v>135582</v>
      </c>
      <c r="U97" s="93">
        <v>135209</v>
      </c>
      <c r="V97" s="93">
        <v>135209</v>
      </c>
      <c r="W97" s="93">
        <v>170671</v>
      </c>
      <c r="X97" s="93">
        <v>91367</v>
      </c>
      <c r="Y97" s="93">
        <v>70278</v>
      </c>
      <c r="Z97" s="93">
        <v>116923</v>
      </c>
      <c r="AA97" s="93">
        <v>116615</v>
      </c>
      <c r="AB97" s="93">
        <v>62584</v>
      </c>
      <c r="AC97" s="93">
        <v>60203</v>
      </c>
      <c r="AD97" s="93">
        <v>114697</v>
      </c>
      <c r="AE97" s="93">
        <v>113514</v>
      </c>
      <c r="AF97" s="93">
        <v>89537</v>
      </c>
      <c r="AG97" s="93">
        <v>114130</v>
      </c>
      <c r="AH97" s="93">
        <v>172302</v>
      </c>
      <c r="AI97" s="93">
        <v>172139</v>
      </c>
      <c r="AJ97" s="93">
        <v>131678</v>
      </c>
      <c r="AK97" s="93">
        <v>115634</v>
      </c>
      <c r="AL97" s="93">
        <v>156650</v>
      </c>
      <c r="AM97" s="93">
        <v>173922</v>
      </c>
      <c r="AN97" s="93">
        <v>146866</v>
      </c>
      <c r="AO97" s="93">
        <v>144960</v>
      </c>
      <c r="AP97" s="93">
        <v>211723</v>
      </c>
      <c r="AQ97" s="93">
        <v>220725</v>
      </c>
      <c r="AR97" s="93">
        <v>161241</v>
      </c>
      <c r="AS97" s="93">
        <v>160739</v>
      </c>
      <c r="AT97" s="93">
        <v>141615</v>
      </c>
      <c r="AU97" s="93">
        <v>158721</v>
      </c>
      <c r="AV97" s="93">
        <v>46247</v>
      </c>
      <c r="AW97" s="93">
        <v>46247</v>
      </c>
      <c r="AX97" s="93">
        <v>46247</v>
      </c>
      <c r="AY97" s="93">
        <v>62605</v>
      </c>
      <c r="AZ97" s="93">
        <v>44750</v>
      </c>
      <c r="BA97" s="93">
        <v>44750</v>
      </c>
      <c r="BB97" s="93">
        <v>44750</v>
      </c>
      <c r="BC97" s="93">
        <v>48225</v>
      </c>
      <c r="BD97" s="93">
        <v>24444</v>
      </c>
      <c r="BE97" s="93">
        <v>33334</v>
      </c>
      <c r="BF97" s="93">
        <v>33334</v>
      </c>
      <c r="BG97" s="93">
        <v>33334</v>
      </c>
      <c r="BH97" s="93">
        <v>2053</v>
      </c>
      <c r="BI97" s="93">
        <v>2053</v>
      </c>
      <c r="BJ97" s="93">
        <v>2053</v>
      </c>
      <c r="BK97" s="93">
        <v>2053</v>
      </c>
      <c r="BL97" s="93">
        <v>785</v>
      </c>
      <c r="BM97" s="93">
        <v>785</v>
      </c>
      <c r="BN97" s="93">
        <v>785</v>
      </c>
    </row>
    <row r="98" spans="1:66" ht="18" customHeight="1" thickTop="1" thickBot="1" x14ac:dyDescent="0.35">
      <c r="A98" s="83" t="s">
        <v>92</v>
      </c>
      <c r="B98" s="103">
        <v>51313</v>
      </c>
      <c r="C98" s="103">
        <v>51313</v>
      </c>
      <c r="D98" s="103">
        <v>32295</v>
      </c>
      <c r="E98" s="103">
        <v>32295</v>
      </c>
      <c r="F98" s="103">
        <v>32295</v>
      </c>
      <c r="G98" s="103">
        <v>32295</v>
      </c>
      <c r="H98" s="103">
        <v>14238</v>
      </c>
      <c r="I98" s="103">
        <v>14238</v>
      </c>
      <c r="J98" s="103">
        <v>14238</v>
      </c>
      <c r="K98" s="103">
        <v>14238</v>
      </c>
      <c r="L98" s="103">
        <v>0</v>
      </c>
      <c r="M98" s="103" t="s">
        <v>59</v>
      </c>
      <c r="N98" s="103">
        <v>101312</v>
      </c>
      <c r="O98" s="103">
        <v>101312</v>
      </c>
      <c r="P98" s="103">
        <v>101312</v>
      </c>
      <c r="Q98" s="103">
        <v>101312</v>
      </c>
      <c r="R98" s="103">
        <v>101312</v>
      </c>
      <c r="S98" s="103">
        <v>101312</v>
      </c>
      <c r="T98" s="103">
        <v>77435</v>
      </c>
      <c r="U98" s="103">
        <v>77435</v>
      </c>
      <c r="V98" s="103">
        <v>77435</v>
      </c>
      <c r="W98" s="103">
        <v>77435</v>
      </c>
      <c r="X98" s="103">
        <v>66635</v>
      </c>
      <c r="Y98" s="103">
        <v>66635</v>
      </c>
      <c r="Z98" s="103">
        <v>66635</v>
      </c>
      <c r="AA98" s="103">
        <v>66635</v>
      </c>
      <c r="AB98" s="103">
        <v>55588</v>
      </c>
      <c r="AC98" s="103">
        <v>55588</v>
      </c>
      <c r="AD98" s="103">
        <v>55588</v>
      </c>
      <c r="AE98" s="103">
        <v>55588</v>
      </c>
      <c r="AF98" s="103">
        <v>45852</v>
      </c>
      <c r="AG98" s="103">
        <v>45852</v>
      </c>
      <c r="AH98" s="103">
        <v>45852</v>
      </c>
      <c r="AI98" s="103">
        <v>45852</v>
      </c>
      <c r="AJ98" s="103">
        <v>36447</v>
      </c>
      <c r="AK98" s="103">
        <v>36447</v>
      </c>
      <c r="AL98" s="103">
        <v>36447</v>
      </c>
      <c r="AM98" s="103">
        <v>36447</v>
      </c>
      <c r="AN98" s="103">
        <v>29169</v>
      </c>
      <c r="AO98" s="103">
        <v>29169</v>
      </c>
      <c r="AP98" s="103">
        <v>29169</v>
      </c>
      <c r="AQ98" s="103">
        <v>29169</v>
      </c>
      <c r="AR98" s="103">
        <v>21903</v>
      </c>
      <c r="AS98" s="103">
        <v>21903</v>
      </c>
      <c r="AT98" s="103">
        <v>21903</v>
      </c>
      <c r="AU98" s="103">
        <v>21903</v>
      </c>
      <c r="AV98" s="103">
        <v>10953</v>
      </c>
      <c r="AW98" s="103">
        <v>10953</v>
      </c>
      <c r="AX98" s="103">
        <v>10953</v>
      </c>
      <c r="AY98" s="103">
        <v>10953</v>
      </c>
      <c r="AZ98" s="103">
        <v>6767</v>
      </c>
      <c r="BA98" s="103">
        <v>6767</v>
      </c>
      <c r="BB98" s="103">
        <v>6767</v>
      </c>
      <c r="BC98" s="103">
        <v>6767</v>
      </c>
      <c r="BD98" s="103">
        <v>4010</v>
      </c>
      <c r="BE98" s="103">
        <v>4010</v>
      </c>
      <c r="BF98" s="103">
        <v>4010</v>
      </c>
      <c r="BG98" s="103">
        <v>4010</v>
      </c>
      <c r="BH98" s="103">
        <v>1631</v>
      </c>
      <c r="BI98" s="103">
        <v>1631</v>
      </c>
      <c r="BJ98" s="103">
        <v>1631</v>
      </c>
      <c r="BK98" s="103">
        <v>1631</v>
      </c>
      <c r="BL98" s="103">
        <v>785</v>
      </c>
      <c r="BM98" s="103">
        <v>785</v>
      </c>
      <c r="BN98" s="103">
        <v>785</v>
      </c>
    </row>
    <row r="99" spans="1:66" ht="18" customHeight="1" thickTop="1" thickBot="1" x14ac:dyDescent="0.35">
      <c r="A99" s="83" t="s">
        <v>298</v>
      </c>
      <c r="B99" s="103">
        <v>0</v>
      </c>
      <c r="C99" s="103">
        <v>0</v>
      </c>
      <c r="D99" s="103">
        <v>0</v>
      </c>
      <c r="E99" s="103">
        <v>0</v>
      </c>
      <c r="F99" s="103">
        <v>0</v>
      </c>
      <c r="G99" s="103">
        <v>0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03" t="s">
        <v>59</v>
      </c>
      <c r="N99" s="103" t="s">
        <v>59</v>
      </c>
      <c r="O99" s="103">
        <v>0</v>
      </c>
      <c r="P99" s="103">
        <v>293812</v>
      </c>
      <c r="Q99" s="103">
        <v>293812</v>
      </c>
      <c r="R99" s="103">
        <v>293812</v>
      </c>
      <c r="S99" s="103">
        <v>293812</v>
      </c>
      <c r="T99" s="103">
        <v>61438</v>
      </c>
      <c r="U99" s="103">
        <v>61438</v>
      </c>
      <c r="V99" s="103">
        <v>61438</v>
      </c>
      <c r="W99" s="103">
        <v>61438</v>
      </c>
      <c r="X99" s="103">
        <v>29040</v>
      </c>
      <c r="Y99" s="103">
        <v>29040</v>
      </c>
      <c r="Z99" s="103">
        <v>29040</v>
      </c>
      <c r="AA99" s="103">
        <v>29040</v>
      </c>
      <c r="AB99" s="103">
        <v>40087</v>
      </c>
      <c r="AC99" s="103">
        <v>40087</v>
      </c>
      <c r="AD99" s="103">
        <v>40087</v>
      </c>
      <c r="AE99" s="103">
        <v>40087</v>
      </c>
      <c r="AF99" s="103">
        <v>68695</v>
      </c>
      <c r="AG99" s="103">
        <v>68695</v>
      </c>
      <c r="AH99" s="103">
        <v>68695</v>
      </c>
      <c r="AI99" s="103">
        <v>68695</v>
      </c>
      <c r="AJ99" s="103">
        <v>96330</v>
      </c>
      <c r="AK99" s="103">
        <v>96330</v>
      </c>
      <c r="AL99" s="103">
        <v>96330</v>
      </c>
      <c r="AM99" s="103">
        <v>96330</v>
      </c>
      <c r="AN99" s="103">
        <v>117568</v>
      </c>
      <c r="AO99" s="103">
        <v>117568</v>
      </c>
      <c r="AP99" s="103">
        <v>117568</v>
      </c>
      <c r="AQ99" s="103">
        <v>117568</v>
      </c>
      <c r="AR99" s="103">
        <v>139209</v>
      </c>
      <c r="AS99" s="103">
        <v>139209</v>
      </c>
      <c r="AT99" s="103">
        <v>139209</v>
      </c>
      <c r="AU99" s="103">
        <v>139209</v>
      </c>
      <c r="AV99" s="103">
        <v>35165</v>
      </c>
      <c r="AW99" s="103">
        <v>35165</v>
      </c>
      <c r="AX99" s="103">
        <v>35165</v>
      </c>
      <c r="AY99" s="103">
        <v>51523</v>
      </c>
      <c r="AZ99" s="103">
        <v>53023</v>
      </c>
      <c r="BA99" s="103">
        <v>53023</v>
      </c>
      <c r="BB99" s="103">
        <v>53023</v>
      </c>
      <c r="BC99" s="103">
        <v>53023</v>
      </c>
      <c r="BD99" s="103">
        <v>29324</v>
      </c>
      <c r="BE99" s="103">
        <v>29324</v>
      </c>
      <c r="BF99" s="103">
        <v>29324</v>
      </c>
      <c r="BG99" s="103">
        <v>29324</v>
      </c>
      <c r="BH99" s="103">
        <v>422</v>
      </c>
      <c r="BI99" s="103">
        <v>422</v>
      </c>
      <c r="BJ99" s="103">
        <v>422</v>
      </c>
      <c r="BK99" s="103">
        <v>422</v>
      </c>
      <c r="BL99" s="103">
        <v>0</v>
      </c>
      <c r="BM99" s="103">
        <v>0</v>
      </c>
      <c r="BN99" s="103">
        <v>0</v>
      </c>
    </row>
    <row r="100" spans="1:66" ht="18" customHeight="1" thickTop="1" thickBot="1" x14ac:dyDescent="0.35">
      <c r="A100" s="83" t="s">
        <v>307</v>
      </c>
      <c r="B100" s="103">
        <v>129.25800999999998</v>
      </c>
      <c r="C100" s="103">
        <v>129.25800999999998</v>
      </c>
      <c r="D100" s="103">
        <v>129</v>
      </c>
      <c r="E100" s="103">
        <v>129</v>
      </c>
      <c r="F100" s="103">
        <v>129</v>
      </c>
      <c r="G100" s="103">
        <v>129</v>
      </c>
      <c r="H100" s="103">
        <v>129</v>
      </c>
      <c r="I100" s="103">
        <v>129</v>
      </c>
      <c r="J100" s="103">
        <v>129</v>
      </c>
      <c r="K100" s="103">
        <v>129</v>
      </c>
      <c r="L100" s="103">
        <v>129</v>
      </c>
      <c r="M100" s="103">
        <v>129</v>
      </c>
      <c r="N100" s="103">
        <v>129</v>
      </c>
      <c r="O100" s="103">
        <v>129</v>
      </c>
      <c r="P100" s="103">
        <v>129</v>
      </c>
      <c r="Q100" s="103">
        <v>129</v>
      </c>
      <c r="R100" s="103">
        <v>129</v>
      </c>
      <c r="S100" s="103">
        <v>129</v>
      </c>
      <c r="T100" s="103">
        <v>129</v>
      </c>
      <c r="U100" s="103">
        <v>129</v>
      </c>
      <c r="V100" s="103">
        <v>129</v>
      </c>
      <c r="W100" s="103">
        <v>129</v>
      </c>
      <c r="X100" s="103">
        <v>129</v>
      </c>
      <c r="Y100" s="103">
        <v>129</v>
      </c>
      <c r="Z100" s="103">
        <v>129</v>
      </c>
      <c r="AA100" s="103">
        <v>129</v>
      </c>
      <c r="AB100" s="103">
        <v>129</v>
      </c>
      <c r="AC100" s="103">
        <v>129</v>
      </c>
      <c r="AD100" s="103">
        <v>129</v>
      </c>
      <c r="AE100" s="103">
        <v>129</v>
      </c>
      <c r="AF100" s="103">
        <v>129</v>
      </c>
      <c r="AG100" s="103">
        <v>129</v>
      </c>
      <c r="AH100" s="103">
        <v>129</v>
      </c>
      <c r="AI100" s="103">
        <v>129</v>
      </c>
      <c r="AJ100" s="103">
        <v>129</v>
      </c>
      <c r="AK100" s="103">
        <v>129</v>
      </c>
      <c r="AL100" s="103">
        <v>129</v>
      </c>
      <c r="AM100" s="103">
        <v>129</v>
      </c>
      <c r="AN100" s="103">
        <v>129</v>
      </c>
      <c r="AO100" s="103">
        <v>129</v>
      </c>
      <c r="AP100" s="103">
        <v>129</v>
      </c>
      <c r="AQ100" s="103">
        <v>129</v>
      </c>
      <c r="AR100" s="103">
        <v>129</v>
      </c>
      <c r="AS100" s="103">
        <v>129</v>
      </c>
      <c r="AT100" s="103">
        <v>129</v>
      </c>
      <c r="AU100" s="103">
        <v>129</v>
      </c>
      <c r="AV100" s="103">
        <v>129</v>
      </c>
      <c r="AW100" s="103">
        <v>129</v>
      </c>
      <c r="AX100" s="103">
        <v>129</v>
      </c>
      <c r="AY100" s="103">
        <v>129</v>
      </c>
      <c r="AZ100" s="103">
        <v>0</v>
      </c>
      <c r="BA100" s="103">
        <v>0</v>
      </c>
      <c r="BB100" s="103">
        <v>0</v>
      </c>
      <c r="BC100" s="103">
        <v>0</v>
      </c>
      <c r="BD100" s="103">
        <v>0</v>
      </c>
      <c r="BE100" s="103">
        <v>0</v>
      </c>
      <c r="BF100" s="103">
        <v>0</v>
      </c>
      <c r="BG100" s="103">
        <v>0</v>
      </c>
      <c r="BH100" s="103">
        <v>0</v>
      </c>
      <c r="BI100" s="103">
        <v>0</v>
      </c>
      <c r="BJ100" s="103">
        <v>0</v>
      </c>
      <c r="BK100" s="103">
        <v>0</v>
      </c>
      <c r="BL100" s="103">
        <v>0</v>
      </c>
      <c r="BM100" s="103">
        <v>0</v>
      </c>
      <c r="BN100" s="103">
        <v>0</v>
      </c>
    </row>
    <row r="101" spans="1:66" ht="18" customHeight="1" thickTop="1" thickBot="1" x14ac:dyDescent="0.35">
      <c r="A101" s="83" t="s">
        <v>93</v>
      </c>
      <c r="B101" s="103" t="s">
        <v>59</v>
      </c>
      <c r="C101" s="103" t="s">
        <v>59</v>
      </c>
      <c r="D101" s="103" t="s">
        <v>59</v>
      </c>
      <c r="E101" s="103" t="s">
        <v>59</v>
      </c>
      <c r="F101" s="103">
        <v>100713</v>
      </c>
      <c r="G101" s="103">
        <v>100713</v>
      </c>
      <c r="H101" s="103">
        <v>0</v>
      </c>
      <c r="I101" s="103" t="s">
        <v>59</v>
      </c>
      <c r="J101" s="103">
        <v>35983</v>
      </c>
      <c r="K101" s="103">
        <v>35983</v>
      </c>
      <c r="L101" s="103">
        <v>0</v>
      </c>
      <c r="M101" s="103" t="s">
        <v>59</v>
      </c>
      <c r="N101" s="103">
        <v>22018</v>
      </c>
      <c r="O101" s="103">
        <v>22018</v>
      </c>
      <c r="P101" s="103">
        <v>0</v>
      </c>
      <c r="Q101" s="103">
        <v>0</v>
      </c>
      <c r="R101" s="103">
        <v>0</v>
      </c>
      <c r="S101" s="103">
        <v>0</v>
      </c>
      <c r="T101" s="103">
        <v>0</v>
      </c>
      <c r="U101" s="103">
        <v>0</v>
      </c>
      <c r="V101" s="103">
        <v>0</v>
      </c>
      <c r="W101" s="103">
        <v>35462</v>
      </c>
      <c r="X101" s="103">
        <v>0</v>
      </c>
      <c r="Y101" s="103">
        <v>0</v>
      </c>
      <c r="Z101" s="103">
        <v>49331</v>
      </c>
      <c r="AA101" s="103">
        <v>49331</v>
      </c>
      <c r="AB101" s="103">
        <v>0</v>
      </c>
      <c r="AC101" s="103">
        <v>0</v>
      </c>
      <c r="AD101" s="103">
        <v>54494</v>
      </c>
      <c r="AE101" s="103">
        <v>54494</v>
      </c>
      <c r="AF101" s="103">
        <v>0</v>
      </c>
      <c r="AG101" s="103">
        <v>0</v>
      </c>
      <c r="AH101" s="103">
        <v>58172</v>
      </c>
      <c r="AI101" s="103">
        <v>58172</v>
      </c>
      <c r="AJ101" s="103">
        <v>0</v>
      </c>
      <c r="AK101" s="103">
        <v>0</v>
      </c>
      <c r="AL101" s="103">
        <v>41016</v>
      </c>
      <c r="AM101" s="103">
        <v>41016</v>
      </c>
      <c r="AN101" s="103">
        <v>0</v>
      </c>
      <c r="AO101" s="103" t="s">
        <v>59</v>
      </c>
      <c r="AP101" s="103">
        <v>84594</v>
      </c>
      <c r="AQ101" s="103">
        <v>84594</v>
      </c>
      <c r="AR101" s="103">
        <v>0</v>
      </c>
      <c r="AS101" s="103">
        <v>0</v>
      </c>
      <c r="AT101" s="103">
        <v>0</v>
      </c>
      <c r="AU101" s="103">
        <v>0</v>
      </c>
      <c r="AV101" s="103">
        <v>0</v>
      </c>
      <c r="AW101" s="103">
        <v>0</v>
      </c>
      <c r="AX101" s="103">
        <v>0</v>
      </c>
      <c r="AY101" s="103">
        <v>0</v>
      </c>
      <c r="AZ101" s="103">
        <v>0</v>
      </c>
      <c r="BA101" s="103">
        <v>0</v>
      </c>
      <c r="BB101" s="103">
        <v>0</v>
      </c>
      <c r="BC101" s="103">
        <v>0</v>
      </c>
      <c r="BD101" s="103">
        <v>0</v>
      </c>
      <c r="BE101" s="103">
        <v>0</v>
      </c>
      <c r="BF101" s="103">
        <v>0</v>
      </c>
      <c r="BG101" s="103">
        <v>0</v>
      </c>
      <c r="BH101" s="103">
        <v>0</v>
      </c>
      <c r="BI101" s="103">
        <v>0</v>
      </c>
      <c r="BJ101" s="103">
        <v>0</v>
      </c>
      <c r="BK101" s="103">
        <v>0</v>
      </c>
      <c r="BL101" s="103">
        <v>0</v>
      </c>
      <c r="BM101" s="103">
        <v>0</v>
      </c>
      <c r="BN101" s="103">
        <v>0</v>
      </c>
    </row>
    <row r="102" spans="1:66" ht="18" customHeight="1" thickTop="1" thickBot="1" x14ac:dyDescent="0.35">
      <c r="A102" s="83" t="s">
        <v>94</v>
      </c>
      <c r="B102" s="103">
        <v>-240795</v>
      </c>
      <c r="C102" s="103">
        <v>-189805</v>
      </c>
      <c r="D102" s="103">
        <v>-143297</v>
      </c>
      <c r="E102" s="103">
        <v>-103251</v>
      </c>
      <c r="F102" s="103">
        <v>-14302</v>
      </c>
      <c r="G102" s="103">
        <v>-14349</v>
      </c>
      <c r="H102" s="103">
        <v>-14349</v>
      </c>
      <c r="I102" s="103">
        <v>-14887</v>
      </c>
      <c r="J102" s="103">
        <v>-14887</v>
      </c>
      <c r="K102" s="103">
        <v>-21028</v>
      </c>
      <c r="L102" s="103">
        <v>-29541</v>
      </c>
      <c r="M102" s="103">
        <v>-29330</v>
      </c>
      <c r="N102" s="103">
        <v>-9631</v>
      </c>
      <c r="O102" s="103">
        <v>-17012</v>
      </c>
      <c r="P102" s="103">
        <v>-41876</v>
      </c>
      <c r="Q102" s="103">
        <v>-42319</v>
      </c>
      <c r="R102" s="103">
        <v>-39272</v>
      </c>
      <c r="S102" s="103">
        <v>-2381</v>
      </c>
      <c r="T102" s="103">
        <v>-3420</v>
      </c>
      <c r="U102" s="103">
        <v>-3793</v>
      </c>
      <c r="V102" s="103">
        <v>-3793</v>
      </c>
      <c r="W102" s="103">
        <v>-3793</v>
      </c>
      <c r="X102" s="103">
        <v>-4437</v>
      </c>
      <c r="Y102" s="103">
        <v>-25526</v>
      </c>
      <c r="Z102" s="103">
        <v>-28212</v>
      </c>
      <c r="AA102" s="103">
        <v>-28520</v>
      </c>
      <c r="AB102" s="103">
        <v>-33220</v>
      </c>
      <c r="AC102" s="103">
        <v>-35601</v>
      </c>
      <c r="AD102" s="103">
        <v>-35601</v>
      </c>
      <c r="AE102" s="103">
        <v>-36784</v>
      </c>
      <c r="AF102" s="103">
        <v>-25139</v>
      </c>
      <c r="AG102" s="103">
        <v>-546</v>
      </c>
      <c r="AH102" s="103">
        <v>-546</v>
      </c>
      <c r="AI102" s="103">
        <v>-709</v>
      </c>
      <c r="AJ102" s="103">
        <v>-1228</v>
      </c>
      <c r="AK102" s="103">
        <v>-17272</v>
      </c>
      <c r="AL102" s="103">
        <v>-17272</v>
      </c>
      <c r="AM102" s="103">
        <v>0</v>
      </c>
      <c r="AN102" s="103">
        <v>0</v>
      </c>
      <c r="AO102" s="103">
        <v>-1906</v>
      </c>
      <c r="AP102" s="103">
        <v>-19737</v>
      </c>
      <c r="AQ102" s="103">
        <v>-10735</v>
      </c>
      <c r="AR102" s="103">
        <v>0</v>
      </c>
      <c r="AS102" s="103">
        <v>-502</v>
      </c>
      <c r="AT102" s="103">
        <v>-19626</v>
      </c>
      <c r="AU102" s="103">
        <v>-2520</v>
      </c>
      <c r="AV102" s="103">
        <v>0</v>
      </c>
      <c r="AW102" s="103">
        <v>0</v>
      </c>
      <c r="AX102" s="103">
        <v>0</v>
      </c>
      <c r="AY102" s="103">
        <v>0</v>
      </c>
      <c r="AZ102" s="103">
        <v>-15040</v>
      </c>
      <c r="BA102" s="103">
        <v>-15040</v>
      </c>
      <c r="BB102" s="103">
        <v>-15040</v>
      </c>
      <c r="BC102" s="103">
        <v>-11565</v>
      </c>
      <c r="BD102" s="103">
        <v>-8890</v>
      </c>
      <c r="BE102" s="103">
        <v>0</v>
      </c>
      <c r="BF102" s="103">
        <v>0</v>
      </c>
      <c r="BG102" s="103">
        <v>0</v>
      </c>
      <c r="BH102" s="103">
        <v>0</v>
      </c>
      <c r="BI102" s="103">
        <v>0</v>
      </c>
      <c r="BJ102" s="103">
        <v>0</v>
      </c>
      <c r="BK102" s="103">
        <v>0</v>
      </c>
      <c r="BL102" s="103">
        <v>0</v>
      </c>
      <c r="BM102" s="103">
        <v>0</v>
      </c>
      <c r="BN102" s="103">
        <v>0</v>
      </c>
    </row>
    <row r="103" spans="1:66" ht="18" customHeight="1" thickTop="1" thickBot="1" x14ac:dyDescent="0.35">
      <c r="A103" s="83" t="s">
        <v>375</v>
      </c>
      <c r="B103" s="103">
        <v>243147</v>
      </c>
      <c r="C103" s="103">
        <v>243147</v>
      </c>
      <c r="D103" s="103">
        <v>243147</v>
      </c>
      <c r="E103" s="103">
        <v>243147</v>
      </c>
      <c r="F103" s="103">
        <v>243147</v>
      </c>
      <c r="G103" s="103">
        <v>243147</v>
      </c>
      <c r="H103" s="103">
        <v>238218</v>
      </c>
      <c r="I103" s="103">
        <v>238218</v>
      </c>
      <c r="J103" s="103">
        <v>238218</v>
      </c>
      <c r="K103" s="103">
        <v>238218</v>
      </c>
      <c r="L103" s="103">
        <v>202623</v>
      </c>
      <c r="M103" s="103">
        <v>202623</v>
      </c>
      <c r="N103" s="103">
        <v>202623</v>
      </c>
      <c r="O103" s="103">
        <v>202623</v>
      </c>
      <c r="P103" s="103">
        <v>0</v>
      </c>
      <c r="Q103" s="103">
        <v>0</v>
      </c>
      <c r="R103" s="103">
        <v>0</v>
      </c>
      <c r="S103" s="103">
        <v>0</v>
      </c>
      <c r="T103" s="103">
        <v>0</v>
      </c>
      <c r="U103" s="103">
        <v>0</v>
      </c>
      <c r="V103" s="103">
        <v>0</v>
      </c>
      <c r="W103" s="103">
        <v>0</v>
      </c>
      <c r="X103" s="103">
        <v>0</v>
      </c>
      <c r="Y103" s="103">
        <v>0</v>
      </c>
      <c r="Z103" s="103">
        <v>0</v>
      </c>
      <c r="AA103" s="103">
        <v>0</v>
      </c>
      <c r="AB103" s="103">
        <v>0</v>
      </c>
      <c r="AC103" s="103">
        <v>0</v>
      </c>
      <c r="AD103" s="103">
        <v>0</v>
      </c>
      <c r="AE103" s="103">
        <v>0</v>
      </c>
      <c r="AF103" s="103">
        <v>0</v>
      </c>
      <c r="AG103" s="103">
        <v>0</v>
      </c>
      <c r="AH103" s="103">
        <v>0</v>
      </c>
      <c r="AI103" s="103">
        <v>0</v>
      </c>
      <c r="AJ103" s="103">
        <v>0</v>
      </c>
      <c r="AK103" s="103">
        <v>0</v>
      </c>
      <c r="AL103" s="103">
        <v>0</v>
      </c>
      <c r="AM103" s="103">
        <v>0</v>
      </c>
      <c r="AN103" s="103">
        <v>0</v>
      </c>
      <c r="AO103" s="103">
        <v>0</v>
      </c>
      <c r="AP103" s="103">
        <v>0</v>
      </c>
      <c r="AQ103" s="103">
        <v>0</v>
      </c>
      <c r="AR103" s="103">
        <v>0</v>
      </c>
      <c r="AS103" s="103">
        <v>0</v>
      </c>
      <c r="AT103" s="103">
        <v>0</v>
      </c>
      <c r="AU103" s="103">
        <v>0</v>
      </c>
      <c r="AV103" s="103">
        <v>0</v>
      </c>
      <c r="AW103" s="103">
        <v>0</v>
      </c>
      <c r="AX103" s="103">
        <v>0</v>
      </c>
      <c r="AY103" s="103">
        <v>0</v>
      </c>
      <c r="AZ103" s="103">
        <v>0</v>
      </c>
      <c r="BA103" s="103">
        <v>0</v>
      </c>
      <c r="BB103" s="103">
        <v>0</v>
      </c>
      <c r="BC103" s="103">
        <v>0</v>
      </c>
      <c r="BD103" s="103">
        <v>0</v>
      </c>
      <c r="BE103" s="103">
        <v>0</v>
      </c>
      <c r="BF103" s="103">
        <v>0</v>
      </c>
      <c r="BG103" s="103">
        <v>0</v>
      </c>
      <c r="BH103" s="103">
        <v>0</v>
      </c>
      <c r="BI103" s="103">
        <v>0</v>
      </c>
      <c r="BJ103" s="103">
        <v>0</v>
      </c>
      <c r="BK103" s="103">
        <v>0</v>
      </c>
      <c r="BL103" s="103">
        <v>0</v>
      </c>
      <c r="BM103" s="103">
        <v>0</v>
      </c>
      <c r="BN103" s="103">
        <v>0</v>
      </c>
    </row>
    <row r="104" spans="1:66" ht="14" thickTop="1" thickBot="1" x14ac:dyDescent="0.35">
      <c r="A104" s="83" t="s">
        <v>376</v>
      </c>
      <c r="B104" s="103">
        <v>221226</v>
      </c>
      <c r="C104" s="103">
        <v>221226</v>
      </c>
      <c r="D104" s="103">
        <v>48391</v>
      </c>
      <c r="E104" s="103">
        <v>48392</v>
      </c>
      <c r="F104" s="103">
        <v>243147</v>
      </c>
      <c r="G104" s="103">
        <v>243147</v>
      </c>
      <c r="H104" s="103">
        <v>238218</v>
      </c>
      <c r="I104" s="103">
        <v>238218</v>
      </c>
      <c r="J104" s="103">
        <v>238218</v>
      </c>
      <c r="K104" s="103">
        <v>238218</v>
      </c>
      <c r="L104" s="103">
        <v>202623</v>
      </c>
      <c r="M104" s="103">
        <v>202623</v>
      </c>
      <c r="N104" s="103">
        <v>202623</v>
      </c>
      <c r="O104" s="103">
        <v>202623</v>
      </c>
      <c r="P104" s="103">
        <v>0</v>
      </c>
      <c r="Q104" s="103">
        <v>0</v>
      </c>
      <c r="R104" s="103">
        <v>0</v>
      </c>
      <c r="S104" s="103">
        <v>0</v>
      </c>
      <c r="T104" s="103">
        <v>0</v>
      </c>
      <c r="U104" s="103">
        <v>0</v>
      </c>
      <c r="V104" s="103">
        <v>0</v>
      </c>
      <c r="W104" s="103">
        <v>0</v>
      </c>
      <c r="X104" s="103">
        <v>0</v>
      </c>
      <c r="Y104" s="103">
        <v>0</v>
      </c>
      <c r="Z104" s="103">
        <v>0</v>
      </c>
      <c r="AA104" s="103">
        <v>0</v>
      </c>
      <c r="AB104" s="103">
        <v>0</v>
      </c>
      <c r="AC104" s="103">
        <v>0</v>
      </c>
      <c r="AD104" s="103">
        <v>0</v>
      </c>
      <c r="AE104" s="103">
        <v>0</v>
      </c>
      <c r="AF104" s="103">
        <v>0</v>
      </c>
      <c r="AG104" s="103">
        <v>0</v>
      </c>
      <c r="AH104" s="103">
        <v>0</v>
      </c>
      <c r="AI104" s="103">
        <v>0</v>
      </c>
      <c r="AJ104" s="103">
        <v>0</v>
      </c>
      <c r="AK104" s="103">
        <v>0</v>
      </c>
      <c r="AL104" s="103">
        <v>0</v>
      </c>
      <c r="AM104" s="103">
        <v>0</v>
      </c>
      <c r="AN104" s="103">
        <v>0</v>
      </c>
      <c r="AO104" s="103">
        <v>0</v>
      </c>
      <c r="AP104" s="103">
        <v>0</v>
      </c>
      <c r="AQ104" s="103">
        <v>0</v>
      </c>
      <c r="AR104" s="103">
        <v>0</v>
      </c>
      <c r="AS104" s="103">
        <v>0</v>
      </c>
      <c r="AT104" s="103">
        <v>0</v>
      </c>
      <c r="AU104" s="103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3">
        <v>0</v>
      </c>
      <c r="BB104" s="103">
        <v>0</v>
      </c>
      <c r="BC104" s="103">
        <v>0</v>
      </c>
      <c r="BD104" s="103">
        <v>0</v>
      </c>
      <c r="BE104" s="103">
        <v>0</v>
      </c>
      <c r="BF104" s="103">
        <v>0</v>
      </c>
      <c r="BG104" s="103">
        <v>0</v>
      </c>
      <c r="BH104" s="103">
        <v>0</v>
      </c>
      <c r="BI104" s="103">
        <v>0</v>
      </c>
      <c r="BJ104" s="103">
        <v>0</v>
      </c>
      <c r="BK104" s="103">
        <v>0</v>
      </c>
      <c r="BL104" s="103">
        <v>0</v>
      </c>
      <c r="BM104" s="103">
        <v>0</v>
      </c>
      <c r="BN104" s="103">
        <v>0</v>
      </c>
    </row>
    <row r="105" spans="1:66" ht="14" thickTop="1" thickBot="1" x14ac:dyDescent="0.35">
      <c r="A105" s="36" t="s">
        <v>95</v>
      </c>
      <c r="B105" s="102">
        <v>145100</v>
      </c>
      <c r="C105" s="102">
        <v>0</v>
      </c>
      <c r="D105" s="102">
        <v>157465</v>
      </c>
      <c r="E105" s="102">
        <v>73142</v>
      </c>
      <c r="F105" s="102">
        <v>95754</v>
      </c>
      <c r="G105" s="102">
        <v>0</v>
      </c>
      <c r="H105" s="102">
        <v>130065</v>
      </c>
      <c r="I105" s="102">
        <v>140676</v>
      </c>
      <c r="J105" s="102">
        <v>61358</v>
      </c>
      <c r="K105" s="102">
        <v>0</v>
      </c>
      <c r="L105" s="102">
        <v>86394</v>
      </c>
      <c r="M105" s="102">
        <v>75672</v>
      </c>
      <c r="N105" s="102">
        <v>79794</v>
      </c>
      <c r="O105" s="102">
        <v>0</v>
      </c>
      <c r="P105" s="102">
        <v>135546</v>
      </c>
      <c r="Q105" s="102">
        <v>112883</v>
      </c>
      <c r="R105" s="102">
        <v>66870</v>
      </c>
      <c r="S105" s="102">
        <v>0</v>
      </c>
      <c r="T105" s="102">
        <v>208431</v>
      </c>
      <c r="U105" s="102">
        <v>254886</v>
      </c>
      <c r="V105" s="102">
        <v>56300</v>
      </c>
      <c r="W105" s="102">
        <v>0</v>
      </c>
      <c r="X105" s="102">
        <v>55381</v>
      </c>
      <c r="Y105" s="102">
        <v>46329</v>
      </c>
      <c r="Z105" s="102">
        <v>56870</v>
      </c>
      <c r="AA105" s="102">
        <v>0</v>
      </c>
      <c r="AB105" s="102">
        <v>33808</v>
      </c>
      <c r="AC105" s="102">
        <v>39740</v>
      </c>
      <c r="AD105" s="102">
        <v>59933</v>
      </c>
      <c r="AE105" s="102">
        <v>0</v>
      </c>
      <c r="AF105" s="102">
        <v>37333</v>
      </c>
      <c r="AG105" s="102">
        <v>39104</v>
      </c>
      <c r="AH105" s="102">
        <v>49808</v>
      </c>
      <c r="AI105" s="102">
        <v>0</v>
      </c>
      <c r="AJ105" s="102">
        <v>43023</v>
      </c>
      <c r="AK105" s="102">
        <v>31114</v>
      </c>
      <c r="AL105" s="102">
        <v>50268</v>
      </c>
      <c r="AM105" s="102">
        <v>0</v>
      </c>
      <c r="AN105" s="102">
        <v>34174</v>
      </c>
      <c r="AO105" s="102">
        <v>41951</v>
      </c>
      <c r="AP105" s="102">
        <v>42386</v>
      </c>
      <c r="AQ105" s="102">
        <v>0</v>
      </c>
      <c r="AR105" s="102">
        <v>39087</v>
      </c>
      <c r="AS105" s="102">
        <v>70725</v>
      </c>
      <c r="AT105" s="102">
        <v>35887</v>
      </c>
      <c r="AU105" s="102">
        <v>0</v>
      </c>
      <c r="AV105" s="102">
        <v>187673</v>
      </c>
      <c r="AW105" s="102">
        <v>37550</v>
      </c>
      <c r="AX105" s="102">
        <v>16417</v>
      </c>
      <c r="AY105" s="102">
        <v>0</v>
      </c>
      <c r="AZ105" s="102">
        <v>36251</v>
      </c>
      <c r="BA105" s="102">
        <v>29331</v>
      </c>
      <c r="BB105" s="102">
        <v>15508</v>
      </c>
      <c r="BC105" s="102">
        <v>0</v>
      </c>
      <c r="BD105" s="102">
        <v>35230</v>
      </c>
      <c r="BE105" s="102">
        <v>29062</v>
      </c>
      <c r="BF105" s="102">
        <v>15755</v>
      </c>
      <c r="BG105" s="102">
        <v>0</v>
      </c>
      <c r="BH105" s="102">
        <v>24270</v>
      </c>
      <c r="BI105" s="102">
        <v>23213</v>
      </c>
      <c r="BJ105" s="102">
        <v>11875</v>
      </c>
      <c r="BK105" s="102">
        <v>0</v>
      </c>
      <c r="BL105" s="102">
        <v>13798</v>
      </c>
      <c r="BM105" s="102">
        <v>9687</v>
      </c>
      <c r="BN105" s="102">
        <v>8732</v>
      </c>
    </row>
    <row r="106" spans="1:66" ht="14" thickTop="1" thickBot="1" x14ac:dyDescent="0.35">
      <c r="A106" s="36" t="s">
        <v>491</v>
      </c>
      <c r="B106" s="293">
        <v>-61</v>
      </c>
      <c r="C106" s="102">
        <v>0</v>
      </c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  <c r="X106" s="293"/>
      <c r="Y106" s="293"/>
      <c r="Z106" s="293"/>
      <c r="AA106" s="293"/>
      <c r="AB106" s="293"/>
      <c r="AC106" s="293"/>
      <c r="AD106" s="293"/>
      <c r="AE106" s="293"/>
      <c r="AF106" s="293"/>
      <c r="AG106" s="293"/>
      <c r="AH106" s="293"/>
      <c r="AI106" s="293"/>
      <c r="AJ106" s="293"/>
      <c r="AK106" s="293"/>
      <c r="AL106" s="293"/>
      <c r="AM106" s="293"/>
      <c r="AN106" s="293"/>
      <c r="AO106" s="293"/>
      <c r="AP106" s="293"/>
      <c r="AQ106" s="293"/>
      <c r="AR106" s="293"/>
      <c r="AS106" s="293"/>
      <c r="AT106" s="293"/>
      <c r="AU106" s="293"/>
      <c r="AV106" s="293"/>
      <c r="AW106" s="293"/>
      <c r="AX106" s="293"/>
      <c r="AY106" s="293"/>
      <c r="AZ106" s="293"/>
      <c r="BA106" s="293"/>
      <c r="BB106" s="293"/>
      <c r="BC106" s="293"/>
      <c r="BD106" s="293"/>
      <c r="BE106" s="293"/>
      <c r="BF106" s="293"/>
      <c r="BG106" s="293"/>
      <c r="BH106" s="293"/>
      <c r="BI106" s="293"/>
      <c r="BJ106" s="293"/>
      <c r="BK106" s="293"/>
      <c r="BL106" s="293"/>
      <c r="BM106" s="293"/>
      <c r="BN106" s="293"/>
    </row>
    <row r="107" spans="1:66" ht="14" thickTop="1" thickBot="1" x14ac:dyDescent="0.35">
      <c r="A107" s="35" t="s">
        <v>96</v>
      </c>
      <c r="B107" s="91">
        <v>4555</v>
      </c>
      <c r="C107" s="91">
        <v>5445</v>
      </c>
      <c r="D107" s="91">
        <v>5782</v>
      </c>
      <c r="E107" s="91">
        <v>5602</v>
      </c>
      <c r="F107" s="91">
        <v>4698</v>
      </c>
      <c r="G107" s="91">
        <v>4306</v>
      </c>
      <c r="H107" s="91">
        <v>4175</v>
      </c>
      <c r="I107" s="91">
        <v>4510</v>
      </c>
      <c r="J107" s="91">
        <v>4853</v>
      </c>
      <c r="K107" s="91">
        <v>5128</v>
      </c>
      <c r="L107" s="91">
        <v>5309</v>
      </c>
      <c r="M107" s="91">
        <v>5167</v>
      </c>
      <c r="N107" s="91">
        <v>4519</v>
      </c>
      <c r="O107" s="91">
        <v>4232</v>
      </c>
      <c r="P107" s="91">
        <v>4214</v>
      </c>
      <c r="Q107" s="91">
        <v>3824</v>
      </c>
      <c r="R107" s="91">
        <v>3373</v>
      </c>
      <c r="S107" s="91">
        <v>3367</v>
      </c>
      <c r="T107" s="91">
        <v>3645</v>
      </c>
      <c r="U107" s="91">
        <v>3233</v>
      </c>
      <c r="V107" s="91">
        <v>3117</v>
      </c>
      <c r="W107" s="91">
        <v>4134</v>
      </c>
      <c r="X107" s="91">
        <v>4207</v>
      </c>
      <c r="Y107" s="91">
        <v>3774</v>
      </c>
      <c r="Z107" s="91">
        <v>2079</v>
      </c>
      <c r="AA107" s="91">
        <v>2189</v>
      </c>
      <c r="AB107" s="91">
        <v>2192</v>
      </c>
      <c r="AC107" s="91">
        <v>2082</v>
      </c>
      <c r="AD107" s="91">
        <v>2031</v>
      </c>
      <c r="AE107" s="91">
        <v>2218</v>
      </c>
      <c r="AF107" s="91">
        <v>2277</v>
      </c>
      <c r="AG107" s="91">
        <v>2117</v>
      </c>
      <c r="AH107" s="91">
        <v>2062</v>
      </c>
      <c r="AI107" s="91">
        <v>2107</v>
      </c>
      <c r="AJ107" s="91">
        <v>2120</v>
      </c>
      <c r="AK107" s="91">
        <v>1879</v>
      </c>
      <c r="AL107" s="91">
        <v>1257</v>
      </c>
      <c r="AM107" s="91">
        <v>1288</v>
      </c>
      <c r="AN107" s="91">
        <v>1266</v>
      </c>
      <c r="AO107" s="91">
        <v>1196</v>
      </c>
      <c r="AP107" s="91">
        <v>1476</v>
      </c>
      <c r="AQ107" s="91">
        <v>1434</v>
      </c>
      <c r="AR107" s="91">
        <v>1345</v>
      </c>
      <c r="AS107" s="91">
        <v>1289</v>
      </c>
      <c r="AT107" s="91">
        <v>1228</v>
      </c>
      <c r="AU107" s="91">
        <v>1085</v>
      </c>
      <c r="AV107" s="91">
        <v>981</v>
      </c>
      <c r="AW107" s="91">
        <v>924</v>
      </c>
      <c r="AX107" s="91">
        <v>776</v>
      </c>
      <c r="AY107" s="91">
        <v>663</v>
      </c>
      <c r="AZ107" s="91">
        <v>641</v>
      </c>
      <c r="BA107" s="91">
        <v>590</v>
      </c>
      <c r="BB107" s="91">
        <v>485</v>
      </c>
      <c r="BC107" s="91">
        <v>510</v>
      </c>
      <c r="BD107" s="91">
        <v>531</v>
      </c>
      <c r="BE107" s="91">
        <v>0</v>
      </c>
      <c r="BF107" s="91">
        <v>0</v>
      </c>
      <c r="BG107" s="91">
        <v>0</v>
      </c>
      <c r="BH107" s="91">
        <v>0</v>
      </c>
      <c r="BI107" s="91">
        <v>0</v>
      </c>
      <c r="BJ107" s="91">
        <v>0</v>
      </c>
      <c r="BK107" s="91">
        <v>0</v>
      </c>
      <c r="BL107" s="91">
        <v>0</v>
      </c>
      <c r="BM107" s="91">
        <v>0</v>
      </c>
      <c r="BN107" s="91">
        <v>0</v>
      </c>
    </row>
    <row r="108" spans="1:66" ht="14" thickTop="1" thickBot="1" x14ac:dyDescent="0.35">
      <c r="A108" s="35" t="s">
        <v>97</v>
      </c>
      <c r="B108" s="91">
        <v>1219538.5541400001</v>
      </c>
      <c r="C108" s="91">
        <v>1121249.3082099999</v>
      </c>
      <c r="D108" s="91">
        <v>1135165</v>
      </c>
      <c r="E108" s="91">
        <v>1092667</v>
      </c>
      <c r="F108" s="91">
        <v>1300183</v>
      </c>
      <c r="G108" s="91">
        <v>1206585</v>
      </c>
      <c r="H108" s="91">
        <v>1208761</v>
      </c>
      <c r="I108" s="91">
        <v>1221922</v>
      </c>
      <c r="J108" s="91">
        <v>1181259</v>
      </c>
      <c r="K108" s="91">
        <v>1116493</v>
      </c>
      <c r="L108" s="91">
        <v>1079040</v>
      </c>
      <c r="M108" s="91">
        <v>1071465</v>
      </c>
      <c r="N108" s="91">
        <v>1117812</v>
      </c>
      <c r="O108" s="91">
        <v>1031688</v>
      </c>
      <c r="P108" s="91">
        <v>1013574</v>
      </c>
      <c r="Q108" s="91">
        <v>991280</v>
      </c>
      <c r="R108" s="91">
        <v>955957</v>
      </c>
      <c r="S108" s="91">
        <v>926609</v>
      </c>
      <c r="T108" s="91">
        <v>875198</v>
      </c>
      <c r="U108" s="91">
        <v>917100</v>
      </c>
      <c r="V108" s="91">
        <v>718664</v>
      </c>
      <c r="W108" s="91">
        <v>697709</v>
      </c>
      <c r="X108" s="91">
        <v>670437</v>
      </c>
      <c r="Y108" s="91">
        <v>639352</v>
      </c>
      <c r="Z108" s="91">
        <v>713255</v>
      </c>
      <c r="AA108" s="91">
        <v>653791</v>
      </c>
      <c r="AB108" s="91">
        <v>632020</v>
      </c>
      <c r="AC108" s="91">
        <v>633082</v>
      </c>
      <c r="AD108" s="91">
        <v>706169</v>
      </c>
      <c r="AE108" s="91">
        <v>644248</v>
      </c>
      <c r="AF108" s="91">
        <v>659086</v>
      </c>
      <c r="AG108" s="91">
        <v>682220</v>
      </c>
      <c r="AH108" s="91">
        <v>749301</v>
      </c>
      <c r="AI108" s="91">
        <v>697802</v>
      </c>
      <c r="AJ108" s="91">
        <v>698993</v>
      </c>
      <c r="AK108" s="91">
        <v>677139</v>
      </c>
      <c r="AL108" s="91">
        <v>735476</v>
      </c>
      <c r="AM108" s="91">
        <v>701301</v>
      </c>
      <c r="AN108" s="91">
        <v>707187</v>
      </c>
      <c r="AO108" s="91">
        <v>714157</v>
      </c>
      <c r="AP108" s="91">
        <v>798412</v>
      </c>
      <c r="AQ108" s="91">
        <v>764040</v>
      </c>
      <c r="AR108" s="91">
        <v>742609</v>
      </c>
      <c r="AS108" s="91">
        <v>773579</v>
      </c>
      <c r="AT108" s="91">
        <v>739176</v>
      </c>
      <c r="AU108" s="91">
        <v>719458</v>
      </c>
      <c r="AV108" s="91">
        <v>791995</v>
      </c>
      <c r="AW108" s="91">
        <v>645710</v>
      </c>
      <c r="AX108" s="91">
        <v>871436</v>
      </c>
      <c r="AY108" s="91">
        <v>870271</v>
      </c>
      <c r="AZ108" s="91">
        <v>279443</v>
      </c>
      <c r="BA108" s="91">
        <v>271970</v>
      </c>
      <c r="BB108" s="91">
        <v>257412</v>
      </c>
      <c r="BC108" s="91">
        <v>244924</v>
      </c>
      <c r="BD108" s="91">
        <v>254370</v>
      </c>
      <c r="BE108" s="91">
        <v>256561</v>
      </c>
      <c r="BF108" s="91">
        <v>243254</v>
      </c>
      <c r="BG108" s="91">
        <v>227499</v>
      </c>
      <c r="BH108" s="91">
        <v>220488</v>
      </c>
      <c r="BI108" s="91">
        <v>219431</v>
      </c>
      <c r="BJ108" s="91">
        <v>208093</v>
      </c>
      <c r="BK108" s="91">
        <v>196218</v>
      </c>
      <c r="BL108" s="91">
        <v>22548</v>
      </c>
      <c r="BM108" s="91">
        <v>18437</v>
      </c>
      <c r="BN108" s="91">
        <v>17482</v>
      </c>
    </row>
    <row r="109" spans="1:66" ht="13.5" thickTop="1" x14ac:dyDescent="0.3">
      <c r="A109" s="268" t="s">
        <v>98</v>
      </c>
      <c r="B109" s="260">
        <v>2012258.5541400001</v>
      </c>
      <c r="C109" s="260">
        <v>1933841.3082099999</v>
      </c>
      <c r="D109" s="260">
        <v>1900406</v>
      </c>
      <c r="E109" s="260">
        <v>2020126</v>
      </c>
      <c r="F109" s="260">
        <v>2032142</v>
      </c>
      <c r="G109" s="260">
        <v>1921049</v>
      </c>
      <c r="H109" s="260">
        <v>2036036</v>
      </c>
      <c r="I109" s="260">
        <v>1969398</v>
      </c>
      <c r="J109" s="260">
        <v>1867827</v>
      </c>
      <c r="K109" s="260">
        <v>1768742</v>
      </c>
      <c r="L109" s="260">
        <v>1740997</v>
      </c>
      <c r="M109" s="260">
        <v>1695501</v>
      </c>
      <c r="N109" s="260">
        <v>1736720</v>
      </c>
      <c r="O109" s="260">
        <v>1647584</v>
      </c>
      <c r="P109" s="260">
        <v>1582253</v>
      </c>
      <c r="Q109" s="260">
        <v>1441286</v>
      </c>
      <c r="R109" s="260">
        <v>1412051</v>
      </c>
      <c r="S109" s="260">
        <v>1389568</v>
      </c>
      <c r="T109" s="260">
        <v>1293896</v>
      </c>
      <c r="U109" s="260">
        <v>1333899</v>
      </c>
      <c r="V109" s="260">
        <v>1438375</v>
      </c>
      <c r="W109" s="260">
        <v>1351386</v>
      </c>
      <c r="X109" s="260">
        <v>1320006</v>
      </c>
      <c r="Y109" s="260">
        <v>1251035</v>
      </c>
      <c r="Z109" s="260">
        <v>1278607</v>
      </c>
      <c r="AA109" s="260">
        <v>1195650</v>
      </c>
      <c r="AB109" s="260">
        <v>1156069</v>
      </c>
      <c r="AC109" s="260">
        <v>1121346</v>
      </c>
      <c r="AD109" s="260">
        <v>1176522</v>
      </c>
      <c r="AE109" s="260">
        <v>1102673</v>
      </c>
      <c r="AF109" s="260">
        <v>1100804</v>
      </c>
      <c r="AG109" s="260">
        <v>1086949</v>
      </c>
      <c r="AH109" s="260">
        <v>1146180</v>
      </c>
      <c r="AI109" s="260">
        <v>1073885</v>
      </c>
      <c r="AJ109" s="260">
        <v>1066173</v>
      </c>
      <c r="AK109" s="260">
        <v>1035148</v>
      </c>
      <c r="AL109" s="260">
        <v>1078439</v>
      </c>
      <c r="AM109" s="260">
        <v>1035921</v>
      </c>
      <c r="AN109" s="260">
        <v>1015138</v>
      </c>
      <c r="AO109" s="260">
        <v>1006958</v>
      </c>
      <c r="AP109" s="260">
        <v>1087051</v>
      </c>
      <c r="AQ109" s="260">
        <v>1031352</v>
      </c>
      <c r="AR109" s="260">
        <v>948708</v>
      </c>
      <c r="AS109" s="260">
        <v>974647</v>
      </c>
      <c r="AT109" s="260">
        <v>960803</v>
      </c>
      <c r="AU109" s="260">
        <v>912974</v>
      </c>
      <c r="AV109" s="260">
        <v>961153</v>
      </c>
      <c r="AW109" s="260">
        <v>822671</v>
      </c>
      <c r="AX109" s="260">
        <v>1165471</v>
      </c>
      <c r="AY109" s="260">
        <v>1215075</v>
      </c>
      <c r="AZ109" s="260">
        <v>372375</v>
      </c>
      <c r="BA109" s="260">
        <v>358600</v>
      </c>
      <c r="BB109" s="260">
        <v>353051</v>
      </c>
      <c r="BC109" s="260">
        <v>339047</v>
      </c>
      <c r="BD109" s="260">
        <v>330605</v>
      </c>
      <c r="BE109" s="260">
        <v>336361</v>
      </c>
      <c r="BF109" s="260">
        <v>300937</v>
      </c>
      <c r="BG109" s="260">
        <v>306139</v>
      </c>
      <c r="BH109" s="260">
        <v>283086</v>
      </c>
      <c r="BI109" s="260">
        <v>274967</v>
      </c>
      <c r="BJ109" s="260">
        <v>263030</v>
      </c>
      <c r="BK109" s="260">
        <v>244086</v>
      </c>
      <c r="BL109" s="260">
        <v>59315</v>
      </c>
      <c r="BM109" s="260">
        <v>48725</v>
      </c>
      <c r="BN109" s="260">
        <v>49079</v>
      </c>
    </row>
  </sheetData>
  <phoneticPr fontId="0" type="noConversion"/>
  <printOptions horizontalCentered="1"/>
  <pageMargins left="0" right="0" top="0.19685039370078741" bottom="0.19685039370078741" header="0.51181102362204722" footer="0.51181102362204722"/>
  <pageSetup paperSize="9" scale="19" orientation="landscape" horizontalDpi="4294967295" verticalDpi="4294967295" r:id="rId1"/>
  <headerFooter alignWithMargins="0"/>
  <drawing r:id="rId2"/>
  <webPublishItems count="3">
    <webPublishItem id="32636" divId="Fundamentos e Planilhas (português e inglês)_32636" sourceType="sheet" destinationFile="P:\Departamentos\Relações com Investidores\1Arquivos Site\Fundamentos e Planilhas - Excel\Fundamentos e Planilhas - 3T08 e 3Q08\portugues3T08\balanco3t080611.htm"/>
    <webPublishItem id="25912" divId="Fundamentos e Planilhas (português e inglês)_25912" sourceType="printArea" destinationFile="P:\Departamentos\Relações com Investidores\1Arquivos Site\Fundamentos e Planilhas - Excel\Fundamentos e Planilhas - 3T08 e 3Q08\portugues3T08-061108\balanco3t080611.htm"/>
    <webPublishItem id="22171" divId="Fundamentos e Planilhas (português e inglês)_22171" sourceType="range" sourceRef="A1:BN90" destinationFile="P:\Departamentos\Relações com Investidores\1Arquivos Site\Fundamentos e Planilhas - Excel\Fundamentos e Planilhas - 3T08 e 3Q08\portugues3T08-061108\balanco3t080611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49"/>
  <sheetViews>
    <sheetView showGridLines="0" workbookViewId="0">
      <pane xSplit="1" ySplit="2" topLeftCell="AL3" activePane="bottomRight" state="frozen"/>
      <selection pane="topRight" activeCell="B1" sqref="B1"/>
      <selection pane="bottomLeft" activeCell="A3" sqref="A3"/>
      <selection pane="bottomRight" activeCell="AQ9" sqref="AQ9"/>
    </sheetView>
  </sheetViews>
  <sheetFormatPr defaultColWidth="53.81640625" defaultRowHeight="12.5" x14ac:dyDescent="0.25"/>
  <cols>
    <col min="1" max="1" width="69.453125" customWidth="1"/>
    <col min="2" max="21" width="9.7265625" style="156" customWidth="1"/>
    <col min="22" max="42" width="9.7265625" customWidth="1"/>
  </cols>
  <sheetData>
    <row r="1" spans="1:42" ht="35.15" customHeight="1" thickBot="1" x14ac:dyDescent="0.3">
      <c r="A1" s="143"/>
    </row>
    <row r="2" spans="1:42" ht="25.5" customHeight="1" thickTop="1" thickBot="1" x14ac:dyDescent="0.3">
      <c r="A2" s="285" t="s">
        <v>213</v>
      </c>
      <c r="B2" s="286" t="s">
        <v>183</v>
      </c>
      <c r="C2" s="286" t="s">
        <v>184</v>
      </c>
      <c r="D2" s="286" t="s">
        <v>185</v>
      </c>
      <c r="E2" s="286" t="s">
        <v>192</v>
      </c>
      <c r="F2" s="286" t="s">
        <v>193</v>
      </c>
      <c r="G2" s="286" t="s">
        <v>197</v>
      </c>
      <c r="H2" s="286" t="s">
        <v>203</v>
      </c>
      <c r="I2" s="286" t="s">
        <v>208</v>
      </c>
      <c r="J2" s="286" t="s">
        <v>211</v>
      </c>
      <c r="K2" s="286" t="s">
        <v>212</v>
      </c>
      <c r="L2" s="286" t="s">
        <v>232</v>
      </c>
      <c r="M2" s="286" t="s">
        <v>248</v>
      </c>
      <c r="N2" s="286" t="s">
        <v>279</v>
      </c>
      <c r="O2" s="286" t="s">
        <v>281</v>
      </c>
      <c r="P2" s="286" t="s">
        <v>282</v>
      </c>
      <c r="Q2" s="286" t="s">
        <v>285</v>
      </c>
      <c r="R2" s="286" t="s">
        <v>287</v>
      </c>
      <c r="S2" s="286" t="s">
        <v>289</v>
      </c>
      <c r="T2" s="286" t="s">
        <v>293</v>
      </c>
      <c r="U2" s="286" t="s">
        <v>296</v>
      </c>
      <c r="V2" s="286" t="s">
        <v>309</v>
      </c>
      <c r="W2" s="286" t="s">
        <v>321</v>
      </c>
      <c r="X2" s="286" t="s">
        <v>348</v>
      </c>
      <c r="Y2" s="286" t="s">
        <v>373</v>
      </c>
      <c r="Z2" s="286" t="s">
        <v>374</v>
      </c>
      <c r="AA2" s="286" t="s">
        <v>385</v>
      </c>
      <c r="AB2" s="286" t="s">
        <v>396</v>
      </c>
      <c r="AC2" s="286" t="s">
        <v>430</v>
      </c>
      <c r="AD2" s="286" t="s">
        <v>438</v>
      </c>
      <c r="AE2" s="286" t="s">
        <v>439</v>
      </c>
      <c r="AF2" s="286" t="s">
        <v>462</v>
      </c>
      <c r="AG2" s="286" t="s">
        <v>463</v>
      </c>
      <c r="AH2" s="286" t="s">
        <v>464</v>
      </c>
      <c r="AI2" s="286" t="s">
        <v>468</v>
      </c>
      <c r="AJ2" s="286" t="s">
        <v>469</v>
      </c>
      <c r="AK2" s="286" t="s">
        <v>471</v>
      </c>
      <c r="AL2" s="286" t="s">
        <v>473</v>
      </c>
      <c r="AM2" s="286" t="s">
        <v>477</v>
      </c>
      <c r="AN2" s="286" t="s">
        <v>478</v>
      </c>
      <c r="AO2" s="286" t="s">
        <v>479</v>
      </c>
      <c r="AP2" s="286" t="s">
        <v>484</v>
      </c>
    </row>
    <row r="3" spans="1:42" ht="15" customHeight="1" thickTop="1" thickBot="1" x14ac:dyDescent="0.3">
      <c r="A3" s="141" t="s">
        <v>233</v>
      </c>
      <c r="B3" s="148">
        <v>14.747986119566091</v>
      </c>
      <c r="C3" s="148">
        <v>14.853652520233936</v>
      </c>
      <c r="D3" s="148">
        <v>15.0218781285473</v>
      </c>
      <c r="E3" s="148">
        <v>15.530392263099033</v>
      </c>
      <c r="F3" s="148">
        <v>14.981501147118117</v>
      </c>
      <c r="G3" s="148">
        <v>15.526206747479373</v>
      </c>
      <c r="H3" s="148">
        <v>15.317809414574391</v>
      </c>
      <c r="I3" s="148">
        <v>15.965588710601109</v>
      </c>
      <c r="J3" s="148">
        <v>16.148155236159592</v>
      </c>
      <c r="K3" s="148">
        <v>15.74201567373786</v>
      </c>
      <c r="L3" s="148">
        <v>16.268564207477766</v>
      </c>
      <c r="M3" s="148">
        <v>16.569178069433654</v>
      </c>
      <c r="N3" s="148">
        <v>16.729236465785714</v>
      </c>
      <c r="O3" s="148">
        <v>17.032422659630015</v>
      </c>
      <c r="P3" s="148">
        <v>16.517705142617078</v>
      </c>
      <c r="Q3" s="148">
        <v>16.826226073261214</v>
      </c>
      <c r="R3" s="148">
        <v>16.920677836332878</v>
      </c>
      <c r="S3" s="148">
        <v>17.226590928596966</v>
      </c>
      <c r="T3" s="148">
        <v>17.23416972934394</v>
      </c>
      <c r="U3" s="148">
        <v>16.907141761366233</v>
      </c>
      <c r="V3" s="148">
        <v>17.342854509021102</v>
      </c>
      <c r="W3" s="148">
        <v>17.368981415984909</v>
      </c>
      <c r="X3" s="148">
        <v>17.47181608131773</v>
      </c>
      <c r="Y3" s="148">
        <v>17.301322533257203</v>
      </c>
      <c r="Z3" s="148">
        <v>17.266505021484129</v>
      </c>
      <c r="AA3" s="148">
        <v>17.188320696524784</v>
      </c>
      <c r="AB3" s="148">
        <v>17.288156314294923</v>
      </c>
      <c r="AC3" s="148">
        <v>17.276910027743352</v>
      </c>
      <c r="AD3" s="148">
        <v>17.228518688406353</v>
      </c>
      <c r="AE3" s="148">
        <v>17.082696577544485</v>
      </c>
      <c r="AF3" s="148">
        <v>17.068982065295206</v>
      </c>
      <c r="AG3" s="148">
        <v>16.57411506910675</v>
      </c>
      <c r="AH3" s="148">
        <v>16.647439812046393</v>
      </c>
      <c r="AI3" s="148">
        <v>16.666042114363119</v>
      </c>
      <c r="AJ3" s="148">
        <v>16.642625146921215</v>
      </c>
      <c r="AK3" s="148">
        <v>16.509713026354571</v>
      </c>
      <c r="AL3" s="148">
        <v>16.307878582709531</v>
      </c>
      <c r="AM3" s="148">
        <v>16.224281217355998</v>
      </c>
      <c r="AN3" s="148">
        <v>16.132016030116898</v>
      </c>
      <c r="AO3" s="148">
        <v>16.229976350371231</v>
      </c>
      <c r="AP3" s="152">
        <v>16.239453441665496</v>
      </c>
    </row>
    <row r="4" spans="1:42" ht="15" customHeight="1" thickTop="1" thickBot="1" x14ac:dyDescent="0.3">
      <c r="A4" s="147" t="s">
        <v>234</v>
      </c>
      <c r="B4" s="149">
        <v>4993.8320000000003</v>
      </c>
      <c r="C4" s="149">
        <v>4988.4489999999996</v>
      </c>
      <c r="D4" s="149">
        <v>5056.951</v>
      </c>
      <c r="E4" s="149">
        <v>5110.1220000000003</v>
      </c>
      <c r="F4" s="149">
        <v>5110.1220000000003</v>
      </c>
      <c r="G4" s="149">
        <v>5084.7269999999999</v>
      </c>
      <c r="H4" s="149">
        <v>5039.3490000000002</v>
      </c>
      <c r="I4" s="149">
        <v>5050.518</v>
      </c>
      <c r="J4" s="149">
        <v>5002.973</v>
      </c>
      <c r="K4" s="149">
        <v>5002.973</v>
      </c>
      <c r="L4" s="149">
        <v>4911.8950000000004</v>
      </c>
      <c r="M4" s="149">
        <v>4787.3590000000004</v>
      </c>
      <c r="N4" s="149">
        <v>4701.777</v>
      </c>
      <c r="O4" s="149">
        <v>4696.0640000000003</v>
      </c>
      <c r="P4" s="149">
        <v>4696.0640000000003</v>
      </c>
      <c r="Q4" s="149">
        <v>4649.1840000000002</v>
      </c>
      <c r="R4" s="149">
        <v>4621.04</v>
      </c>
      <c r="S4" s="149">
        <v>4669.5950000000003</v>
      </c>
      <c r="T4" s="149">
        <v>4703.6620000000003</v>
      </c>
      <c r="U4" s="149">
        <v>4703.6620000000003</v>
      </c>
      <c r="V4" s="149">
        <v>4712.2619999999997</v>
      </c>
      <c r="W4" s="149">
        <v>4810.9440000000004</v>
      </c>
      <c r="X4" s="149">
        <v>5124.2879999999996</v>
      </c>
      <c r="Y4" s="149">
        <v>5140.3310000000001</v>
      </c>
      <c r="Z4" s="149">
        <v>5140.3310000000001</v>
      </c>
      <c r="AA4" s="149">
        <v>5144.1750000000002</v>
      </c>
      <c r="AB4" s="149">
        <v>5085.8639999999996</v>
      </c>
      <c r="AC4" s="149">
        <v>5128.3549999999996</v>
      </c>
      <c r="AD4" s="149">
        <v>5228.9880000000003</v>
      </c>
      <c r="AE4" s="149">
        <v>5228.9880000000003</v>
      </c>
      <c r="AF4" s="149">
        <v>5305.9870000000001</v>
      </c>
      <c r="AG4" s="149">
        <v>5195.7370000000001</v>
      </c>
      <c r="AH4" s="149">
        <v>5197.6080000000002</v>
      </c>
      <c r="AI4" s="149">
        <v>5318.7250000000004</v>
      </c>
      <c r="AJ4" s="149">
        <v>5318.7250000000004</v>
      </c>
      <c r="AK4" s="149">
        <v>5335.2150000000001</v>
      </c>
      <c r="AL4" s="149">
        <v>5479.8639999999996</v>
      </c>
      <c r="AM4" s="149">
        <v>5586.1980000000003</v>
      </c>
      <c r="AN4" s="149">
        <v>5670.0309999999999</v>
      </c>
      <c r="AO4" s="149">
        <v>5670.0309999999999</v>
      </c>
      <c r="AP4" s="153">
        <v>5670.0420000000004</v>
      </c>
    </row>
    <row r="5" spans="1:42" ht="15" customHeight="1" thickTop="1" thickBot="1" x14ac:dyDescent="0.3">
      <c r="A5" s="147" t="s">
        <v>235</v>
      </c>
      <c r="B5" s="149">
        <v>4981.4485000000004</v>
      </c>
      <c r="C5" s="149">
        <v>4991.1404999999995</v>
      </c>
      <c r="D5" s="149">
        <v>5022.7</v>
      </c>
      <c r="E5" s="149">
        <v>5083.5365000000002</v>
      </c>
      <c r="F5" s="149">
        <v>5039.5935000000009</v>
      </c>
      <c r="G5" s="149">
        <v>5097.4245000000001</v>
      </c>
      <c r="H5" s="149">
        <v>5062.0380000000005</v>
      </c>
      <c r="I5" s="149">
        <v>5044.9335000000001</v>
      </c>
      <c r="J5" s="149">
        <v>5026.7455</v>
      </c>
      <c r="K5" s="149">
        <v>5056.5475000000006</v>
      </c>
      <c r="L5" s="149">
        <v>4957.4340000000002</v>
      </c>
      <c r="M5" s="149">
        <v>4849.6270000000004</v>
      </c>
      <c r="N5" s="149">
        <v>4744.5680000000002</v>
      </c>
      <c r="O5" s="149">
        <v>4698.9205000000002</v>
      </c>
      <c r="P5" s="149">
        <v>4849.5185000000001</v>
      </c>
      <c r="Q5" s="149">
        <v>4672.6239999999998</v>
      </c>
      <c r="R5" s="149">
        <v>4635.1120000000001</v>
      </c>
      <c r="S5" s="149">
        <v>4645.3175000000001</v>
      </c>
      <c r="T5" s="149">
        <v>4686.6285000000007</v>
      </c>
      <c r="U5" s="149">
        <v>4699.8630000000003</v>
      </c>
      <c r="V5" s="149">
        <v>4707.9619999999995</v>
      </c>
      <c r="W5" s="149">
        <v>4761.6030000000001</v>
      </c>
      <c r="X5" s="149">
        <v>4967.616</v>
      </c>
      <c r="Y5" s="149">
        <v>5132.3094999999994</v>
      </c>
      <c r="Z5" s="149">
        <v>4921.9965000000002</v>
      </c>
      <c r="AA5" s="149">
        <v>5142.2530000000006</v>
      </c>
      <c r="AB5" s="149">
        <v>5115.0195000000003</v>
      </c>
      <c r="AC5" s="149">
        <v>5107.1094999999996</v>
      </c>
      <c r="AD5" s="149">
        <v>5178.6715000000004</v>
      </c>
      <c r="AE5" s="149">
        <v>5184.6594999999998</v>
      </c>
      <c r="AF5" s="149">
        <v>5267.4875000000002</v>
      </c>
      <c r="AG5" s="149">
        <v>5250.8620000000001</v>
      </c>
      <c r="AH5" s="149">
        <v>5196.6725000000006</v>
      </c>
      <c r="AI5" s="149">
        <v>5258.1665000000003</v>
      </c>
      <c r="AJ5" s="149">
        <v>5273.8564999999999</v>
      </c>
      <c r="AK5" s="149">
        <v>5326.97</v>
      </c>
      <c r="AL5" s="149">
        <v>5407.5394999999999</v>
      </c>
      <c r="AM5" s="149">
        <v>5533.0309999999999</v>
      </c>
      <c r="AN5" s="149">
        <v>5628.1144999999997</v>
      </c>
      <c r="AO5" s="149">
        <v>5494.3780000000006</v>
      </c>
      <c r="AP5" s="153">
        <v>5670.0365000000002</v>
      </c>
    </row>
    <row r="6" spans="1:42" ht="15" customHeight="1" thickTop="1" thickBot="1" x14ac:dyDescent="0.3">
      <c r="A6" s="147" t="s">
        <v>280</v>
      </c>
      <c r="B6" s="149">
        <v>220399</v>
      </c>
      <c r="C6" s="149">
        <v>222410</v>
      </c>
      <c r="D6" s="149">
        <v>226351.16182876355</v>
      </c>
      <c r="E6" s="149">
        <v>236847.94778634462</v>
      </c>
      <c r="F6" s="149">
        <v>906008.10961510823</v>
      </c>
      <c r="G6" s="149">
        <v>237431</v>
      </c>
      <c r="H6" s="149">
        <v>232618</v>
      </c>
      <c r="I6" s="149">
        <v>241636</v>
      </c>
      <c r="J6" s="149">
        <v>243518</v>
      </c>
      <c r="K6" s="149">
        <v>955203</v>
      </c>
      <c r="L6" s="149">
        <v>241951</v>
      </c>
      <c r="M6" s="149">
        <v>241063</v>
      </c>
      <c r="N6" s="149">
        <v>238119</v>
      </c>
      <c r="O6" s="149">
        <v>240102</v>
      </c>
      <c r="P6" s="149">
        <v>961235</v>
      </c>
      <c r="Q6" s="149">
        <v>235867.88333803829</v>
      </c>
      <c r="R6" s="149">
        <v>235287.7106619617</v>
      </c>
      <c r="S6" s="149">
        <v>240068.9529178582</v>
      </c>
      <c r="T6" s="149">
        <v>242310.45308214182</v>
      </c>
      <c r="U6" s="149">
        <v>953535</v>
      </c>
      <c r="V6" s="149">
        <v>244948.5</v>
      </c>
      <c r="W6" s="149">
        <v>248112.58205189399</v>
      </c>
      <c r="X6" s="149">
        <v>260379.81934383378</v>
      </c>
      <c r="Y6" s="149">
        <v>266387.22600000002</v>
      </c>
      <c r="Z6" s="149">
        <v>1019828.1273957277</v>
      </c>
      <c r="AA6" s="149">
        <v>265160.08100000001</v>
      </c>
      <c r="AB6" s="149">
        <v>265287.77</v>
      </c>
      <c r="AC6" s="149">
        <v>264705.21399999998</v>
      </c>
      <c r="AD6" s="149">
        <v>267662.51615660213</v>
      </c>
      <c r="AE6" s="149">
        <v>1062815.5811566021</v>
      </c>
      <c r="AF6" s="149">
        <v>269731.94900000002</v>
      </c>
      <c r="AG6" s="149">
        <v>261085.17300000001</v>
      </c>
      <c r="AH6" s="149">
        <v>259533.87800000003</v>
      </c>
      <c r="AI6" s="149">
        <v>262898.473</v>
      </c>
      <c r="AJ6" s="149">
        <v>1053249.8016978467</v>
      </c>
      <c r="AK6" s="149">
        <v>263840.23800000001</v>
      </c>
      <c r="AL6" s="149">
        <v>264556.49279161741</v>
      </c>
      <c r="AM6" s="149">
        <v>269308.3527850454</v>
      </c>
      <c r="AN6" s="149">
        <v>272378.5</v>
      </c>
      <c r="AO6" s="149">
        <v>1070083.5</v>
      </c>
      <c r="AP6" s="153">
        <v>276234.88126288197</v>
      </c>
    </row>
    <row r="7" spans="1:42" ht="15" customHeight="1" thickTop="1" thickBot="1" x14ac:dyDescent="0.3">
      <c r="A7" s="211" t="s">
        <v>214</v>
      </c>
      <c r="B7" s="149">
        <v>7948</v>
      </c>
      <c r="C7" s="149">
        <v>8327.3932155395742</v>
      </c>
      <c r="D7" s="149">
        <v>8050.4910644605261</v>
      </c>
      <c r="E7" s="149">
        <v>8162.5939554531042</v>
      </c>
      <c r="F7" s="149">
        <v>32488.478235453204</v>
      </c>
      <c r="G7" s="149">
        <v>9197</v>
      </c>
      <c r="H7" s="149">
        <v>8250</v>
      </c>
      <c r="I7" s="149">
        <v>8270</v>
      </c>
      <c r="J7" s="149">
        <v>8200.7674234958977</v>
      </c>
      <c r="K7" s="149">
        <v>33917.767423495898</v>
      </c>
      <c r="L7" s="149">
        <v>9114</v>
      </c>
      <c r="M7" s="149">
        <v>7333</v>
      </c>
      <c r="N7" s="149">
        <v>6806</v>
      </c>
      <c r="O7" s="149">
        <v>8056</v>
      </c>
      <c r="P7" s="149">
        <v>31309</v>
      </c>
      <c r="Q7" s="149">
        <v>8417.3694088708198</v>
      </c>
      <c r="R7" s="149">
        <v>7975.7295911291785</v>
      </c>
      <c r="S7" s="149">
        <v>7447.5137343135102</v>
      </c>
      <c r="T7" s="149">
        <v>7579.2447840509922</v>
      </c>
      <c r="U7" s="149">
        <v>31419.857518364501</v>
      </c>
      <c r="V7" s="149">
        <v>12804.949739151609</v>
      </c>
      <c r="W7" s="149">
        <v>10843.317868675349</v>
      </c>
      <c r="X7" s="149">
        <v>10897.669052306121</v>
      </c>
      <c r="Y7" s="149">
        <v>11658.006000000001</v>
      </c>
      <c r="Z7" s="149">
        <v>46203.942660133078</v>
      </c>
      <c r="AA7" s="149">
        <v>12200.59</v>
      </c>
      <c r="AB7" s="149">
        <v>9286.0079999999998</v>
      </c>
      <c r="AC7" s="149">
        <v>8618</v>
      </c>
      <c r="AD7" s="149">
        <v>9197.9030000000002</v>
      </c>
      <c r="AE7" s="149">
        <v>39302.501000000004</v>
      </c>
      <c r="AF7" s="149">
        <v>10601.876</v>
      </c>
      <c r="AG7" s="149">
        <v>12379.159000000001</v>
      </c>
      <c r="AH7" s="149">
        <v>11165.964999999997</v>
      </c>
      <c r="AI7" s="149">
        <v>10016.226000000001</v>
      </c>
      <c r="AJ7" s="149">
        <v>44163.288839351575</v>
      </c>
      <c r="AK7" s="149">
        <v>11179.76</v>
      </c>
      <c r="AL7" s="149">
        <v>9626.3754842879753</v>
      </c>
      <c r="AM7" s="149">
        <v>9749.0446418693537</v>
      </c>
      <c r="AN7" s="149">
        <v>10215.5</v>
      </c>
      <c r="AO7" s="149">
        <v>40770.5</v>
      </c>
      <c r="AP7" s="153">
        <v>11910.4528664599</v>
      </c>
    </row>
    <row r="8" spans="1:42" ht="15" customHeight="1" thickTop="1" thickBot="1" x14ac:dyDescent="0.3">
      <c r="A8" s="142" t="s">
        <v>215</v>
      </c>
      <c r="B8" s="150">
        <v>212451</v>
      </c>
      <c r="C8" s="150">
        <v>214082.60678446043</v>
      </c>
      <c r="D8" s="150">
        <v>218300.67076430301</v>
      </c>
      <c r="E8" s="150">
        <v>228685.35383089152</v>
      </c>
      <c r="F8" s="150">
        <v>873519.63137965498</v>
      </c>
      <c r="G8" s="150">
        <v>228234</v>
      </c>
      <c r="H8" s="150">
        <v>224368</v>
      </c>
      <c r="I8" s="150">
        <v>233366</v>
      </c>
      <c r="J8" s="150">
        <v>235317.23257650412</v>
      </c>
      <c r="K8" s="150">
        <v>921285.23257650412</v>
      </c>
      <c r="L8" s="150">
        <v>232837</v>
      </c>
      <c r="M8" s="150">
        <v>233730</v>
      </c>
      <c r="N8" s="150">
        <v>231313</v>
      </c>
      <c r="O8" s="150">
        <v>232046</v>
      </c>
      <c r="P8" s="150">
        <v>929926</v>
      </c>
      <c r="Q8" s="150">
        <v>227450.51392916747</v>
      </c>
      <c r="R8" s="150">
        <v>227311.98107083252</v>
      </c>
      <c r="S8" s="150">
        <v>232621.43918354472</v>
      </c>
      <c r="T8" s="150">
        <v>234731.20829809085</v>
      </c>
      <c r="U8" s="150">
        <v>922115.14248163556</v>
      </c>
      <c r="V8" s="150">
        <v>232143.55026084839</v>
      </c>
      <c r="W8" s="150">
        <v>237269.26418321865</v>
      </c>
      <c r="X8" s="150">
        <v>249482.15029152768</v>
      </c>
      <c r="Y8" s="150">
        <v>254729.22000000003</v>
      </c>
      <c r="Z8" s="150">
        <v>973624.18473559455</v>
      </c>
      <c r="AA8" s="150">
        <v>252959.49100000001</v>
      </c>
      <c r="AB8" s="150">
        <v>256001.76200000002</v>
      </c>
      <c r="AC8" s="150">
        <v>256087.21399999998</v>
      </c>
      <c r="AD8" s="150">
        <v>258464.61315660214</v>
      </c>
      <c r="AE8" s="150">
        <v>1023513.0801566021</v>
      </c>
      <c r="AF8" s="150">
        <v>259130.07300000003</v>
      </c>
      <c r="AG8" s="150">
        <v>248706.014</v>
      </c>
      <c r="AH8" s="150">
        <v>248367.91300000003</v>
      </c>
      <c r="AI8" s="150">
        <v>252882.247</v>
      </c>
      <c r="AJ8" s="150">
        <v>1009086.5128584951</v>
      </c>
      <c r="AK8" s="150">
        <v>252660.478</v>
      </c>
      <c r="AL8" s="150">
        <v>254930.11730732943</v>
      </c>
      <c r="AM8" s="150">
        <v>259559.30814317605</v>
      </c>
      <c r="AN8" s="150">
        <v>262163</v>
      </c>
      <c r="AO8" s="150">
        <v>1029313</v>
      </c>
      <c r="AP8" s="154">
        <v>264324.42839642207</v>
      </c>
    </row>
    <row r="9" spans="1:42" ht="15" customHeight="1" thickTop="1" thickBot="1" x14ac:dyDescent="0.3">
      <c r="A9" s="147" t="s">
        <v>216</v>
      </c>
      <c r="B9" s="149">
        <v>101353</v>
      </c>
      <c r="C9" s="149">
        <v>104129</v>
      </c>
      <c r="D9" s="149">
        <v>114121</v>
      </c>
      <c r="E9" s="149">
        <v>118776.1637789692</v>
      </c>
      <c r="F9" s="149">
        <v>438379.1637789692</v>
      </c>
      <c r="G9" s="149">
        <v>110030</v>
      </c>
      <c r="H9" s="149">
        <v>111284</v>
      </c>
      <c r="I9" s="149">
        <v>125589</v>
      </c>
      <c r="J9" s="149">
        <v>126839</v>
      </c>
      <c r="K9" s="149">
        <v>473742</v>
      </c>
      <c r="L9" s="149">
        <v>119094</v>
      </c>
      <c r="M9" s="149">
        <v>130070</v>
      </c>
      <c r="N9" s="149">
        <v>139966</v>
      </c>
      <c r="O9" s="149">
        <v>134062</v>
      </c>
      <c r="P9" s="149">
        <v>523192</v>
      </c>
      <c r="Q9" s="149">
        <v>119460.2699181444</v>
      </c>
      <c r="R9" s="149">
        <v>121996.8330818556</v>
      </c>
      <c r="S9" s="149">
        <v>124415.1552408767</v>
      </c>
      <c r="T9" s="149">
        <v>118491.97907117626</v>
      </c>
      <c r="U9" s="149">
        <v>484364.23731205298</v>
      </c>
      <c r="V9" s="149">
        <v>112385.601712976</v>
      </c>
      <c r="W9" s="149">
        <v>122989.36120642321</v>
      </c>
      <c r="X9" s="149">
        <v>131098.7683430333</v>
      </c>
      <c r="Y9" s="149">
        <v>127376.48699999999</v>
      </c>
      <c r="Z9" s="149">
        <v>493850.21826243249</v>
      </c>
      <c r="AA9" s="149">
        <v>117863.633855639</v>
      </c>
      <c r="AB9" s="149">
        <v>132536.29499999998</v>
      </c>
      <c r="AC9" s="149">
        <v>137157.609</v>
      </c>
      <c r="AD9" s="149">
        <v>133205.46930229699</v>
      </c>
      <c r="AE9" s="149">
        <v>520763.00715793599</v>
      </c>
      <c r="AF9" s="149">
        <v>122038.82985321009</v>
      </c>
      <c r="AG9" s="149">
        <v>78263.222000000009</v>
      </c>
      <c r="AH9" s="149">
        <v>107197.94814678992</v>
      </c>
      <c r="AI9" s="149">
        <v>117502.038</v>
      </c>
      <c r="AJ9" s="149">
        <v>425002.37747964059</v>
      </c>
      <c r="AK9" s="149">
        <v>106712.052</v>
      </c>
      <c r="AL9" s="149">
        <v>121191.94202990455</v>
      </c>
      <c r="AM9" s="149">
        <v>124259.98701581583</v>
      </c>
      <c r="AN9" s="149">
        <v>126127.4</v>
      </c>
      <c r="AO9" s="149">
        <v>478291.60000000003</v>
      </c>
      <c r="AP9" s="153">
        <v>113278.91382734</v>
      </c>
    </row>
    <row r="10" spans="1:42" ht="15" customHeight="1" thickTop="1" thickBot="1" x14ac:dyDescent="0.3">
      <c r="A10" s="142" t="s">
        <v>217</v>
      </c>
      <c r="B10" s="151">
        <v>47.706529976323949</v>
      </c>
      <c r="C10" s="151">
        <v>48.639635682705254</v>
      </c>
      <c r="D10" s="151">
        <v>52.276980918311175</v>
      </c>
      <c r="E10" s="151">
        <v>51.938684217967854</v>
      </c>
      <c r="F10" s="151">
        <v>50.185381991539678</v>
      </c>
      <c r="G10" s="151">
        <v>48.209293970223541</v>
      </c>
      <c r="H10" s="151">
        <v>49.598873279612064</v>
      </c>
      <c r="I10" s="151">
        <v>53.81632285765707</v>
      </c>
      <c r="J10" s="151">
        <v>53.901279821809609</v>
      </c>
      <c r="K10" s="151">
        <v>51.421859729056294</v>
      </c>
      <c r="L10" s="151">
        <v>51.14908712962287</v>
      </c>
      <c r="M10" s="151">
        <v>55.649681256150259</v>
      </c>
      <c r="N10" s="151">
        <v>60.509353127580376</v>
      </c>
      <c r="O10" s="151">
        <v>57.77388965980883</v>
      </c>
      <c r="P10" s="151">
        <v>56.261681036985735</v>
      </c>
      <c r="Q10" s="151">
        <v>52.521433279920693</v>
      </c>
      <c r="R10" s="151">
        <v>53.669336964618793</v>
      </c>
      <c r="S10" s="151">
        <v>53.483959035568397</v>
      </c>
      <c r="T10" s="151">
        <v>50.479857335672392</v>
      </c>
      <c r="U10" s="151">
        <v>52.527522323135415</v>
      </c>
      <c r="V10" s="151">
        <v>48.412114653495117</v>
      </c>
      <c r="W10" s="151">
        <v>51.835353234564415</v>
      </c>
      <c r="X10" s="151">
        <v>52.548355940431122</v>
      </c>
      <c r="Y10" s="151">
        <v>50.004662598189555</v>
      </c>
      <c r="Z10" s="151">
        <v>50.722879115471699</v>
      </c>
      <c r="AA10" s="151">
        <v>46.593876904835717</v>
      </c>
      <c r="AB10" s="151">
        <v>51.771633899926037</v>
      </c>
      <c r="AC10" s="151">
        <v>53.558944571125679</v>
      </c>
      <c r="AD10" s="151">
        <v>51.537217290781932</v>
      </c>
      <c r="AE10" s="151">
        <v>50.87995622667146</v>
      </c>
      <c r="AF10" s="151">
        <v>47.095587339725739</v>
      </c>
      <c r="AG10" s="151">
        <v>31.468166266377462</v>
      </c>
      <c r="AH10" s="151">
        <v>43.160948953494611</v>
      </c>
      <c r="AI10" s="151">
        <v>46.46511939606421</v>
      </c>
      <c r="AJ10" s="151">
        <v>42.11753621359113</v>
      </c>
      <c r="AK10" s="151">
        <v>42.235355859652891</v>
      </c>
      <c r="AL10" s="151">
        <v>47.53927990540339</v>
      </c>
      <c r="AM10" s="151">
        <v>47.873446691140245</v>
      </c>
      <c r="AN10" s="151">
        <v>48.110297791831798</v>
      </c>
      <c r="AO10" s="151">
        <v>46.467070754959863</v>
      </c>
      <c r="AP10" s="155">
        <v>42.856013919927719</v>
      </c>
    </row>
    <row r="11" spans="1:42" ht="15" customHeight="1" thickTop="1" thickBot="1" x14ac:dyDescent="0.3">
      <c r="A11" s="142" t="s">
        <v>383</v>
      </c>
      <c r="B11" s="151">
        <v>6.7820300326969809</v>
      </c>
      <c r="C11" s="151">
        <v>6.954255578793398</v>
      </c>
      <c r="D11" s="151">
        <v>7.5736821497069968</v>
      </c>
      <c r="E11" s="151">
        <v>7.7882896273076296</v>
      </c>
      <c r="F11" s="151">
        <v>7.2489173941471199</v>
      </c>
      <c r="G11" s="151">
        <v>7.1951368120639492</v>
      </c>
      <c r="H11" s="151">
        <v>7.3280103125789777</v>
      </c>
      <c r="I11" s="151">
        <v>8.2980281107768814</v>
      </c>
      <c r="J11" s="151">
        <v>8.4109423615471819</v>
      </c>
      <c r="K11" s="151">
        <v>7.8074021849888675</v>
      </c>
      <c r="L11" s="151">
        <v>8.0077717625691029</v>
      </c>
      <c r="M11" s="151">
        <v>8.9402064667378873</v>
      </c>
      <c r="N11" s="151">
        <v>9.8334207315256794</v>
      </c>
      <c r="O11" s="151">
        <v>9.5101275566022725</v>
      </c>
      <c r="P11" s="151">
        <v>8.9904458212363423</v>
      </c>
      <c r="Q11" s="151">
        <v>8.5219974842218864</v>
      </c>
      <c r="R11" s="151">
        <v>8.7733826123910692</v>
      </c>
      <c r="S11" s="151">
        <v>8.9276391578456309</v>
      </c>
      <c r="T11" s="151">
        <v>8.4276631606406927</v>
      </c>
      <c r="U11" s="151">
        <v>8.5882687309547272</v>
      </c>
      <c r="V11" s="151">
        <v>7.9571303331799763</v>
      </c>
      <c r="W11" s="151">
        <v>8.6098008875318683</v>
      </c>
      <c r="X11" s="151">
        <v>8.7968936100692492</v>
      </c>
      <c r="Y11" s="151">
        <v>8.2728504584534512</v>
      </c>
      <c r="Z11" s="151">
        <v>8.3612787727912252</v>
      </c>
      <c r="AA11" s="151">
        <v>7.6402071138622816</v>
      </c>
      <c r="AB11" s="151">
        <v>8.6370667795108087</v>
      </c>
      <c r="AC11" s="151">
        <v>8.9520702463888835</v>
      </c>
      <c r="AD11" s="151">
        <v>8.573979465730865</v>
      </c>
      <c r="AE11" s="151">
        <v>8.370254066474633</v>
      </c>
      <c r="AF11" s="151">
        <v>7.7227729446097451</v>
      </c>
      <c r="AG11" s="151">
        <v>4.9682777164333531</v>
      </c>
      <c r="AH11" s="151">
        <v>6.8760633621347695</v>
      </c>
      <c r="AI11" s="151">
        <v>7.4488599780931244</v>
      </c>
      <c r="AJ11" s="151">
        <v>6.7155533697153205</v>
      </c>
      <c r="AK11" s="151">
        <v>6.6774703067597523</v>
      </c>
      <c r="AL11" s="151">
        <v>7.4705536612295083</v>
      </c>
      <c r="AM11" s="151">
        <v>7.4859504080021617</v>
      </c>
      <c r="AN11" s="151">
        <v>7.470080195892721</v>
      </c>
      <c r="AO11" s="151">
        <v>7.2542575944598875</v>
      </c>
      <c r="AP11" s="155">
        <v>6.6595052681665576</v>
      </c>
    </row>
    <row r="12" spans="1:42" ht="15" customHeight="1" thickTop="1" thickBot="1" x14ac:dyDescent="0.3">
      <c r="A12" s="142" t="s">
        <v>397</v>
      </c>
      <c r="B12" s="150">
        <v>111098</v>
      </c>
      <c r="C12" s="150">
        <v>109953.60678446043</v>
      </c>
      <c r="D12" s="150">
        <v>104179.67076430301</v>
      </c>
      <c r="E12" s="150">
        <v>109909.19005192231</v>
      </c>
      <c r="F12" s="150">
        <v>435140.46760068578</v>
      </c>
      <c r="G12" s="150">
        <v>118204</v>
      </c>
      <c r="H12" s="150">
        <v>113084</v>
      </c>
      <c r="I12" s="150">
        <v>107777</v>
      </c>
      <c r="J12" s="150">
        <v>108478.23257650412</v>
      </c>
      <c r="K12" s="150">
        <v>447543.23257650412</v>
      </c>
      <c r="L12" s="150">
        <v>113743</v>
      </c>
      <c r="M12" s="150">
        <v>103660</v>
      </c>
      <c r="N12" s="150">
        <v>91347</v>
      </c>
      <c r="O12" s="150">
        <v>97984</v>
      </c>
      <c r="P12" s="150">
        <v>406734</v>
      </c>
      <c r="Q12" s="150">
        <v>107990.24401102307</v>
      </c>
      <c r="R12" s="150">
        <v>105315.14798897693</v>
      </c>
      <c r="S12" s="150">
        <v>108206.28394266801</v>
      </c>
      <c r="T12" s="150">
        <v>116239.22922691458</v>
      </c>
      <c r="U12" s="150">
        <v>437750.90516958258</v>
      </c>
      <c r="V12" s="150">
        <v>119757.94854787239</v>
      </c>
      <c r="W12" s="150">
        <v>114279.90297679543</v>
      </c>
      <c r="X12" s="150">
        <v>118383.38194849438</v>
      </c>
      <c r="Y12" s="150">
        <v>127352.73300000004</v>
      </c>
      <c r="Z12" s="150">
        <v>479773.96647316206</v>
      </c>
      <c r="AA12" s="150">
        <v>135095.85714436101</v>
      </c>
      <c r="AB12" s="150">
        <v>123465.46700000003</v>
      </c>
      <c r="AC12" s="150">
        <v>118929.60499999998</v>
      </c>
      <c r="AD12" s="150">
        <v>125259.14385430515</v>
      </c>
      <c r="AE12" s="150">
        <v>502750.07299866609</v>
      </c>
      <c r="AF12" s="150">
        <v>137091.24314678996</v>
      </c>
      <c r="AG12" s="150">
        <v>170442.79199999999</v>
      </c>
      <c r="AH12" s="150">
        <v>141169.96485321011</v>
      </c>
      <c r="AI12" s="150">
        <v>135380.209</v>
      </c>
      <c r="AJ12" s="150">
        <v>584084.13537885458</v>
      </c>
      <c r="AK12" s="150">
        <v>145948.42600000001</v>
      </c>
      <c r="AL12" s="150">
        <v>133738.17527742489</v>
      </c>
      <c r="AM12" s="150">
        <v>135299.32112736022</v>
      </c>
      <c r="AN12" s="150">
        <v>136035.6</v>
      </c>
      <c r="AO12" s="150">
        <v>551021.39999999991</v>
      </c>
      <c r="AP12" s="154">
        <v>151045.51456908206</v>
      </c>
    </row>
    <row r="13" spans="1:42" ht="15" customHeight="1" thickTop="1" thickBot="1" x14ac:dyDescent="0.3">
      <c r="A13" s="176" t="s">
        <v>218</v>
      </c>
      <c r="B13" s="170">
        <v>12706</v>
      </c>
      <c r="C13" s="170">
        <v>12880</v>
      </c>
      <c r="D13" s="170">
        <v>12919.645059999999</v>
      </c>
      <c r="E13" s="170">
        <v>13186.296040000001</v>
      </c>
      <c r="F13" s="170">
        <v>51691.941099999996</v>
      </c>
      <c r="G13" s="170">
        <v>13322</v>
      </c>
      <c r="H13" s="170">
        <v>13701</v>
      </c>
      <c r="I13" s="170">
        <v>14068.255379999939</v>
      </c>
      <c r="J13" s="170">
        <v>14363</v>
      </c>
      <c r="K13" s="170">
        <v>55454.255379999937</v>
      </c>
      <c r="L13" s="170">
        <v>12879</v>
      </c>
      <c r="M13" s="170">
        <v>13071</v>
      </c>
      <c r="N13" s="170">
        <v>13011</v>
      </c>
      <c r="O13" s="170">
        <v>13117</v>
      </c>
      <c r="P13" s="170">
        <v>52078</v>
      </c>
      <c r="Q13" s="170">
        <v>13016.036370000071</v>
      </c>
      <c r="R13" s="170">
        <v>12294.066629999928</v>
      </c>
      <c r="S13" s="170">
        <v>13500.75440999999</v>
      </c>
      <c r="T13" s="170">
        <v>13161.999950000107</v>
      </c>
      <c r="U13" s="170">
        <v>51972.857360000096</v>
      </c>
      <c r="V13" s="170">
        <v>17741.664840000019</v>
      </c>
      <c r="W13" s="170">
        <v>10655.29923000003</v>
      </c>
      <c r="X13" s="170">
        <v>14770.564050000001</v>
      </c>
      <c r="Y13" s="170">
        <v>17738.161</v>
      </c>
      <c r="Z13" s="170">
        <v>60905.689120000046</v>
      </c>
      <c r="AA13" s="170">
        <v>17866.116000000002</v>
      </c>
      <c r="AB13" s="170">
        <v>16665.967999999997</v>
      </c>
      <c r="AC13" s="170">
        <v>15200.60945424059</v>
      </c>
      <c r="AD13" s="170">
        <v>15050.898999999999</v>
      </c>
      <c r="AE13" s="170">
        <v>64783.592454240592</v>
      </c>
      <c r="AF13" s="170">
        <v>16619.247000000003</v>
      </c>
      <c r="AG13" s="170">
        <v>18625.960999999999</v>
      </c>
      <c r="AH13" s="170">
        <v>15567.792000000001</v>
      </c>
      <c r="AI13" s="170">
        <v>14933.413</v>
      </c>
      <c r="AJ13" s="170">
        <v>65746.530744806383</v>
      </c>
      <c r="AK13" s="170">
        <v>15688.138000000001</v>
      </c>
      <c r="AL13" s="170">
        <v>16828.521734172053</v>
      </c>
      <c r="AM13" s="170">
        <v>16588.339442895071</v>
      </c>
      <c r="AN13" s="170">
        <v>15536.4</v>
      </c>
      <c r="AO13" s="170">
        <v>64641.599999999999</v>
      </c>
      <c r="AP13" s="172">
        <v>19643.514926446402</v>
      </c>
    </row>
    <row r="14" spans="1:42" ht="15" customHeight="1" thickTop="1" thickBot="1" x14ac:dyDescent="0.3">
      <c r="A14" s="177" t="s">
        <v>219</v>
      </c>
      <c r="B14" s="171">
        <v>5.9806731905239321</v>
      </c>
      <c r="C14" s="171">
        <v>6.0163691919949649</v>
      </c>
      <c r="D14" s="171">
        <v>5.9182800560192543</v>
      </c>
      <c r="E14" s="171">
        <v>5.7661305453566642</v>
      </c>
      <c r="F14" s="171">
        <v>5.9176622073572265</v>
      </c>
      <c r="G14" s="171">
        <v>5.8369918592321914</v>
      </c>
      <c r="H14" s="171">
        <v>6.1064857733723166</v>
      </c>
      <c r="I14" s="171">
        <v>6.028408328548263</v>
      </c>
      <c r="J14" s="171">
        <v>6.1036753843900646</v>
      </c>
      <c r="K14" s="171">
        <v>6.0192276419013346</v>
      </c>
      <c r="L14" s="171">
        <v>5.5313373733556093</v>
      </c>
      <c r="M14" s="171">
        <v>5.5923501476062123</v>
      </c>
      <c r="N14" s="171">
        <v>5.6248459879038357</v>
      </c>
      <c r="O14" s="171">
        <v>5.652758504779225</v>
      </c>
      <c r="P14" s="171">
        <v>5.6002305559797234</v>
      </c>
      <c r="Q14" s="171">
        <v>5.7225794504265304</v>
      </c>
      <c r="R14" s="171">
        <v>5.4084551866049608</v>
      </c>
      <c r="S14" s="171">
        <v>5.803744683802563</v>
      </c>
      <c r="T14" s="171">
        <v>5.6072646008303098</v>
      </c>
      <c r="U14" s="171">
        <v>5.6362654689878022</v>
      </c>
      <c r="V14" s="171">
        <v>7.6425404970607946</v>
      </c>
      <c r="W14" s="171">
        <v>4.4908046841549769</v>
      </c>
      <c r="X14" s="171">
        <v>5.9204893146624462</v>
      </c>
      <c r="Y14" s="171">
        <v>6.9635360246460918</v>
      </c>
      <c r="Z14" s="171">
        <v>6.2555645263208097</v>
      </c>
      <c r="AA14" s="171">
        <v>7.0628367923147026</v>
      </c>
      <c r="AB14" s="171">
        <v>6.5100989422096234</v>
      </c>
      <c r="AC14" s="171">
        <v>5.9357158902281588</v>
      </c>
      <c r="AD14" s="171">
        <v>5.8231952204926216</v>
      </c>
      <c r="AE14" s="171">
        <v>6.3295324417669789</v>
      </c>
      <c r="AF14" s="171">
        <v>6.413476756130887</v>
      </c>
      <c r="AG14" s="171">
        <v>7.4891478096705777</v>
      </c>
      <c r="AH14" s="171">
        <v>6.2680367250176952</v>
      </c>
      <c r="AI14" s="171">
        <v>5.9052832601570486</v>
      </c>
      <c r="AJ14" s="171">
        <v>6.5154503510866029</v>
      </c>
      <c r="AK14" s="171">
        <v>6.2091776775630105</v>
      </c>
      <c r="AL14" s="171">
        <v>6.6012293533307922</v>
      </c>
      <c r="AM14" s="171">
        <v>6.3909630371432264</v>
      </c>
      <c r="AN14" s="171">
        <v>5.9262367305836445</v>
      </c>
      <c r="AO14" s="171">
        <v>6.2800722423597088</v>
      </c>
      <c r="AP14" s="173">
        <v>7.4315927005376619</v>
      </c>
    </row>
    <row r="15" spans="1:42" ht="15" customHeight="1" thickTop="1" thickBot="1" x14ac:dyDescent="0.3">
      <c r="A15" s="147" t="s">
        <v>220</v>
      </c>
      <c r="B15" s="149">
        <v>98392</v>
      </c>
      <c r="C15" s="149">
        <v>97073.606784460426</v>
      </c>
      <c r="D15" s="149">
        <v>91260.025704303014</v>
      </c>
      <c r="E15" s="149">
        <v>96722.894011922326</v>
      </c>
      <c r="F15" s="149">
        <v>383448.52650068578</v>
      </c>
      <c r="G15" s="149">
        <v>104882</v>
      </c>
      <c r="H15" s="149">
        <v>99383</v>
      </c>
      <c r="I15" s="149">
        <v>93708.74462000007</v>
      </c>
      <c r="J15" s="149">
        <v>94115.232576504117</v>
      </c>
      <c r="K15" s="149">
        <v>392088.97719650413</v>
      </c>
      <c r="L15" s="149">
        <v>100864</v>
      </c>
      <c r="M15" s="149">
        <v>90589</v>
      </c>
      <c r="N15" s="149">
        <v>78336</v>
      </c>
      <c r="O15" s="149">
        <v>84867</v>
      </c>
      <c r="P15" s="149">
        <v>354656</v>
      </c>
      <c r="Q15" s="149">
        <v>94974.607641023002</v>
      </c>
      <c r="R15" s="149">
        <v>93021.081358977011</v>
      </c>
      <c r="S15" s="149">
        <v>94705.529532668035</v>
      </c>
      <c r="T15" s="149">
        <v>103077.22927691447</v>
      </c>
      <c r="U15" s="149">
        <v>385778.04780958244</v>
      </c>
      <c r="V15" s="149">
        <v>102016.28370787238</v>
      </c>
      <c r="W15" s="149">
        <v>103624.60374679542</v>
      </c>
      <c r="X15" s="149">
        <v>103612.81789849437</v>
      </c>
      <c r="Y15" s="149">
        <v>109614.57200000004</v>
      </c>
      <c r="Z15" s="149">
        <v>418868.27735316206</v>
      </c>
      <c r="AA15" s="149">
        <v>117229.741144361</v>
      </c>
      <c r="AB15" s="149">
        <v>106799.49900000004</v>
      </c>
      <c r="AC15" s="149">
        <v>103728.99554575939</v>
      </c>
      <c r="AD15" s="149">
        <v>110208.24485430514</v>
      </c>
      <c r="AE15" s="149">
        <v>437966.48054442555</v>
      </c>
      <c r="AF15" s="149">
        <v>120471.99614678993</v>
      </c>
      <c r="AG15" s="149">
        <v>151816.83100000001</v>
      </c>
      <c r="AH15" s="149">
        <v>125602.17285321011</v>
      </c>
      <c r="AI15" s="149">
        <v>120446.796</v>
      </c>
      <c r="AJ15" s="149">
        <v>518337.60463404813</v>
      </c>
      <c r="AK15" s="149">
        <v>130260.288</v>
      </c>
      <c r="AL15" s="149">
        <v>116909.65354325285</v>
      </c>
      <c r="AM15" s="149">
        <v>118710.98168446517</v>
      </c>
      <c r="AN15" s="149">
        <v>120499.20000000001</v>
      </c>
      <c r="AO15" s="149">
        <v>486379.79999999993</v>
      </c>
      <c r="AP15" s="153">
        <v>131401.99964263567</v>
      </c>
    </row>
    <row r="16" spans="1:42" ht="15" customHeight="1" thickTop="1" thickBot="1" x14ac:dyDescent="0.3">
      <c r="A16" s="142" t="s">
        <v>221</v>
      </c>
      <c r="B16" s="151">
        <v>46.312796833152113</v>
      </c>
      <c r="C16" s="151">
        <v>45.343995125299777</v>
      </c>
      <c r="D16" s="151">
        <v>41.804739025669569</v>
      </c>
      <c r="E16" s="151">
        <v>42.295185236675486</v>
      </c>
      <c r="F16" s="151">
        <v>43.89695580110309</v>
      </c>
      <c r="G16" s="151">
        <v>45.953714170544266</v>
      </c>
      <c r="H16" s="151">
        <v>44.294640947015615</v>
      </c>
      <c r="I16" s="151">
        <v>40.15526881379467</v>
      </c>
      <c r="J16" s="151">
        <v>39.995044793800325</v>
      </c>
      <c r="K16" s="151">
        <v>42.558912629042368</v>
      </c>
      <c r="L16" s="151">
        <v>43.319575497021525</v>
      </c>
      <c r="M16" s="151">
        <v>38.757968596243529</v>
      </c>
      <c r="N16" s="151">
        <v>33.865800884515785</v>
      </c>
      <c r="O16" s="151">
        <v>36.573351835411941</v>
      </c>
      <c r="P16" s="151">
        <v>38.138088407034537</v>
      </c>
      <c r="Q16" s="151">
        <v>41.756163132082413</v>
      </c>
      <c r="R16" s="151">
        <v>40.922207848776246</v>
      </c>
      <c r="S16" s="151">
        <v>40.712296280629047</v>
      </c>
      <c r="T16" s="151">
        <v>43.912878063497288</v>
      </c>
      <c r="U16" s="151">
        <v>41.836212207876791</v>
      </c>
      <c r="V16" s="151">
        <v>43.945344849444083</v>
      </c>
      <c r="W16" s="151">
        <v>43.673842081280611</v>
      </c>
      <c r="X16" s="151">
        <v>41.531154744906424</v>
      </c>
      <c r="Y16" s="151">
        <v>43.031801377164356</v>
      </c>
      <c r="Z16" s="151">
        <v>43.021556358207498</v>
      </c>
      <c r="AA16" s="151">
        <v>46.34328630284957</v>
      </c>
      <c r="AB16" s="151">
        <v>41.718267157864339</v>
      </c>
      <c r="AC16" s="151">
        <v>40.505339538646155</v>
      </c>
      <c r="AD16" s="151">
        <v>42.639587488725446</v>
      </c>
      <c r="AE16" s="151">
        <v>42.790511331561561</v>
      </c>
      <c r="AF16" s="151">
        <v>46.490935904143363</v>
      </c>
      <c r="AG16" s="151">
        <v>61.042685923951964</v>
      </c>
      <c r="AH16" s="151">
        <v>50.571014321487695</v>
      </c>
      <c r="AI16" s="151">
        <v>47.629597343778748</v>
      </c>
      <c r="AJ16" s="151">
        <v>51.367013435322264</v>
      </c>
      <c r="AK16" s="151">
        <v>51.555466462784103</v>
      </c>
      <c r="AL16" s="151">
        <v>45.859490741265823</v>
      </c>
      <c r="AM16" s="151">
        <v>45.735590271716532</v>
      </c>
      <c r="AN16" s="151">
        <v>45.963465477584556</v>
      </c>
      <c r="AO16" s="151">
        <v>47.252857002680422</v>
      </c>
      <c r="AP16" s="155">
        <v>49.712393379534625</v>
      </c>
    </row>
    <row r="17" spans="1:42" ht="13.5" thickTop="1" thickBot="1" x14ac:dyDescent="0.3"/>
    <row r="18" spans="1:42" ht="13.5" thickTop="1" thickBot="1" x14ac:dyDescent="0.3">
      <c r="A18" s="285" t="s">
        <v>222</v>
      </c>
      <c r="B18" s="286" t="s">
        <v>183</v>
      </c>
      <c r="C18" s="286" t="s">
        <v>184</v>
      </c>
      <c r="D18" s="286" t="s">
        <v>185</v>
      </c>
      <c r="E18" s="286" t="s">
        <v>192</v>
      </c>
      <c r="F18" s="286" t="s">
        <v>193</v>
      </c>
      <c r="G18" s="286" t="s">
        <v>197</v>
      </c>
      <c r="H18" s="286" t="s">
        <v>203</v>
      </c>
      <c r="I18" s="286" t="s">
        <v>208</v>
      </c>
      <c r="J18" s="286" t="s">
        <v>211</v>
      </c>
      <c r="K18" s="286" t="s">
        <v>212</v>
      </c>
      <c r="L18" s="286" t="s">
        <v>232</v>
      </c>
      <c r="M18" s="286" t="s">
        <v>248</v>
      </c>
      <c r="N18" s="286" t="s">
        <v>279</v>
      </c>
      <c r="O18" s="286" t="s">
        <v>281</v>
      </c>
      <c r="P18" s="286" t="s">
        <v>282</v>
      </c>
      <c r="Q18" s="286" t="s">
        <v>285</v>
      </c>
      <c r="R18" s="286" t="s">
        <v>287</v>
      </c>
      <c r="S18" s="286" t="s">
        <v>289</v>
      </c>
      <c r="T18" s="286" t="s">
        <v>293</v>
      </c>
      <c r="U18" s="286" t="s">
        <v>296</v>
      </c>
      <c r="V18" s="286" t="s">
        <v>309</v>
      </c>
      <c r="W18" s="286" t="s">
        <v>321</v>
      </c>
      <c r="X18" s="286" t="s">
        <v>348</v>
      </c>
      <c r="Y18" s="286" t="s">
        <v>373</v>
      </c>
      <c r="Z18" s="286" t="s">
        <v>374</v>
      </c>
      <c r="AA18" s="286" t="s">
        <v>385</v>
      </c>
      <c r="AB18" s="287" t="s">
        <v>396</v>
      </c>
      <c r="AC18" s="287" t="s">
        <v>430</v>
      </c>
      <c r="AD18" s="287" t="s">
        <v>438</v>
      </c>
      <c r="AE18" s="287" t="s">
        <v>439</v>
      </c>
      <c r="AF18" s="287" t="s">
        <v>462</v>
      </c>
      <c r="AG18" s="287" t="s">
        <v>463</v>
      </c>
      <c r="AH18" s="287" t="str">
        <f>AH2</f>
        <v>3T20</v>
      </c>
      <c r="AI18" s="287" t="s">
        <v>468</v>
      </c>
      <c r="AJ18" s="287" t="s">
        <v>469</v>
      </c>
      <c r="AK18" s="287" t="str">
        <f>AK2</f>
        <v>1T21</v>
      </c>
      <c r="AL18" s="287" t="s">
        <v>473</v>
      </c>
      <c r="AM18" s="287" t="s">
        <v>477</v>
      </c>
      <c r="AN18" s="287" t="s">
        <v>478</v>
      </c>
      <c r="AO18" s="287" t="s">
        <v>479</v>
      </c>
      <c r="AP18" s="286" t="s">
        <v>484</v>
      </c>
    </row>
    <row r="19" spans="1:42" ht="15" customHeight="1" thickTop="1" thickBot="1" x14ac:dyDescent="0.3">
      <c r="A19" s="141" t="s">
        <v>233</v>
      </c>
      <c r="B19" s="148">
        <v>16.295395114038403</v>
      </c>
      <c r="C19" s="148">
        <v>16.191401020404424</v>
      </c>
      <c r="D19" s="148">
        <v>16.40340485997438</v>
      </c>
      <c r="E19" s="148">
        <v>16.837981583523902</v>
      </c>
      <c r="F19" s="148">
        <v>16.248962192815366</v>
      </c>
      <c r="G19" s="148">
        <v>16.98038297482465</v>
      </c>
      <c r="H19" s="148">
        <v>17.376298763694951</v>
      </c>
      <c r="I19" s="148">
        <v>17.341225128741367</v>
      </c>
      <c r="J19" s="148">
        <v>17.944969184824725</v>
      </c>
      <c r="K19" s="148">
        <v>17.255014386325364</v>
      </c>
      <c r="L19" s="148">
        <v>17.982203200457459</v>
      </c>
      <c r="M19" s="148">
        <v>18.410178751569202</v>
      </c>
      <c r="N19" s="148">
        <v>18.957835014550859</v>
      </c>
      <c r="O19" s="148">
        <v>19.558604701103349</v>
      </c>
      <c r="P19" s="148">
        <v>18.538423879188347</v>
      </c>
      <c r="Q19" s="148">
        <v>19.537383851869119</v>
      </c>
      <c r="R19" s="148">
        <v>20.373040427504836</v>
      </c>
      <c r="S19" s="148">
        <v>21.012069023245299</v>
      </c>
      <c r="T19" s="148">
        <v>21.406433732452467</v>
      </c>
      <c r="U19" s="148">
        <v>20.413759370308124</v>
      </c>
      <c r="V19" s="148">
        <v>22.379809043187507</v>
      </c>
      <c r="W19" s="148">
        <v>20.815517235116129</v>
      </c>
      <c r="X19" s="148">
        <v>22.668175142034972</v>
      </c>
      <c r="Y19" s="148">
        <v>22.062414306277986</v>
      </c>
      <c r="Z19" s="148">
        <v>21.643029798996295</v>
      </c>
      <c r="AA19" s="148">
        <v>22.943746862851828</v>
      </c>
      <c r="AB19" s="148">
        <v>23.201114756766419</v>
      </c>
      <c r="AC19" s="148">
        <v>23.644594707223295</v>
      </c>
      <c r="AD19" s="148">
        <v>23.83880444628279</v>
      </c>
      <c r="AE19" s="148">
        <v>23.038257017552443</v>
      </c>
      <c r="AF19" s="148">
        <v>23.86091687046213</v>
      </c>
      <c r="AG19" s="148">
        <v>23.80713269863071</v>
      </c>
      <c r="AH19" s="148">
        <v>24.450293766967715</v>
      </c>
      <c r="AI19" s="148">
        <v>24.434508644507517</v>
      </c>
      <c r="AJ19" s="148">
        <v>23.544576634980189</v>
      </c>
      <c r="AK19" s="148">
        <v>24.478251102954985</v>
      </c>
      <c r="AL19" s="148">
        <v>24.874601292926631</v>
      </c>
      <c r="AM19" s="148">
        <v>24.845040209837986</v>
      </c>
      <c r="AN19" s="148">
        <v>25.237009307101417</v>
      </c>
      <c r="AO19" s="148">
        <v>24.609677693686194</v>
      </c>
      <c r="AP19" s="152">
        <v>24.950753409006893</v>
      </c>
    </row>
    <row r="20" spans="1:42" ht="15" customHeight="1" thickTop="1" thickBot="1" x14ac:dyDescent="0.3">
      <c r="A20" s="147" t="s">
        <v>234</v>
      </c>
      <c r="B20" s="149">
        <v>721.19399999999996</v>
      </c>
      <c r="C20" s="149">
        <v>732.87</v>
      </c>
      <c r="D20" s="149">
        <v>747.37099999999998</v>
      </c>
      <c r="E20" s="149">
        <v>781.40499999999997</v>
      </c>
      <c r="F20" s="149">
        <v>781.40499999999997</v>
      </c>
      <c r="G20" s="149">
        <v>790.29100000000005</v>
      </c>
      <c r="H20" s="149">
        <v>800.22799999999995</v>
      </c>
      <c r="I20" s="149">
        <v>827.45399999999995</v>
      </c>
      <c r="J20" s="149">
        <v>851.048</v>
      </c>
      <c r="K20" s="149">
        <v>851.048</v>
      </c>
      <c r="L20" s="149">
        <v>856.93700000000001</v>
      </c>
      <c r="M20" s="149">
        <v>862.61900000000003</v>
      </c>
      <c r="N20" s="149">
        <v>875.30799999999999</v>
      </c>
      <c r="O20" s="149">
        <v>903.55100000000004</v>
      </c>
      <c r="P20" s="149">
        <v>903.55100000000004</v>
      </c>
      <c r="Q20" s="149">
        <v>911.75900000000001</v>
      </c>
      <c r="R20" s="149">
        <v>912.4</v>
      </c>
      <c r="S20" s="149">
        <v>943.14099999999996</v>
      </c>
      <c r="T20" s="149">
        <v>963.15300000000002</v>
      </c>
      <c r="U20" s="149">
        <v>963.15300000000002</v>
      </c>
      <c r="V20" s="149">
        <v>974.97400000000005</v>
      </c>
      <c r="W20" s="149">
        <v>956.45399999999995</v>
      </c>
      <c r="X20" s="149">
        <v>1114.4739999999999</v>
      </c>
      <c r="Y20" s="149">
        <v>1111.903</v>
      </c>
      <c r="Z20" s="149">
        <v>1111.903</v>
      </c>
      <c r="AA20" s="149">
        <v>1088.875</v>
      </c>
      <c r="AB20" s="149">
        <v>1098.508</v>
      </c>
      <c r="AC20" s="149">
        <v>1123.6869999999999</v>
      </c>
      <c r="AD20" s="149">
        <v>1143.376</v>
      </c>
      <c r="AE20" s="149">
        <v>1143.376</v>
      </c>
      <c r="AF20" s="149">
        <v>1135.8699999999999</v>
      </c>
      <c r="AG20" s="149">
        <v>1065.896</v>
      </c>
      <c r="AH20" s="149">
        <v>1099.3689999999999</v>
      </c>
      <c r="AI20" s="149">
        <v>1131.643</v>
      </c>
      <c r="AJ20" s="149">
        <v>1131.643</v>
      </c>
      <c r="AK20" s="149">
        <v>1149.124</v>
      </c>
      <c r="AL20" s="149">
        <v>1157.7339999999999</v>
      </c>
      <c r="AM20" s="149">
        <v>1218.6479999999999</v>
      </c>
      <c r="AN20" s="149">
        <v>1251.473</v>
      </c>
      <c r="AO20" s="149">
        <v>1251.473</v>
      </c>
      <c r="AP20" s="153">
        <v>1256.1690000000001</v>
      </c>
    </row>
    <row r="21" spans="1:42" ht="15" customHeight="1" thickTop="1" thickBot="1" x14ac:dyDescent="0.3">
      <c r="A21" s="147" t="s">
        <v>235</v>
      </c>
      <c r="B21" s="149">
        <v>715.1099999999999</v>
      </c>
      <c r="C21" s="149">
        <v>727.03199999999993</v>
      </c>
      <c r="D21" s="149">
        <v>740.12049999999999</v>
      </c>
      <c r="E21" s="149">
        <v>764.38799999999992</v>
      </c>
      <c r="F21" s="149">
        <v>745.21550000000002</v>
      </c>
      <c r="G21" s="149">
        <v>785.84799999999996</v>
      </c>
      <c r="H21" s="149">
        <v>795.2595</v>
      </c>
      <c r="I21" s="149">
        <v>813.84099999999989</v>
      </c>
      <c r="J21" s="149">
        <v>839.25099999999998</v>
      </c>
      <c r="K21" s="149">
        <v>816.22649999999999</v>
      </c>
      <c r="L21" s="149">
        <v>853.99250000000006</v>
      </c>
      <c r="M21" s="149">
        <v>859.77800000000002</v>
      </c>
      <c r="N21" s="149">
        <v>868.96350000000007</v>
      </c>
      <c r="O21" s="149">
        <v>889.42949999999996</v>
      </c>
      <c r="P21" s="149">
        <v>877.29950000000008</v>
      </c>
      <c r="Q21" s="149">
        <v>907.65499999999997</v>
      </c>
      <c r="R21" s="149">
        <v>912.07950000000005</v>
      </c>
      <c r="S21" s="149">
        <v>927.77049999999997</v>
      </c>
      <c r="T21" s="149">
        <v>953.14699999999993</v>
      </c>
      <c r="U21" s="149">
        <v>933.35200000000009</v>
      </c>
      <c r="V21" s="149">
        <v>969.06349999999998</v>
      </c>
      <c r="W21" s="149">
        <v>965.71399999999994</v>
      </c>
      <c r="X21" s="149">
        <v>1035.4639999999999</v>
      </c>
      <c r="Y21" s="149">
        <v>1113.1885</v>
      </c>
      <c r="Z21" s="149">
        <v>1037.528</v>
      </c>
      <c r="AA21" s="149">
        <v>1100.3890000000001</v>
      </c>
      <c r="AB21" s="149">
        <v>1093.6914999999999</v>
      </c>
      <c r="AC21" s="149">
        <v>1111.0974999999999</v>
      </c>
      <c r="AD21" s="149">
        <v>1133.5315000000001</v>
      </c>
      <c r="AE21" s="149">
        <v>1127.6395</v>
      </c>
      <c r="AF21" s="149">
        <v>1139.623</v>
      </c>
      <c r="AG21" s="149">
        <v>1100.8829999999998</v>
      </c>
      <c r="AH21" s="149">
        <v>1082.6324999999999</v>
      </c>
      <c r="AI21" s="149">
        <v>1115.5059999999999</v>
      </c>
      <c r="AJ21" s="149">
        <v>1137.5095000000001</v>
      </c>
      <c r="AK21" s="149">
        <v>1140.3834999999999</v>
      </c>
      <c r="AL21" s="149">
        <v>1153.4290000000001</v>
      </c>
      <c r="AM21" s="149">
        <v>1188.1909999999998</v>
      </c>
      <c r="AN21" s="149">
        <v>1235.0605</v>
      </c>
      <c r="AO21" s="149">
        <v>1191.558</v>
      </c>
      <c r="AP21" s="153">
        <v>1253.8209999999999</v>
      </c>
    </row>
    <row r="22" spans="1:42" ht="15" customHeight="1" thickTop="1" thickBot="1" x14ac:dyDescent="0.3">
      <c r="A22" s="147" t="s">
        <v>280</v>
      </c>
      <c r="B22" s="149">
        <v>34959</v>
      </c>
      <c r="C22" s="149">
        <v>35315</v>
      </c>
      <c r="D22" s="149">
        <v>36421.488620000004</v>
      </c>
      <c r="E22" s="149">
        <v>38612.253199999999</v>
      </c>
      <c r="F22" s="149">
        <v>145307.74182</v>
      </c>
      <c r="G22" s="149">
        <v>40032</v>
      </c>
      <c r="H22" s="149">
        <v>41456</v>
      </c>
      <c r="I22" s="149">
        <v>42339</v>
      </c>
      <c r="J22" s="149">
        <v>45181</v>
      </c>
      <c r="K22" s="149">
        <v>169008</v>
      </c>
      <c r="L22" s="149">
        <v>46070</v>
      </c>
      <c r="M22" s="149">
        <v>47486</v>
      </c>
      <c r="N22" s="149">
        <v>49421</v>
      </c>
      <c r="O22" s="149">
        <v>52188</v>
      </c>
      <c r="P22" s="149">
        <v>195165</v>
      </c>
      <c r="Q22" s="149">
        <v>53199.612420204801</v>
      </c>
      <c r="R22" s="149">
        <v>55745.497579795199</v>
      </c>
      <c r="S22" s="149">
        <v>58483.133351192402</v>
      </c>
      <c r="T22" s="149">
        <v>61210.434278357599</v>
      </c>
      <c r="U22" s="149">
        <v>228638.67762954999</v>
      </c>
      <c r="V22" s="149">
        <v>65062.368242168806</v>
      </c>
      <c r="W22" s="149">
        <v>60305.509233578807</v>
      </c>
      <c r="X22" s="149">
        <v>70416.237915816295</v>
      </c>
      <c r="Y22" s="149">
        <v>73678.8776639524</v>
      </c>
      <c r="Z22" s="149">
        <v>269462.99305551633</v>
      </c>
      <c r="AA22" s="149">
        <v>75741.14</v>
      </c>
      <c r="AB22" s="149">
        <v>76124.585999999996</v>
      </c>
      <c r="AC22" s="149">
        <v>78814.350203127105</v>
      </c>
      <c r="AD22" s="149">
        <v>81066.107286604805</v>
      </c>
      <c r="AE22" s="149">
        <v>311746.18348973192</v>
      </c>
      <c r="AF22" s="149">
        <v>81577.348999999987</v>
      </c>
      <c r="AG22" s="149">
        <v>78626.603000000003</v>
      </c>
      <c r="AH22" s="149">
        <v>79412.04800000001</v>
      </c>
      <c r="AI22" s="149">
        <v>81770.523000000001</v>
      </c>
      <c r="AJ22" s="149">
        <v>321386.15514921601</v>
      </c>
      <c r="AK22" s="149">
        <v>83743.780999999988</v>
      </c>
      <c r="AL22" s="149">
        <v>86073.259484097216</v>
      </c>
      <c r="AM22" s="149">
        <v>88561.959515902796</v>
      </c>
      <c r="AN22" s="149">
        <v>93507.7</v>
      </c>
      <c r="AO22" s="149">
        <v>351886.3</v>
      </c>
      <c r="AP22" s="153">
        <v>93851.335770103295</v>
      </c>
    </row>
    <row r="23" spans="1:42" ht="15" customHeight="1" thickTop="1" thickBot="1" x14ac:dyDescent="0.3">
      <c r="A23" s="211" t="s">
        <v>214</v>
      </c>
      <c r="B23" s="149">
        <v>1363</v>
      </c>
      <c r="C23" s="149">
        <v>1709.2398775636684</v>
      </c>
      <c r="D23" s="149">
        <v>1583</v>
      </c>
      <c r="E23" s="149">
        <v>1594.9911739569998</v>
      </c>
      <c r="F23" s="149">
        <v>6250.2310515206682</v>
      </c>
      <c r="G23" s="149">
        <v>2082</v>
      </c>
      <c r="H23" s="149">
        <v>1569</v>
      </c>
      <c r="I23" s="149">
        <v>1731</v>
      </c>
      <c r="J23" s="149">
        <v>1860</v>
      </c>
      <c r="K23" s="149">
        <v>7242</v>
      </c>
      <c r="L23" s="149">
        <v>1999</v>
      </c>
      <c r="M23" s="149">
        <v>1818</v>
      </c>
      <c r="N23" s="149">
        <v>1824</v>
      </c>
      <c r="O23" s="149">
        <v>2136</v>
      </c>
      <c r="P23" s="149">
        <v>7777</v>
      </c>
      <c r="Q23" s="149">
        <v>2293.7306959864836</v>
      </c>
      <c r="R23" s="149">
        <v>2281.0943040135162</v>
      </c>
      <c r="S23" s="149">
        <v>2214.3896929614029</v>
      </c>
      <c r="T23" s="149">
        <v>2362.7763433653472</v>
      </c>
      <c r="U23" s="149">
        <v>9151.99103632675</v>
      </c>
      <c r="V23" s="149">
        <v>4094.9943810923596</v>
      </c>
      <c r="W23" s="149">
        <v>2883</v>
      </c>
      <c r="X23" s="149">
        <v>3698.2663845278803</v>
      </c>
      <c r="Y23" s="149">
        <v>3826.1653860323195</v>
      </c>
      <c r="Z23" s="149">
        <v>14502.42615165256</v>
      </c>
      <c r="AA23" s="149">
        <v>4112.3490000000002</v>
      </c>
      <c r="AB23" s="149">
        <v>3418.5860000000002</v>
      </c>
      <c r="AC23" s="149">
        <v>3549.4700000000003</v>
      </c>
      <c r="AD23" s="149">
        <v>3637.6859999999997</v>
      </c>
      <c r="AE23" s="149">
        <v>14718.091</v>
      </c>
      <c r="AF23" s="149">
        <v>4023.9440000000004</v>
      </c>
      <c r="AG23" s="149">
        <v>4231.3130000000001</v>
      </c>
      <c r="AH23" s="149">
        <v>4299.7429999999986</v>
      </c>
      <c r="AI23" s="149">
        <v>4047.05</v>
      </c>
      <c r="AJ23" s="149">
        <v>16602.082599240137</v>
      </c>
      <c r="AK23" s="149">
        <v>4503.0659999999998</v>
      </c>
      <c r="AL23" s="149">
        <v>4370.3912057844955</v>
      </c>
      <c r="AM23" s="149">
        <v>4371.5427942155038</v>
      </c>
      <c r="AN23" s="149">
        <v>4832.2</v>
      </c>
      <c r="AO23" s="149">
        <v>18076.8</v>
      </c>
      <c r="AP23" s="153">
        <v>5265.9901165041201</v>
      </c>
    </row>
    <row r="24" spans="1:42" ht="15" customHeight="1" thickTop="1" thickBot="1" x14ac:dyDescent="0.3">
      <c r="A24" s="142" t="s">
        <v>215</v>
      </c>
      <c r="B24" s="150">
        <v>33596</v>
      </c>
      <c r="C24" s="150">
        <v>33605.760122436332</v>
      </c>
      <c r="D24" s="150">
        <v>34838.488620000004</v>
      </c>
      <c r="E24" s="150">
        <v>37017.262026042998</v>
      </c>
      <c r="F24" s="150">
        <v>139057.51076847932</v>
      </c>
      <c r="G24" s="150">
        <v>37950</v>
      </c>
      <c r="H24" s="150">
        <v>39887</v>
      </c>
      <c r="I24" s="150">
        <v>40608</v>
      </c>
      <c r="J24" s="150">
        <v>43321</v>
      </c>
      <c r="K24" s="150">
        <v>161766</v>
      </c>
      <c r="L24" s="150">
        <v>44071</v>
      </c>
      <c r="M24" s="150">
        <v>45668</v>
      </c>
      <c r="N24" s="150">
        <v>47597</v>
      </c>
      <c r="O24" s="150">
        <v>50052</v>
      </c>
      <c r="P24" s="150">
        <v>187388</v>
      </c>
      <c r="Q24" s="150">
        <v>50905.881724218314</v>
      </c>
      <c r="R24" s="150">
        <v>53464.403275781689</v>
      </c>
      <c r="S24" s="150">
        <v>56268.743658231004</v>
      </c>
      <c r="T24" s="150">
        <v>58847.657934992225</v>
      </c>
      <c r="U24" s="150">
        <v>219486.68659322325</v>
      </c>
      <c r="V24" s="150">
        <v>60967.373861076449</v>
      </c>
      <c r="W24" s="150">
        <v>57422.509233578807</v>
      </c>
      <c r="X24" s="150">
        <v>66717.971531288422</v>
      </c>
      <c r="Y24" s="150">
        <v>69852.712277920087</v>
      </c>
      <c r="Z24" s="150">
        <v>254960.56690386377</v>
      </c>
      <c r="AA24" s="150">
        <v>71628.790999999997</v>
      </c>
      <c r="AB24" s="150">
        <v>72706</v>
      </c>
      <c r="AC24" s="150">
        <v>75264.880203127104</v>
      </c>
      <c r="AD24" s="150">
        <v>77428.421286604804</v>
      </c>
      <c r="AE24" s="150">
        <v>297028.09248973191</v>
      </c>
      <c r="AF24" s="150">
        <v>77553.404999999999</v>
      </c>
      <c r="AG24" s="150">
        <v>74395.290000000008</v>
      </c>
      <c r="AH24" s="150">
        <v>75112.305000000008</v>
      </c>
      <c r="AI24" s="150">
        <v>77723.472999999998</v>
      </c>
      <c r="AJ24" s="150">
        <v>304784.07254997588</v>
      </c>
      <c r="AK24" s="150">
        <v>79240.714999999982</v>
      </c>
      <c r="AL24" s="150">
        <v>81702.868278312715</v>
      </c>
      <c r="AM24" s="150">
        <v>84190.416721687288</v>
      </c>
      <c r="AN24" s="150">
        <v>88675.5</v>
      </c>
      <c r="AO24" s="150">
        <v>333809.40000000002</v>
      </c>
      <c r="AP24" s="154">
        <v>88585.345653599172</v>
      </c>
    </row>
    <row r="25" spans="1:42" ht="15" customHeight="1" thickTop="1" thickBot="1" x14ac:dyDescent="0.3">
      <c r="A25" s="147" t="s">
        <v>216</v>
      </c>
      <c r="B25" s="149">
        <v>12642</v>
      </c>
      <c r="C25" s="149">
        <v>11535</v>
      </c>
      <c r="D25" s="149">
        <v>13968</v>
      </c>
      <c r="E25" s="149">
        <v>16019.252611338681</v>
      </c>
      <c r="F25" s="149">
        <v>54164.252611338685</v>
      </c>
      <c r="G25" s="149">
        <v>11418</v>
      </c>
      <c r="H25" s="149">
        <v>17767</v>
      </c>
      <c r="I25" s="149">
        <v>17594</v>
      </c>
      <c r="J25" s="149">
        <v>18889</v>
      </c>
      <c r="K25" s="149">
        <v>65668</v>
      </c>
      <c r="L25" s="149">
        <v>18256</v>
      </c>
      <c r="M25" s="149">
        <v>20451</v>
      </c>
      <c r="N25" s="149">
        <v>23712</v>
      </c>
      <c r="O25" s="149">
        <v>22844</v>
      </c>
      <c r="P25" s="149">
        <v>85263</v>
      </c>
      <c r="Q25" s="149">
        <v>21312.88911366191</v>
      </c>
      <c r="R25" s="149">
        <v>23095.588886338093</v>
      </c>
      <c r="S25" s="149">
        <v>24687.770844720031</v>
      </c>
      <c r="T25" s="149">
        <v>23927.827442694266</v>
      </c>
      <c r="U25" s="149">
        <v>93024.076287414297</v>
      </c>
      <c r="V25" s="149">
        <v>22530.963569842221</v>
      </c>
      <c r="W25" s="149">
        <v>24738.070970322471</v>
      </c>
      <c r="X25" s="149">
        <v>27731.036774630142</v>
      </c>
      <c r="Y25" s="149">
        <v>27606.940999999999</v>
      </c>
      <c r="Z25" s="149">
        <v>102607.01231479483</v>
      </c>
      <c r="AA25" s="149">
        <v>25865.892746852402</v>
      </c>
      <c r="AB25" s="149">
        <v>29040.358999999997</v>
      </c>
      <c r="AC25" s="149">
        <v>29160.093000000001</v>
      </c>
      <c r="AD25" s="149">
        <v>28607.043364936206</v>
      </c>
      <c r="AE25" s="149">
        <v>112673.3881117886</v>
      </c>
      <c r="AF25" s="149">
        <v>25574.881000000001</v>
      </c>
      <c r="AG25" s="149">
        <v>15600.853999999999</v>
      </c>
      <c r="AH25" s="149">
        <v>21150.264999999999</v>
      </c>
      <c r="AI25" s="149">
        <v>24329.471000000001</v>
      </c>
      <c r="AJ25" s="149">
        <v>86655.463191396178</v>
      </c>
      <c r="AK25" s="149">
        <v>21511.123</v>
      </c>
      <c r="AL25" s="149">
        <v>23926.857112522441</v>
      </c>
      <c r="AM25" s="149">
        <v>25324.004055709782</v>
      </c>
      <c r="AN25" s="149">
        <v>24535</v>
      </c>
      <c r="AO25" s="149">
        <v>95297</v>
      </c>
      <c r="AP25" s="153">
        <v>20017.6389459823</v>
      </c>
    </row>
    <row r="26" spans="1:42" ht="15" customHeight="1" thickTop="1" thickBot="1" x14ac:dyDescent="0.3">
      <c r="A26" s="142" t="s">
        <v>217</v>
      </c>
      <c r="B26" s="151">
        <v>37.629479699964278</v>
      </c>
      <c r="C26" s="151">
        <v>34.324472822439887</v>
      </c>
      <c r="D26" s="151">
        <v>40.093587733829764</v>
      </c>
      <c r="E26" s="151">
        <v>43.275087714668231</v>
      </c>
      <c r="F26" s="151">
        <v>38.950972379707153</v>
      </c>
      <c r="G26" s="151">
        <v>30.086956521739129</v>
      </c>
      <c r="H26" s="151">
        <v>44.543334921152258</v>
      </c>
      <c r="I26" s="151">
        <v>43.326438140267925</v>
      </c>
      <c r="J26" s="151">
        <v>43.602409916668591</v>
      </c>
      <c r="K26" s="151">
        <v>40.594438880852593</v>
      </c>
      <c r="L26" s="151">
        <v>41.424065712146309</v>
      </c>
      <c r="M26" s="151">
        <v>44.781904177980202</v>
      </c>
      <c r="N26" s="151">
        <v>49.818265857091831</v>
      </c>
      <c r="O26" s="151">
        <v>45.640533844801404</v>
      </c>
      <c r="P26" s="151">
        <v>45.500779132068217</v>
      </c>
      <c r="Q26" s="151">
        <v>41.867242824953109</v>
      </c>
      <c r="R26" s="151">
        <v>43.198067258332117</v>
      </c>
      <c r="S26" s="151">
        <v>43.874750420358282</v>
      </c>
      <c r="T26" s="151">
        <v>40.660628277045177</v>
      </c>
      <c r="U26" s="151">
        <v>42.382559840550464</v>
      </c>
      <c r="V26" s="151">
        <v>36.955771821798479</v>
      </c>
      <c r="W26" s="151">
        <v>43.080790617656348</v>
      </c>
      <c r="X26" s="151">
        <v>41.564568193781561</v>
      </c>
      <c r="Y26" s="151">
        <v>39.521645043876617</v>
      </c>
      <c r="Z26" s="151">
        <v>40.244267402136799</v>
      </c>
      <c r="AA26" s="151">
        <v>36.11102796199981</v>
      </c>
      <c r="AB26" s="151">
        <v>39.942176711688163</v>
      </c>
      <c r="AC26" s="151">
        <v>38.743292916034505</v>
      </c>
      <c r="AD26" s="151">
        <v>36.946437612418755</v>
      </c>
      <c r="AE26" s="151">
        <v>37.933579671654684</v>
      </c>
      <c r="AF26" s="151">
        <v>32.977122023204529</v>
      </c>
      <c r="AG26" s="151">
        <v>20.970217334995265</v>
      </c>
      <c r="AH26" s="151">
        <v>28.158189260734307</v>
      </c>
      <c r="AI26" s="151">
        <v>31.302604040866782</v>
      </c>
      <c r="AJ26" s="151">
        <v>28.431755789071673</v>
      </c>
      <c r="AK26" s="151">
        <v>27.146553384835059</v>
      </c>
      <c r="AL26" s="151">
        <v>29.285210686873285</v>
      </c>
      <c r="AM26" s="151">
        <v>30.079437828921407</v>
      </c>
      <c r="AN26" s="151">
        <v>27.668296203573707</v>
      </c>
      <c r="AO26" s="151">
        <v>28.548327278980157</v>
      </c>
      <c r="AP26" s="155">
        <v>22.597009469555527</v>
      </c>
    </row>
    <row r="27" spans="1:42" ht="15" customHeight="1" thickTop="1" thickBot="1" x14ac:dyDescent="0.3">
      <c r="A27" s="142" t="s">
        <v>383</v>
      </c>
      <c r="B27" s="151">
        <v>5.8927997091356588</v>
      </c>
      <c r="C27" s="151">
        <v>5.2886255350521028</v>
      </c>
      <c r="D27" s="151">
        <v>6.2908675006299646</v>
      </c>
      <c r="E27" s="151">
        <v>6.9856550213323958</v>
      </c>
      <c r="F27" s="151">
        <v>6.0568892053527561</v>
      </c>
      <c r="G27" s="151">
        <v>4.8431757795400641</v>
      </c>
      <c r="H27" s="151">
        <v>7.4470450630685114</v>
      </c>
      <c r="I27" s="151">
        <v>7.2061577957692817</v>
      </c>
      <c r="J27" s="151">
        <v>7.5023244933081203</v>
      </c>
      <c r="K27" s="151">
        <v>6.704429877409436</v>
      </c>
      <c r="L27" s="151">
        <v>7.12574563984266</v>
      </c>
      <c r="M27" s="151">
        <v>7.9287909204469065</v>
      </c>
      <c r="N27" s="151">
        <v>9.0958941313415345</v>
      </c>
      <c r="O27" s="151">
        <v>8.5612931285353895</v>
      </c>
      <c r="P27" s="151">
        <v>8.0990015382432095</v>
      </c>
      <c r="Q27" s="151">
        <v>7.8270888952527526</v>
      </c>
      <c r="R27" s="151">
        <v>8.4406344280069501</v>
      </c>
      <c r="S27" s="151">
        <v>8.869927366994327</v>
      </c>
      <c r="T27" s="151">
        <v>8.3680087970670733</v>
      </c>
      <c r="U27" s="151">
        <v>8.3055549859908417</v>
      </c>
      <c r="V27" s="151">
        <v>7.7500815890263199</v>
      </c>
      <c r="W27" s="151">
        <v>8.5387844193769151</v>
      </c>
      <c r="X27" s="151">
        <v>8.9270886528906015</v>
      </c>
      <c r="Y27" s="151">
        <v>8.2666266015743659</v>
      </c>
      <c r="Z27" s="151">
        <v>8.241304677624349</v>
      </c>
      <c r="AA27" s="151">
        <v>7.8353784424878832</v>
      </c>
      <c r="AB27" s="151">
        <v>8.8508685188343019</v>
      </c>
      <c r="AC27" s="151">
        <v>8.7481350646545426</v>
      </c>
      <c r="AD27" s="151">
        <v>8.412365356979846</v>
      </c>
      <c r="AE27" s="151">
        <v>8.3266407476110214</v>
      </c>
      <c r="AF27" s="151">
        <v>7.4805091976323164</v>
      </c>
      <c r="AG27" s="151">
        <v>4.7237396405128136</v>
      </c>
      <c r="AH27" s="151">
        <v>6.5119866005623637</v>
      </c>
      <c r="AI27" s="151">
        <v>7.2700852049802229</v>
      </c>
      <c r="AJ27" s="151">
        <v>6.3483325627460809</v>
      </c>
      <c r="AK27" s="151">
        <v>6.2876868468662819</v>
      </c>
      <c r="AL27" s="151">
        <v>6.9147030614866454</v>
      </c>
      <c r="AM27" s="151">
        <v>7.1043583777663661</v>
      </c>
      <c r="AN27" s="151">
        <v>6.6218078655526051</v>
      </c>
      <c r="AO27" s="151">
        <v>6.6647336232618697</v>
      </c>
      <c r="AP27" s="155">
        <v>5.3217694673541391</v>
      </c>
    </row>
    <row r="28" spans="1:42" ht="15" customHeight="1" thickTop="1" thickBot="1" x14ac:dyDescent="0.3">
      <c r="A28" s="142" t="s">
        <v>397</v>
      </c>
      <c r="B28" s="150">
        <v>20954</v>
      </c>
      <c r="C28" s="150">
        <v>22070.760122436332</v>
      </c>
      <c r="D28" s="150">
        <v>20870.488620000004</v>
      </c>
      <c r="E28" s="150">
        <v>20998.009414704316</v>
      </c>
      <c r="F28" s="150">
        <v>84893.258157140634</v>
      </c>
      <c r="G28" s="150">
        <v>26532</v>
      </c>
      <c r="H28" s="150">
        <v>22120</v>
      </c>
      <c r="I28" s="150">
        <v>23014</v>
      </c>
      <c r="J28" s="150">
        <v>24432</v>
      </c>
      <c r="K28" s="150">
        <v>96098</v>
      </c>
      <c r="L28" s="150">
        <v>25815</v>
      </c>
      <c r="M28" s="150">
        <v>25217</v>
      </c>
      <c r="N28" s="150">
        <v>23885</v>
      </c>
      <c r="O28" s="150">
        <v>27208</v>
      </c>
      <c r="P28" s="150">
        <v>102125</v>
      </c>
      <c r="Q28" s="150">
        <v>29592.992610556405</v>
      </c>
      <c r="R28" s="150">
        <v>30368.814389443596</v>
      </c>
      <c r="S28" s="150">
        <v>31580.972813510973</v>
      </c>
      <c r="T28" s="150">
        <v>34919.830492297959</v>
      </c>
      <c r="U28" s="150">
        <v>126462.61030580895</v>
      </c>
      <c r="V28" s="150">
        <v>38436.410291234228</v>
      </c>
      <c r="W28" s="150">
        <v>32684.438263256336</v>
      </c>
      <c r="X28" s="150">
        <v>38986.93475665828</v>
      </c>
      <c r="Y28" s="150">
        <v>42245.771277920088</v>
      </c>
      <c r="Z28" s="150">
        <v>152353.55458906892</v>
      </c>
      <c r="AA28" s="150">
        <v>45762.898253147592</v>
      </c>
      <c r="AB28" s="150">
        <v>43665.641000000003</v>
      </c>
      <c r="AC28" s="150">
        <v>46104.787203127104</v>
      </c>
      <c r="AD28" s="150">
        <v>48821.377921668594</v>
      </c>
      <c r="AE28" s="150">
        <v>184354.7043779433</v>
      </c>
      <c r="AF28" s="150">
        <v>51978.523999999998</v>
      </c>
      <c r="AG28" s="150">
        <v>58794.436000000009</v>
      </c>
      <c r="AH28" s="150">
        <v>53962.040000000008</v>
      </c>
      <c r="AI28" s="150">
        <v>53394.001999999993</v>
      </c>
      <c r="AJ28" s="150">
        <v>218128.60935857971</v>
      </c>
      <c r="AK28" s="150">
        <v>57729.591999999982</v>
      </c>
      <c r="AL28" s="150">
        <v>57776.011165790274</v>
      </c>
      <c r="AM28" s="150">
        <v>58866.412665977521</v>
      </c>
      <c r="AN28" s="150">
        <v>64140.5</v>
      </c>
      <c r="AO28" s="150">
        <v>238512.40000000002</v>
      </c>
      <c r="AP28" s="154">
        <v>68567.706707616875</v>
      </c>
    </row>
    <row r="29" spans="1:42" ht="15" customHeight="1" thickTop="1" thickBot="1" x14ac:dyDescent="0.3">
      <c r="A29" s="176" t="s">
        <v>218</v>
      </c>
      <c r="B29" s="170">
        <v>4250</v>
      </c>
      <c r="C29" s="170">
        <v>5057</v>
      </c>
      <c r="D29" s="170">
        <v>4918.7273299999997</v>
      </c>
      <c r="E29" s="170">
        <v>5610.3696799999998</v>
      </c>
      <c r="F29" s="170">
        <v>19836.097009999998</v>
      </c>
      <c r="G29" s="170">
        <v>5417</v>
      </c>
      <c r="H29" s="170">
        <v>4928</v>
      </c>
      <c r="I29" s="170">
        <v>5752.6797100001731</v>
      </c>
      <c r="J29" s="170">
        <v>5706</v>
      </c>
      <c r="K29" s="170">
        <v>21803.679710000171</v>
      </c>
      <c r="L29" s="170">
        <v>6081</v>
      </c>
      <c r="M29" s="170">
        <v>5860</v>
      </c>
      <c r="N29" s="170">
        <v>6067</v>
      </c>
      <c r="O29" s="170">
        <v>5516</v>
      </c>
      <c r="P29" s="170">
        <v>23524</v>
      </c>
      <c r="Q29" s="170">
        <v>5980.5204704999296</v>
      </c>
      <c r="R29" s="170">
        <v>6377.13852950007</v>
      </c>
      <c r="S29" s="170">
        <v>7264.8739509999896</v>
      </c>
      <c r="T29" s="170">
        <v>7038.5121409999083</v>
      </c>
      <c r="U29" s="170">
        <v>26661.045091999898</v>
      </c>
      <c r="V29" s="170">
        <v>6260.2612539999791</v>
      </c>
      <c r="W29" s="170">
        <v>8011.8637589999707</v>
      </c>
      <c r="X29" s="170">
        <v>8577.2676100000008</v>
      </c>
      <c r="Y29" s="170">
        <v>8218.3289999999997</v>
      </c>
      <c r="Z29" s="170">
        <v>31067.72162299995</v>
      </c>
      <c r="AA29" s="170">
        <v>8763.0177384368708</v>
      </c>
      <c r="AB29" s="170">
        <v>9749.1229999999996</v>
      </c>
      <c r="AC29" s="170">
        <v>11214.65278510727</v>
      </c>
      <c r="AD29" s="170">
        <v>8910.4410000000007</v>
      </c>
      <c r="AE29" s="170">
        <v>38637.234523544139</v>
      </c>
      <c r="AF29" s="170">
        <v>9473.1880000000001</v>
      </c>
      <c r="AG29" s="170">
        <v>7906.7049999999999</v>
      </c>
      <c r="AH29" s="170">
        <v>10136.107</v>
      </c>
      <c r="AI29" s="170">
        <v>11798.789999999999</v>
      </c>
      <c r="AJ29" s="170">
        <v>39314.592297074843</v>
      </c>
      <c r="AK29" s="170">
        <v>9610.9560000000001</v>
      </c>
      <c r="AL29" s="170">
        <v>10321.748008537004</v>
      </c>
      <c r="AM29" s="170">
        <v>11206.295991462997</v>
      </c>
      <c r="AN29" s="170">
        <v>11339</v>
      </c>
      <c r="AO29" s="170">
        <v>42478</v>
      </c>
      <c r="AP29" s="172">
        <v>10867.529617326099</v>
      </c>
    </row>
    <row r="30" spans="1:42" ht="15" customHeight="1" thickTop="1" thickBot="1" x14ac:dyDescent="0.3">
      <c r="A30" s="177" t="s">
        <v>219</v>
      </c>
      <c r="B30" s="171">
        <v>12.650315513751636</v>
      </c>
      <c r="C30" s="171">
        <v>15.048015523457176</v>
      </c>
      <c r="D30" s="171">
        <v>14.118658773205986</v>
      </c>
      <c r="E30" s="171">
        <v>15.156090356042268</v>
      </c>
      <c r="F30" s="171">
        <v>14.264671430100357</v>
      </c>
      <c r="G30" s="171">
        <v>14.274044795783928</v>
      </c>
      <c r="H30" s="171">
        <v>12.354902599844561</v>
      </c>
      <c r="I30" s="171">
        <v>14.166370444247868</v>
      </c>
      <c r="J30" s="171">
        <v>13.171441102467627</v>
      </c>
      <c r="K30" s="171">
        <v>13.478530537937623</v>
      </c>
      <c r="L30" s="171">
        <v>13.798189285471171</v>
      </c>
      <c r="M30" s="171">
        <v>12.831742138915653</v>
      </c>
      <c r="N30" s="171">
        <v>12.746601676576255</v>
      </c>
      <c r="O30" s="171">
        <v>11.020538639814593</v>
      </c>
      <c r="P30" s="171">
        <v>12.553632036202957</v>
      </c>
      <c r="Q30" s="171">
        <v>11.748191501522928</v>
      </c>
      <c r="R30" s="171">
        <v>11.927821389131237</v>
      </c>
      <c r="S30" s="171">
        <v>12.911029247651031</v>
      </c>
      <c r="T30" s="171">
        <v>11.960564596768158</v>
      </c>
      <c r="U30" s="171">
        <v>12.146998756881807</v>
      </c>
      <c r="V30" s="171">
        <v>10.268215370839078</v>
      </c>
      <c r="W30" s="171">
        <v>13.952479377747038</v>
      </c>
      <c r="X30" s="171">
        <v>12.856007778919896</v>
      </c>
      <c r="Y30" s="171">
        <v>11.765225331984356</v>
      </c>
      <c r="Z30" s="171">
        <v>12.185304574849978</v>
      </c>
      <c r="AA30" s="171">
        <v>12.233932216497792</v>
      </c>
      <c r="AB30" s="171">
        <v>13.408966247627429</v>
      </c>
      <c r="AC30" s="171">
        <v>14.900246642047168</v>
      </c>
      <c r="AD30" s="171">
        <v>11.507971946137969</v>
      </c>
      <c r="AE30" s="171">
        <v>13.007939484673425</v>
      </c>
      <c r="AF30" s="171">
        <v>12.215051034832063</v>
      </c>
      <c r="AG30" s="171">
        <v>10.627964485386103</v>
      </c>
      <c r="AH30" s="171">
        <v>13.494602515526582</v>
      </c>
      <c r="AI30" s="171">
        <v>15.180471927701944</v>
      </c>
      <c r="AJ30" s="171">
        <v>12.899162337503176</v>
      </c>
      <c r="AK30" s="171">
        <v>12.128810296575445</v>
      </c>
      <c r="AL30" s="171">
        <v>12.633274970686456</v>
      </c>
      <c r="AM30" s="171">
        <v>13.310655093332347</v>
      </c>
      <c r="AN30" s="171">
        <v>12.787071964635102</v>
      </c>
      <c r="AO30" s="171">
        <v>12.725225832466073</v>
      </c>
      <c r="AP30" s="173">
        <v>12.267863874259836</v>
      </c>
    </row>
    <row r="31" spans="1:42" ht="15" customHeight="1" thickTop="1" thickBot="1" x14ac:dyDescent="0.3">
      <c r="A31" s="147" t="s">
        <v>220</v>
      </c>
      <c r="B31" s="149">
        <v>16704</v>
      </c>
      <c r="C31" s="149">
        <v>17013.760122436332</v>
      </c>
      <c r="D31" s="149">
        <v>15951.761290000002</v>
      </c>
      <c r="E31" s="149">
        <v>15387.639734704317</v>
      </c>
      <c r="F31" s="149">
        <v>65057.161147140636</v>
      </c>
      <c r="G31" s="149">
        <v>21115</v>
      </c>
      <c r="H31" s="149">
        <v>17192</v>
      </c>
      <c r="I31" s="149">
        <v>17261.320289999829</v>
      </c>
      <c r="J31" s="149">
        <v>18726</v>
      </c>
      <c r="K31" s="149">
        <v>74294.320289999829</v>
      </c>
      <c r="L31" s="149">
        <v>19734</v>
      </c>
      <c r="M31" s="149">
        <v>19357</v>
      </c>
      <c r="N31" s="149">
        <v>17818</v>
      </c>
      <c r="O31" s="149">
        <v>21692</v>
      </c>
      <c r="P31" s="149">
        <v>78601</v>
      </c>
      <c r="Q31" s="149">
        <v>23612.472140056474</v>
      </c>
      <c r="R31" s="149">
        <v>23991.675859943527</v>
      </c>
      <c r="S31" s="149">
        <v>24316.098862510982</v>
      </c>
      <c r="T31" s="149">
        <v>27881.31835129805</v>
      </c>
      <c r="U31" s="149">
        <v>99801.565213809052</v>
      </c>
      <c r="V31" s="149">
        <v>32176.149037234249</v>
      </c>
      <c r="W31" s="149">
        <v>24672.574504256365</v>
      </c>
      <c r="X31" s="149">
        <v>30409.667146658277</v>
      </c>
      <c r="Y31" s="149">
        <v>34027.44227792009</v>
      </c>
      <c r="Z31" s="149">
        <v>121285.83296606899</v>
      </c>
      <c r="AA31" s="149">
        <v>36999.880514710727</v>
      </c>
      <c r="AB31" s="149">
        <v>33916.518000000004</v>
      </c>
      <c r="AC31" s="149">
        <v>34890.134418019836</v>
      </c>
      <c r="AD31" s="149">
        <v>39910.936921668595</v>
      </c>
      <c r="AE31" s="149">
        <v>145717.73585439916</v>
      </c>
      <c r="AF31" s="149">
        <v>42505.335999999996</v>
      </c>
      <c r="AG31" s="149">
        <v>50887.731000000007</v>
      </c>
      <c r="AH31" s="149">
        <v>43825.933000000005</v>
      </c>
      <c r="AI31" s="149">
        <v>41595.212</v>
      </c>
      <c r="AJ31" s="149">
        <v>178814.01706150486</v>
      </c>
      <c r="AK31" s="149">
        <v>48118.635999999984</v>
      </c>
      <c r="AL31" s="149">
        <v>47454.26315725327</v>
      </c>
      <c r="AM31" s="149">
        <v>47660.116674514509</v>
      </c>
      <c r="AN31" s="149">
        <v>52801.5</v>
      </c>
      <c r="AO31" s="149">
        <v>196034.40000000002</v>
      </c>
      <c r="AP31" s="153">
        <v>57700.177090290774</v>
      </c>
    </row>
    <row r="32" spans="1:42" ht="15" customHeight="1" thickTop="1" thickBot="1" x14ac:dyDescent="0.3">
      <c r="A32" s="142" t="s">
        <v>221</v>
      </c>
      <c r="B32" s="151">
        <v>49.720204786284086</v>
      </c>
      <c r="C32" s="151">
        <v>50.627511654102939</v>
      </c>
      <c r="D32" s="151">
        <v>45.787753492964242</v>
      </c>
      <c r="E32" s="151">
        <v>41.568821929289498</v>
      </c>
      <c r="F32" s="151">
        <v>46.784356190192483</v>
      </c>
      <c r="G32" s="151">
        <v>55.638998682476945</v>
      </c>
      <c r="H32" s="151">
        <v>43.101762479003185</v>
      </c>
      <c r="I32" s="151">
        <v>42.507191415484215</v>
      </c>
      <c r="J32" s="151">
        <v>43.226148980863783</v>
      </c>
      <c r="K32" s="151">
        <v>45.927030581209785</v>
      </c>
      <c r="L32" s="151">
        <v>44.777745002382517</v>
      </c>
      <c r="M32" s="151">
        <v>42.386353683104147</v>
      </c>
      <c r="N32" s="151">
        <v>37.435132466331908</v>
      </c>
      <c r="O32" s="151">
        <v>43.338927515384</v>
      </c>
      <c r="P32" s="151">
        <v>41.94558883172882</v>
      </c>
      <c r="Q32" s="151">
        <v>46.384565673523959</v>
      </c>
      <c r="R32" s="151">
        <v>44.874111352536652</v>
      </c>
      <c r="S32" s="151">
        <v>43.214220331990688</v>
      </c>
      <c r="T32" s="151">
        <v>47.378807126186665</v>
      </c>
      <c r="U32" s="151">
        <v>45.470441402567729</v>
      </c>
      <c r="V32" s="151">
        <v>52.776012807362434</v>
      </c>
      <c r="W32" s="151">
        <v>42.966730004596613</v>
      </c>
      <c r="X32" s="151">
        <v>45.579424027298543</v>
      </c>
      <c r="Y32" s="151">
        <v>48.713129624139029</v>
      </c>
      <c r="Z32" s="151">
        <v>47.570428023013221</v>
      </c>
      <c r="AA32" s="151">
        <v>51.655039821502399</v>
      </c>
      <c r="AB32" s="151">
        <v>46.648857040684405</v>
      </c>
      <c r="AC32" s="151">
        <v>46.35646044191833</v>
      </c>
      <c r="AD32" s="151">
        <v>51.545590441443281</v>
      </c>
      <c r="AE32" s="151">
        <v>49.058480843671894</v>
      </c>
      <c r="AF32" s="151">
        <v>54.807826941963413</v>
      </c>
      <c r="AG32" s="151">
        <v>68.40181817961863</v>
      </c>
      <c r="AH32" s="151">
        <v>58.347208223739109</v>
      </c>
      <c r="AI32" s="151">
        <v>53.51692403143128</v>
      </c>
      <c r="AJ32" s="151">
        <v>58.669081873425142</v>
      </c>
      <c r="AK32" s="151">
        <v>60.724636318589496</v>
      </c>
      <c r="AL32" s="151">
        <v>58.081514342440258</v>
      </c>
      <c r="AM32" s="151">
        <v>56.609907077746243</v>
      </c>
      <c r="AN32" s="151">
        <v>59.544631831791193</v>
      </c>
      <c r="AO32" s="151">
        <v>58.726446888553774</v>
      </c>
      <c r="AP32" s="155">
        <v>65.135126656184639</v>
      </c>
    </row>
    <row r="33" spans="1:42" ht="13.5" thickTop="1" thickBot="1" x14ac:dyDescent="0.3"/>
    <row r="34" spans="1:42" ht="13.5" thickTop="1" thickBot="1" x14ac:dyDescent="0.3">
      <c r="A34" s="285" t="s">
        <v>384</v>
      </c>
      <c r="B34" s="286" t="s">
        <v>183</v>
      </c>
      <c r="C34" s="286" t="s">
        <v>184</v>
      </c>
      <c r="D34" s="286" t="s">
        <v>185</v>
      </c>
      <c r="E34" s="286" t="s">
        <v>192</v>
      </c>
      <c r="F34" s="286" t="s">
        <v>193</v>
      </c>
      <c r="G34" s="286" t="s">
        <v>197</v>
      </c>
      <c r="H34" s="286" t="s">
        <v>203</v>
      </c>
      <c r="I34" s="286" t="s">
        <v>208</v>
      </c>
      <c r="J34" s="286" t="s">
        <v>211</v>
      </c>
      <c r="K34" s="286" t="s">
        <v>212</v>
      </c>
      <c r="L34" s="286" t="s">
        <v>232</v>
      </c>
      <c r="M34" s="286" t="s">
        <v>248</v>
      </c>
      <c r="N34" s="286" t="s">
        <v>279</v>
      </c>
      <c r="O34" s="286" t="s">
        <v>281</v>
      </c>
      <c r="P34" s="286" t="s">
        <v>282</v>
      </c>
      <c r="Q34" s="286" t="s">
        <v>285</v>
      </c>
      <c r="R34" s="286" t="s">
        <v>287</v>
      </c>
      <c r="S34" s="286" t="s">
        <v>289</v>
      </c>
      <c r="T34" s="286" t="s">
        <v>293</v>
      </c>
      <c r="U34" s="286" t="s">
        <v>296</v>
      </c>
      <c r="V34" s="286" t="s">
        <v>309</v>
      </c>
      <c r="W34" s="286" t="s">
        <v>321</v>
      </c>
      <c r="X34" s="286" t="s">
        <v>348</v>
      </c>
      <c r="Y34" s="286" t="s">
        <v>373</v>
      </c>
      <c r="Z34" s="286" t="s">
        <v>374</v>
      </c>
      <c r="AA34" s="286" t="s">
        <v>385</v>
      </c>
      <c r="AB34" s="287" t="s">
        <v>396</v>
      </c>
      <c r="AC34" s="287" t="s">
        <v>430</v>
      </c>
      <c r="AD34" s="287" t="s">
        <v>438</v>
      </c>
      <c r="AE34" s="287" t="s">
        <v>439</v>
      </c>
      <c r="AF34" s="287" t="s">
        <v>462</v>
      </c>
      <c r="AG34" s="287" t="s">
        <v>463</v>
      </c>
      <c r="AH34" s="287" t="str">
        <f>AH2</f>
        <v>3T20</v>
      </c>
      <c r="AI34" s="287" t="s">
        <v>468</v>
      </c>
      <c r="AJ34" s="287" t="s">
        <v>469</v>
      </c>
      <c r="AK34" s="287" t="str">
        <f>AK2</f>
        <v>1T21</v>
      </c>
      <c r="AL34" s="287" t="s">
        <v>473</v>
      </c>
      <c r="AM34" s="287" t="s">
        <v>477</v>
      </c>
      <c r="AN34" s="287" t="s">
        <v>478</v>
      </c>
      <c r="AO34" s="287" t="s">
        <v>479</v>
      </c>
      <c r="AP34" s="286" t="s">
        <v>484</v>
      </c>
    </row>
    <row r="35" spans="1:42" ht="15" customHeight="1" thickTop="1" thickBot="1" x14ac:dyDescent="0.3">
      <c r="A35" s="141" t="s">
        <v>233</v>
      </c>
      <c r="B35" s="148">
        <v>26.667138590004111</v>
      </c>
      <c r="C35" s="148">
        <v>27.489579788425349</v>
      </c>
      <c r="D35" s="148">
        <v>27.576458677195845</v>
      </c>
      <c r="E35" s="148">
        <v>29.847691697922105</v>
      </c>
      <c r="F35" s="148">
        <v>27.702941566131127</v>
      </c>
      <c r="G35" s="148">
        <v>29.532016888148988</v>
      </c>
      <c r="H35" s="148">
        <v>30.298242319213486</v>
      </c>
      <c r="I35" s="148">
        <v>31.653993566912735</v>
      </c>
      <c r="J35" s="148">
        <v>32.826047769546527</v>
      </c>
      <c r="K35" s="148">
        <v>30.125841460477378</v>
      </c>
      <c r="L35" s="148">
        <v>32.549949552398026</v>
      </c>
      <c r="M35" s="148">
        <v>34.024965763209487</v>
      </c>
      <c r="N35" s="148">
        <v>34.991431163419456</v>
      </c>
      <c r="O35" s="148">
        <v>36.193876719683551</v>
      </c>
      <c r="P35" s="148">
        <v>34.999608676314217</v>
      </c>
      <c r="Q35" s="148">
        <v>37.79640349483897</v>
      </c>
      <c r="R35" s="148">
        <v>38.295850141258938</v>
      </c>
      <c r="S35" s="148">
        <v>36.253015227331169</v>
      </c>
      <c r="T35" s="148">
        <v>40.673578149131167</v>
      </c>
      <c r="U35" s="148">
        <v>38.35108925543107</v>
      </c>
      <c r="V35" s="148">
        <v>40.909404591520584</v>
      </c>
      <c r="W35" s="148">
        <v>40.852916857895131</v>
      </c>
      <c r="X35" s="148">
        <v>40.721817815902035</v>
      </c>
      <c r="Y35" s="148">
        <v>38.596741494612793</v>
      </c>
      <c r="Z35" s="148">
        <v>38.07603987525777</v>
      </c>
      <c r="AA35" s="148">
        <v>39.475689669504916</v>
      </c>
      <c r="AB35" s="148">
        <v>39.877049568939889</v>
      </c>
      <c r="AC35" s="148">
        <v>39.924947413921082</v>
      </c>
      <c r="AD35" s="148">
        <v>39.918997653581336</v>
      </c>
      <c r="AE35" s="148">
        <v>39.885086823165793</v>
      </c>
      <c r="AF35" s="148">
        <v>38.846467197432688</v>
      </c>
      <c r="AG35" s="148">
        <v>38.164368778548301</v>
      </c>
      <c r="AH35" s="148">
        <v>37.254738410478311</v>
      </c>
      <c r="AI35" s="148">
        <v>37.675646474278736</v>
      </c>
      <c r="AJ35" s="148">
        <v>36.461778724339332</v>
      </c>
      <c r="AK35" s="148">
        <v>37.652314883197583</v>
      </c>
      <c r="AL35" s="148">
        <v>36.673489555585071</v>
      </c>
      <c r="AM35" s="148">
        <v>37.963935921378088</v>
      </c>
      <c r="AN35" s="148">
        <v>37.293484244455016</v>
      </c>
      <c r="AO35" s="148">
        <v>37.425126144249667</v>
      </c>
      <c r="AP35" s="152">
        <v>37.833412060310884</v>
      </c>
    </row>
    <row r="36" spans="1:42" ht="15" customHeight="1" thickTop="1" thickBot="1" x14ac:dyDescent="0.3">
      <c r="A36" s="147" t="s">
        <v>234</v>
      </c>
      <c r="B36" s="149">
        <v>466.77199999999999</v>
      </c>
      <c r="C36" s="149">
        <v>450.036</v>
      </c>
      <c r="D36" s="149">
        <v>450.85500000000002</v>
      </c>
      <c r="E36" s="149">
        <v>424.84100000000001</v>
      </c>
      <c r="F36" s="149">
        <v>424.84100000000001</v>
      </c>
      <c r="G36" s="149">
        <v>429.32799999999997</v>
      </c>
      <c r="H36" s="149">
        <v>459.89299999999997</v>
      </c>
      <c r="I36" s="149">
        <v>513.82299999999998</v>
      </c>
      <c r="J36" s="149">
        <v>555.00300000000004</v>
      </c>
      <c r="K36" s="149">
        <v>555.00300000000004</v>
      </c>
      <c r="L36" s="149">
        <v>586.11500000000001</v>
      </c>
      <c r="M36" s="149">
        <v>631.87300000000005</v>
      </c>
      <c r="N36" s="149">
        <v>650.09799999999996</v>
      </c>
      <c r="O36" s="149">
        <v>667.34400000000005</v>
      </c>
      <c r="P36" s="149">
        <v>667.34400000000005</v>
      </c>
      <c r="Q36" s="149">
        <v>651.69399999999996</v>
      </c>
      <c r="R36" s="149">
        <v>656.83399999999995</v>
      </c>
      <c r="S36" s="149">
        <v>663.26300000000003</v>
      </c>
      <c r="T36" s="149">
        <v>642.48099999999999</v>
      </c>
      <c r="U36" s="149">
        <v>642.48099999999999</v>
      </c>
      <c r="V36" s="149">
        <v>651.11400000000003</v>
      </c>
      <c r="W36" s="149">
        <v>687.16200000000003</v>
      </c>
      <c r="X36" s="149">
        <v>926.55200000000002</v>
      </c>
      <c r="Y36" s="149">
        <v>978.08399999999995</v>
      </c>
      <c r="Z36" s="149">
        <v>978.08399999999995</v>
      </c>
      <c r="AA36" s="149">
        <v>986.74599999999998</v>
      </c>
      <c r="AB36" s="149">
        <v>1002.961</v>
      </c>
      <c r="AC36" s="149">
        <v>1026.7270000000001</v>
      </c>
      <c r="AD36" s="149">
        <v>1027.2739999999999</v>
      </c>
      <c r="AE36" s="149">
        <v>1027.2739999999999</v>
      </c>
      <c r="AF36" s="149">
        <v>1021.463</v>
      </c>
      <c r="AG36" s="149">
        <v>927.57299999999998</v>
      </c>
      <c r="AH36" s="149">
        <v>1013.426</v>
      </c>
      <c r="AI36" s="149">
        <v>1059.7809999999999</v>
      </c>
      <c r="AJ36" s="149">
        <v>1059.7809999999999</v>
      </c>
      <c r="AK36" s="149">
        <v>1059.2819999999999</v>
      </c>
      <c r="AL36" s="149">
        <v>1057.981</v>
      </c>
      <c r="AM36" s="149">
        <v>1069.857</v>
      </c>
      <c r="AN36" s="149">
        <v>1062.789</v>
      </c>
      <c r="AO36" s="149">
        <v>1062.789</v>
      </c>
      <c r="AP36" s="153">
        <v>1030.2329999999999</v>
      </c>
    </row>
    <row r="37" spans="1:42" ht="15" customHeight="1" thickTop="1" thickBot="1" x14ac:dyDescent="0.3">
      <c r="A37" s="147" t="s">
        <v>235</v>
      </c>
      <c r="B37" s="149">
        <v>480.30399999999997</v>
      </c>
      <c r="C37" s="149">
        <v>458.404</v>
      </c>
      <c r="D37" s="149">
        <v>450.44550000000004</v>
      </c>
      <c r="E37" s="149">
        <v>437.84800000000001</v>
      </c>
      <c r="F37" s="149">
        <v>459.33850000000001</v>
      </c>
      <c r="G37" s="149">
        <v>427.08449999999999</v>
      </c>
      <c r="H37" s="149">
        <v>444.6105</v>
      </c>
      <c r="I37" s="149">
        <v>486.85799999999995</v>
      </c>
      <c r="J37" s="149">
        <v>534.41300000000001</v>
      </c>
      <c r="K37" s="149">
        <v>489.92200000000003</v>
      </c>
      <c r="L37" s="149">
        <v>570.55899999999997</v>
      </c>
      <c r="M37" s="149">
        <v>608.99400000000003</v>
      </c>
      <c r="N37" s="149">
        <v>640.9855</v>
      </c>
      <c r="O37" s="149">
        <v>658.721</v>
      </c>
      <c r="P37" s="149">
        <v>611.1735000000001</v>
      </c>
      <c r="Q37" s="149">
        <v>659.51900000000001</v>
      </c>
      <c r="R37" s="149">
        <v>654.2639999999999</v>
      </c>
      <c r="S37" s="149">
        <v>660.04849999999999</v>
      </c>
      <c r="T37" s="149">
        <v>652.87200000000007</v>
      </c>
      <c r="U37" s="149">
        <v>654.91250000000002</v>
      </c>
      <c r="V37" s="149">
        <v>646.79750000000001</v>
      </c>
      <c r="W37" s="149">
        <v>669.13800000000003</v>
      </c>
      <c r="X37" s="149">
        <v>806.85699999999997</v>
      </c>
      <c r="Y37" s="149">
        <v>952.31799999999998</v>
      </c>
      <c r="Z37" s="149">
        <v>810.28250000000003</v>
      </c>
      <c r="AA37" s="149">
        <v>982.41499999999996</v>
      </c>
      <c r="AB37" s="149">
        <v>994.85349999999994</v>
      </c>
      <c r="AC37" s="149">
        <v>1014.8440000000001</v>
      </c>
      <c r="AD37" s="149">
        <v>1027.0005000000001</v>
      </c>
      <c r="AE37" s="149">
        <v>1002.6789999999999</v>
      </c>
      <c r="AF37" s="149">
        <v>1024.3685</v>
      </c>
      <c r="AG37" s="149">
        <v>974.51800000000003</v>
      </c>
      <c r="AH37" s="149">
        <v>970.49950000000001</v>
      </c>
      <c r="AI37" s="149">
        <v>1036.6034999999999</v>
      </c>
      <c r="AJ37" s="149">
        <v>1043.5274999999999</v>
      </c>
      <c r="AK37" s="149">
        <v>1059.5315000000001</v>
      </c>
      <c r="AL37" s="149">
        <v>1058.6315</v>
      </c>
      <c r="AM37" s="149">
        <v>1063.9189999999999</v>
      </c>
      <c r="AN37" s="149">
        <v>1066.3229999999999</v>
      </c>
      <c r="AO37" s="149">
        <v>1061.2849999999999</v>
      </c>
      <c r="AP37" s="153">
        <v>1046.511</v>
      </c>
    </row>
    <row r="38" spans="1:42" ht="15" customHeight="1" thickTop="1" thickBot="1" x14ac:dyDescent="0.3">
      <c r="A38" s="147" t="s">
        <v>280</v>
      </c>
      <c r="B38" s="149">
        <v>38425</v>
      </c>
      <c r="C38" s="149">
        <v>37804</v>
      </c>
      <c r="D38" s="149">
        <v>37265.075151236466</v>
      </c>
      <c r="E38" s="149">
        <v>39206.256343655397</v>
      </c>
      <c r="F38" s="149">
        <v>152700.33149489187</v>
      </c>
      <c r="G38" s="149">
        <v>37838</v>
      </c>
      <c r="H38" s="149">
        <v>40412.75</v>
      </c>
      <c r="I38" s="149">
        <v>46233</v>
      </c>
      <c r="J38" s="149">
        <v>52628</v>
      </c>
      <c r="K38" s="149">
        <v>177111.75</v>
      </c>
      <c r="L38" s="149">
        <v>55715</v>
      </c>
      <c r="M38" s="149">
        <v>62163</v>
      </c>
      <c r="N38" s="149">
        <v>67287</v>
      </c>
      <c r="O38" s="149">
        <v>71525</v>
      </c>
      <c r="P38" s="149">
        <v>256690</v>
      </c>
      <c r="Q38" s="149">
        <v>74782.338709538104</v>
      </c>
      <c r="R38" s="149">
        <v>75166.788290461904</v>
      </c>
      <c r="S38" s="149">
        <v>71786.244963831297</v>
      </c>
      <c r="T38" s="149">
        <v>79663.920940138691</v>
      </c>
      <c r="U38" s="149">
        <v>301399.29290397</v>
      </c>
      <c r="V38" s="149">
        <v>79380.301848852105</v>
      </c>
      <c r="W38" s="149">
        <v>82008.717241374703</v>
      </c>
      <c r="X38" s="149">
        <v>98570.051272455807</v>
      </c>
      <c r="Y38" s="149">
        <v>110269.11500000001</v>
      </c>
      <c r="Z38" s="149">
        <v>370228.18536268268</v>
      </c>
      <c r="AA38" s="149">
        <v>116344.52900000001</v>
      </c>
      <c r="AB38" s="149">
        <v>119015.467</v>
      </c>
      <c r="AC38" s="149">
        <v>121552.78</v>
      </c>
      <c r="AD38" s="149">
        <v>122990.49164918059</v>
      </c>
      <c r="AE38" s="149">
        <v>479903.26764918061</v>
      </c>
      <c r="AF38" s="149">
        <v>119379.29199999999</v>
      </c>
      <c r="AG38" s="149">
        <v>111575.59300000001</v>
      </c>
      <c r="AH38" s="149">
        <v>108467.11499999999</v>
      </c>
      <c r="AI38" s="149">
        <v>117164.12099999998</v>
      </c>
      <c r="AJ38" s="149">
        <v>456586.4255731561</v>
      </c>
      <c r="AK38" s="149">
        <v>119681.44099999999</v>
      </c>
      <c r="AL38" s="149">
        <v>116471.13377539006</v>
      </c>
      <c r="AM38" s="149">
        <v>121171.65822460994</v>
      </c>
      <c r="AN38" s="149">
        <v>119300.7</v>
      </c>
      <c r="AO38" s="149">
        <v>476624.7</v>
      </c>
      <c r="AP38" s="153">
        <v>118779.24566594401</v>
      </c>
    </row>
    <row r="39" spans="1:42" ht="15" customHeight="1" thickTop="1" thickBot="1" x14ac:dyDescent="0.3">
      <c r="A39" s="211" t="s">
        <v>214</v>
      </c>
      <c r="B39" s="149">
        <v>1793</v>
      </c>
      <c r="C39" s="149">
        <v>2039.0795858192141</v>
      </c>
      <c r="D39" s="149">
        <v>1870.15462959459</v>
      </c>
      <c r="E39" s="149">
        <v>1954.9286905899007</v>
      </c>
      <c r="F39" s="149">
        <v>7657.1629060037048</v>
      </c>
      <c r="G39" s="149">
        <v>1889</v>
      </c>
      <c r="H39" s="149">
        <v>2045</v>
      </c>
      <c r="I39" s="149">
        <v>2395</v>
      </c>
      <c r="J39" s="149">
        <v>2810.4259999999995</v>
      </c>
      <c r="K39" s="149">
        <v>9139.4259999999995</v>
      </c>
      <c r="L39" s="149">
        <v>2957</v>
      </c>
      <c r="M39" s="149">
        <v>3293</v>
      </c>
      <c r="N39" s="149">
        <v>3544</v>
      </c>
      <c r="O39" s="149">
        <v>3779</v>
      </c>
      <c r="P39" s="149">
        <v>13573</v>
      </c>
      <c r="Q39" s="149">
        <v>4093.3373680640902</v>
      </c>
      <c r="R39" s="149">
        <v>4148.7096319359098</v>
      </c>
      <c r="S39" s="149">
        <v>3662.1733168208298</v>
      </c>
      <c r="T39" s="149">
        <v>3941.7796831791693</v>
      </c>
      <c r="U39" s="149">
        <v>15846</v>
      </c>
      <c r="V39" s="149">
        <v>5574.9328197560399</v>
      </c>
      <c r="W39" s="149">
        <v>5128.5935806908801</v>
      </c>
      <c r="X39" s="149">
        <v>6229.4</v>
      </c>
      <c r="Y39" s="149">
        <v>6645.4220000000005</v>
      </c>
      <c r="Z39" s="149">
        <v>23578.348400446921</v>
      </c>
      <c r="AA39" s="149">
        <v>6879.9369999999999</v>
      </c>
      <c r="AB39" s="149">
        <v>5991.0599999999995</v>
      </c>
      <c r="AC39" s="149">
        <v>5574.1990000000005</v>
      </c>
      <c r="AD39" s="149">
        <v>5970.2870000000003</v>
      </c>
      <c r="AE39" s="149">
        <v>24415.483</v>
      </c>
      <c r="AF39" s="149">
        <v>6178.134</v>
      </c>
      <c r="AG39" s="149">
        <v>5713.6710000000003</v>
      </c>
      <c r="AH39" s="149">
        <v>5380.1949999999997</v>
      </c>
      <c r="AI39" s="149">
        <v>5378.2170000000006</v>
      </c>
      <c r="AJ39" s="149">
        <v>22650.085109483283</v>
      </c>
      <c r="AK39" s="149">
        <v>5861.4169999999995</v>
      </c>
      <c r="AL39" s="149">
        <v>5453.7509764475317</v>
      </c>
      <c r="AM39" s="149">
        <v>6273.8320235524698</v>
      </c>
      <c r="AN39" s="149">
        <v>6390.3</v>
      </c>
      <c r="AO39" s="149">
        <v>23979.3</v>
      </c>
      <c r="AP39" s="153">
        <v>6606.97208721479</v>
      </c>
    </row>
    <row r="40" spans="1:42" ht="15" customHeight="1" thickTop="1" thickBot="1" x14ac:dyDescent="0.3">
      <c r="A40" s="142" t="s">
        <v>215</v>
      </c>
      <c r="B40" s="150">
        <v>36632</v>
      </c>
      <c r="C40" s="150">
        <v>35764.920414180786</v>
      </c>
      <c r="D40" s="150">
        <v>35394.920521641878</v>
      </c>
      <c r="E40" s="150">
        <v>37251.327653065498</v>
      </c>
      <c r="F40" s="150">
        <v>145043.16858888816</v>
      </c>
      <c r="G40" s="150">
        <v>35949</v>
      </c>
      <c r="H40" s="150">
        <v>38367.75</v>
      </c>
      <c r="I40" s="150">
        <v>43838</v>
      </c>
      <c r="J40" s="150">
        <v>49817.574000000001</v>
      </c>
      <c r="K40" s="150">
        <v>167973.32399999999</v>
      </c>
      <c r="L40" s="150">
        <v>52758</v>
      </c>
      <c r="M40" s="150">
        <v>58870</v>
      </c>
      <c r="N40" s="150">
        <v>63743</v>
      </c>
      <c r="O40" s="150">
        <v>67746</v>
      </c>
      <c r="P40" s="150">
        <v>243117</v>
      </c>
      <c r="Q40" s="150">
        <v>70689.00134147401</v>
      </c>
      <c r="R40" s="150">
        <v>71018.078658526007</v>
      </c>
      <c r="S40" s="150">
        <v>68124.071647010467</v>
      </c>
      <c r="T40" s="150">
        <v>75722.141256959527</v>
      </c>
      <c r="U40" s="150">
        <v>285553.29290397</v>
      </c>
      <c r="V40" s="150">
        <v>73805.369029096066</v>
      </c>
      <c r="W40" s="150">
        <v>76880.123660683821</v>
      </c>
      <c r="X40" s="150">
        <v>92340.651272455798</v>
      </c>
      <c r="Y40" s="150">
        <v>103623.693</v>
      </c>
      <c r="Z40" s="150">
        <v>346649.83696223574</v>
      </c>
      <c r="AA40" s="150">
        <v>109464.592</v>
      </c>
      <c r="AB40" s="150">
        <v>113024.40700000001</v>
      </c>
      <c r="AC40" s="150">
        <v>115978.58100000001</v>
      </c>
      <c r="AD40" s="150">
        <v>117020.2046491806</v>
      </c>
      <c r="AE40" s="150">
        <v>455487.7846491806</v>
      </c>
      <c r="AF40" s="150">
        <v>113201.158</v>
      </c>
      <c r="AG40" s="150">
        <v>105861.92200000001</v>
      </c>
      <c r="AH40" s="150">
        <v>103086.91999999998</v>
      </c>
      <c r="AI40" s="150">
        <v>111785.90399999998</v>
      </c>
      <c r="AJ40" s="150">
        <v>433936.34046367282</v>
      </c>
      <c r="AK40" s="150">
        <v>113820.02399999999</v>
      </c>
      <c r="AL40" s="150">
        <v>111017.38279894253</v>
      </c>
      <c r="AM40" s="150">
        <v>114897.82620105747</v>
      </c>
      <c r="AN40" s="150">
        <v>112910.39999999999</v>
      </c>
      <c r="AO40" s="150">
        <v>452645.5</v>
      </c>
      <c r="AP40" s="154">
        <v>112172.27357872922</v>
      </c>
    </row>
    <row r="41" spans="1:42" ht="15" customHeight="1" thickTop="1" thickBot="1" x14ac:dyDescent="0.3">
      <c r="A41" s="147" t="s">
        <v>216</v>
      </c>
      <c r="B41" s="149">
        <v>10054</v>
      </c>
      <c r="C41" s="149">
        <v>9333</v>
      </c>
      <c r="D41" s="149">
        <v>10557</v>
      </c>
      <c r="E41" s="149">
        <v>11062.60190969217</v>
      </c>
      <c r="F41" s="149">
        <v>41006.601909692166</v>
      </c>
      <c r="G41" s="149">
        <v>9589</v>
      </c>
      <c r="H41" s="149">
        <v>10153.621893048981</v>
      </c>
      <c r="I41" s="149">
        <v>11355</v>
      </c>
      <c r="J41" s="149">
        <v>11915</v>
      </c>
      <c r="K41" s="149">
        <v>43012.621893048985</v>
      </c>
      <c r="L41" s="149">
        <v>11687</v>
      </c>
      <c r="M41" s="149">
        <v>14596</v>
      </c>
      <c r="N41" s="149">
        <v>17411</v>
      </c>
      <c r="O41" s="149">
        <v>17660</v>
      </c>
      <c r="P41" s="149">
        <v>61354</v>
      </c>
      <c r="Q41" s="149">
        <v>16951.519968193777</v>
      </c>
      <c r="R41" s="149">
        <v>19033.912031806223</v>
      </c>
      <c r="S41" s="149">
        <v>21666.25746990972</v>
      </c>
      <c r="T41" s="149">
        <v>20991.022487095586</v>
      </c>
      <c r="U41" s="149">
        <v>78642.711957005304</v>
      </c>
      <c r="V41" s="149">
        <v>20018.422577181693</v>
      </c>
      <c r="W41" s="149">
        <v>22609.587643254392</v>
      </c>
      <c r="X41" s="149">
        <v>29298.549322336628</v>
      </c>
      <c r="Y41" s="149">
        <v>32089.949999999997</v>
      </c>
      <c r="Z41" s="149">
        <v>104016.50954277272</v>
      </c>
      <c r="AA41" s="149">
        <v>33251.31601829829</v>
      </c>
      <c r="AB41" s="149">
        <v>40483.862000000001</v>
      </c>
      <c r="AC41" s="149">
        <v>47891.199999999997</v>
      </c>
      <c r="AD41" s="149">
        <v>40470.544972771691</v>
      </c>
      <c r="AE41" s="149">
        <v>162096.92299106999</v>
      </c>
      <c r="AF41" s="149">
        <v>59883.095000000001</v>
      </c>
      <c r="AG41" s="149">
        <v>48629.622000000003</v>
      </c>
      <c r="AH41" s="149">
        <v>41952.282999999996</v>
      </c>
      <c r="AI41" s="149">
        <v>50451.966</v>
      </c>
      <c r="AJ41" s="149">
        <v>200916.9552775039</v>
      </c>
      <c r="AK41" s="149">
        <v>41604.131000000001</v>
      </c>
      <c r="AL41" s="149">
        <v>35192.421550755244</v>
      </c>
      <c r="AM41" s="149">
        <v>34285.966449244763</v>
      </c>
      <c r="AN41" s="149">
        <v>33500</v>
      </c>
      <c r="AO41" s="149">
        <v>144582</v>
      </c>
      <c r="AP41" s="153">
        <v>29643.278842413001</v>
      </c>
    </row>
    <row r="42" spans="1:42" ht="15" customHeight="1" thickTop="1" thickBot="1" x14ac:dyDescent="0.3">
      <c r="A42" s="142" t="s">
        <v>217</v>
      </c>
      <c r="B42" s="151">
        <v>27.445948897139111</v>
      </c>
      <c r="C42" s="151">
        <v>26.095402679267437</v>
      </c>
      <c r="D42" s="151">
        <v>29.826313619054535</v>
      </c>
      <c r="E42" s="151">
        <v>29.697201701700433</v>
      </c>
      <c r="F42" s="151">
        <v>28.271998128999581</v>
      </c>
      <c r="G42" s="151">
        <v>26.673899134885531</v>
      </c>
      <c r="H42" s="151">
        <v>26.463949262203236</v>
      </c>
      <c r="I42" s="151">
        <v>25.902185318673297</v>
      </c>
      <c r="J42" s="151">
        <v>23.917262610981417</v>
      </c>
      <c r="K42" s="151">
        <v>25.606817123562418</v>
      </c>
      <c r="L42" s="151">
        <v>22.152090678190987</v>
      </c>
      <c r="M42" s="151">
        <v>24.793613045693903</v>
      </c>
      <c r="N42" s="151">
        <v>27.314371774155592</v>
      </c>
      <c r="O42" s="151">
        <v>26.067959731939894</v>
      </c>
      <c r="P42" s="151">
        <v>25.236408807282089</v>
      </c>
      <c r="Q42" s="151">
        <v>23.98042078187931</v>
      </c>
      <c r="R42" s="151">
        <v>26.801502365793905</v>
      </c>
      <c r="S42" s="151">
        <v>31.804114090794389</v>
      </c>
      <c r="T42" s="151">
        <v>27.721115830393039</v>
      </c>
      <c r="U42" s="151">
        <v>27.540467545388246</v>
      </c>
      <c r="V42" s="151">
        <v>27.123260598141428</v>
      </c>
      <c r="W42" s="151">
        <v>29.408885634788383</v>
      </c>
      <c r="X42" s="151">
        <v>31.72876617026424</v>
      </c>
      <c r="Y42" s="151">
        <v>30.967772978328416</v>
      </c>
      <c r="Z42" s="151">
        <v>30.006219086756513</v>
      </c>
      <c r="AA42" s="151">
        <v>30.376321156249585</v>
      </c>
      <c r="AB42" s="151">
        <v>35.818690028605943</v>
      </c>
      <c r="AC42" s="151">
        <v>41.29314187763687</v>
      </c>
      <c r="AD42" s="151">
        <v>34.584237050430659</v>
      </c>
      <c r="AE42" s="151">
        <v>35.587545583888271</v>
      </c>
      <c r="AF42" s="151">
        <v>52.899719453399939</v>
      </c>
      <c r="AG42" s="151">
        <v>45.936840254988006</v>
      </c>
      <c r="AH42" s="151">
        <v>40.696029137353221</v>
      </c>
      <c r="AI42" s="151">
        <v>45.132672541611335</v>
      </c>
      <c r="AJ42" s="151">
        <v>46.301020804761052</v>
      </c>
      <c r="AK42" s="151">
        <v>36.552558625361037</v>
      </c>
      <c r="AL42" s="151">
        <v>31.699920015670248</v>
      </c>
      <c r="AM42" s="151">
        <v>29.840396100487069</v>
      </c>
      <c r="AN42" s="151">
        <v>29.669543283878191</v>
      </c>
      <c r="AO42" s="151">
        <v>31.941552495275001</v>
      </c>
      <c r="AP42" s="155">
        <v>26.426565047384525</v>
      </c>
    </row>
    <row r="43" spans="1:42" ht="15" customHeight="1" thickTop="1" thickBot="1" x14ac:dyDescent="0.3">
      <c r="A43" s="142" t="s">
        <v>383</v>
      </c>
      <c r="B43" s="151">
        <v>6.9775253450592407</v>
      </c>
      <c r="C43" s="151">
        <v>6.7865899948517026</v>
      </c>
      <c r="D43" s="151">
        <v>7.8122658568017656</v>
      </c>
      <c r="E43" s="151">
        <v>8.4219500143825936</v>
      </c>
      <c r="F43" s="151">
        <v>7.4394304544637135</v>
      </c>
      <c r="G43" s="151">
        <v>7.4840771166673887</v>
      </c>
      <c r="H43" s="151">
        <v>7.6123722472058732</v>
      </c>
      <c r="I43" s="151">
        <v>7.7743407728742264</v>
      </c>
      <c r="J43" s="151">
        <v>7.4318301887616256</v>
      </c>
      <c r="K43" s="151">
        <v>7.3162363759008207</v>
      </c>
      <c r="L43" s="151">
        <v>6.8278068817890301</v>
      </c>
      <c r="M43" s="151">
        <v>7.9891318031595269</v>
      </c>
      <c r="N43" s="151">
        <v>9.0542869794506533</v>
      </c>
      <c r="O43" s="151">
        <v>8.9365097919554213</v>
      </c>
      <c r="P43" s="151">
        <v>8.3656004936950517</v>
      </c>
      <c r="Q43" s="151">
        <v>8.5676176972378233</v>
      </c>
      <c r="R43" s="151">
        <v>9.6973658094215924</v>
      </c>
      <c r="S43" s="151">
        <v>10.941750224874747</v>
      </c>
      <c r="T43" s="151">
        <v>10.717273057656827</v>
      </c>
      <c r="U43" s="151">
        <v>10.006770873590659</v>
      </c>
      <c r="V43" s="151">
        <v>10.316687256409047</v>
      </c>
      <c r="W43" s="151">
        <v>11.263041725949101</v>
      </c>
      <c r="X43" s="151">
        <v>12.103982623247418</v>
      </c>
      <c r="Y43" s="151">
        <v>11.232224950069197</v>
      </c>
      <c r="Z43" s="151">
        <v>10.697556052238234</v>
      </c>
      <c r="AA43" s="151">
        <v>11.282168947033005</v>
      </c>
      <c r="AB43" s="151">
        <v>13.564430005690957</v>
      </c>
      <c r="AC43" s="151">
        <v>15.7302337436427</v>
      </c>
      <c r="AD43" s="151">
        <v>13.135516153683042</v>
      </c>
      <c r="AE43" s="151">
        <v>13.471985466856792</v>
      </c>
      <c r="AF43" s="151">
        <v>19.486182625360566</v>
      </c>
      <c r="AG43" s="151">
        <v>16.633734830962588</v>
      </c>
      <c r="AH43" s="151">
        <v>14.40917211532137</v>
      </c>
      <c r="AI43" s="151">
        <v>16.223485643257042</v>
      </c>
      <c r="AJ43" s="151">
        <v>16.044694180516242</v>
      </c>
      <c r="AK43" s="151">
        <v>13.088845085461514</v>
      </c>
      <c r="AL43" s="151">
        <v>11.081105354965425</v>
      </c>
      <c r="AM43" s="151">
        <v>10.74203532701417</v>
      </c>
      <c r="AN43" s="151">
        <v>10.472123987447207</v>
      </c>
      <c r="AO43" s="151">
        <v>11.352746905873543</v>
      </c>
      <c r="AP43" s="155">
        <v>9.4419389260800894</v>
      </c>
    </row>
    <row r="44" spans="1:42" ht="15" customHeight="1" thickTop="1" thickBot="1" x14ac:dyDescent="0.3">
      <c r="A44" s="142" t="s">
        <v>397</v>
      </c>
      <c r="B44" s="150">
        <v>26578</v>
      </c>
      <c r="C44" s="150">
        <v>26431.920414180786</v>
      </c>
      <c r="D44" s="150">
        <v>24837.920521641878</v>
      </c>
      <c r="E44" s="150">
        <v>26188.725743373328</v>
      </c>
      <c r="F44" s="150">
        <v>104036.566679196</v>
      </c>
      <c r="G44" s="150">
        <v>26360</v>
      </c>
      <c r="H44" s="150">
        <v>28214.128106951019</v>
      </c>
      <c r="I44" s="150">
        <v>32483</v>
      </c>
      <c r="J44" s="150">
        <v>37902.574000000001</v>
      </c>
      <c r="K44" s="150">
        <v>124960.70210695101</v>
      </c>
      <c r="L44" s="150">
        <v>41071</v>
      </c>
      <c r="M44" s="150">
        <v>44274</v>
      </c>
      <c r="N44" s="150">
        <v>46332</v>
      </c>
      <c r="O44" s="150">
        <v>50086</v>
      </c>
      <c r="P44" s="150">
        <v>181763</v>
      </c>
      <c r="Q44" s="150">
        <v>53737.481373280229</v>
      </c>
      <c r="R44" s="150">
        <v>51984.166626719787</v>
      </c>
      <c r="S44" s="150">
        <v>46457.81417710075</v>
      </c>
      <c r="T44" s="150">
        <v>54731.118769863941</v>
      </c>
      <c r="U44" s="150">
        <v>206910.58094696468</v>
      </c>
      <c r="V44" s="150">
        <v>53786.946451914373</v>
      </c>
      <c r="W44" s="150">
        <v>54270.536017429433</v>
      </c>
      <c r="X44" s="150">
        <v>63042.101950119169</v>
      </c>
      <c r="Y44" s="150">
        <v>71533.743000000002</v>
      </c>
      <c r="Z44" s="150">
        <v>242633.32741946302</v>
      </c>
      <c r="AA44" s="150">
        <v>76213.275981701707</v>
      </c>
      <c r="AB44" s="150">
        <v>72540.545000000013</v>
      </c>
      <c r="AC44" s="150">
        <v>68087.381000000008</v>
      </c>
      <c r="AD44" s="150">
        <v>76549.659676408904</v>
      </c>
      <c r="AE44" s="150">
        <v>293390.86165811063</v>
      </c>
      <c r="AF44" s="150">
        <v>53318.062999999995</v>
      </c>
      <c r="AG44" s="150">
        <v>57232.3</v>
      </c>
      <c r="AH44" s="150">
        <v>61134.636999999988</v>
      </c>
      <c r="AI44" s="150">
        <v>61333.93799999998</v>
      </c>
      <c r="AJ44" s="150">
        <v>233019.38518616892</v>
      </c>
      <c r="AK44" s="150">
        <v>72215.892999999982</v>
      </c>
      <c r="AL44" s="150">
        <v>75824.96124818729</v>
      </c>
      <c r="AM44" s="150">
        <v>80611.859751812706</v>
      </c>
      <c r="AN44" s="150">
        <v>79410.399999999994</v>
      </c>
      <c r="AO44" s="150">
        <v>308063.5</v>
      </c>
      <c r="AP44" s="154">
        <v>82528.994736316221</v>
      </c>
    </row>
    <row r="45" spans="1:42" ht="15" customHeight="1" thickTop="1" thickBot="1" x14ac:dyDescent="0.3">
      <c r="A45" s="176" t="s">
        <v>218</v>
      </c>
      <c r="B45" s="170">
        <v>9688</v>
      </c>
      <c r="C45" s="170">
        <v>9073</v>
      </c>
      <c r="D45" s="170">
        <v>9739.7246000000014</v>
      </c>
      <c r="E45" s="170">
        <v>9417.4780100000007</v>
      </c>
      <c r="F45" s="170">
        <v>37918.20261</v>
      </c>
      <c r="G45" s="170">
        <v>9477</v>
      </c>
      <c r="H45" s="170">
        <v>9969</v>
      </c>
      <c r="I45" s="170">
        <v>11849.883890000001</v>
      </c>
      <c r="J45" s="170">
        <v>11520</v>
      </c>
      <c r="K45" s="170">
        <v>42815.883889999997</v>
      </c>
      <c r="L45" s="170">
        <v>12220</v>
      </c>
      <c r="M45" s="170">
        <v>13060</v>
      </c>
      <c r="N45" s="170">
        <v>11014</v>
      </c>
      <c r="O45" s="170">
        <v>14670</v>
      </c>
      <c r="P45" s="170">
        <v>50964</v>
      </c>
      <c r="Q45" s="170">
        <v>15831.850859499998</v>
      </c>
      <c r="R45" s="170">
        <v>17245.508140499998</v>
      </c>
      <c r="S45" s="170">
        <v>16730.064519</v>
      </c>
      <c r="T45" s="170">
        <v>17952.038604000008</v>
      </c>
      <c r="U45" s="170">
        <v>67759.462123000005</v>
      </c>
      <c r="V45" s="170">
        <v>17694.871906</v>
      </c>
      <c r="W45" s="170">
        <v>19426.422720999999</v>
      </c>
      <c r="X45" s="170">
        <v>21301.738150000001</v>
      </c>
      <c r="Y45" s="170">
        <v>21562.172000000002</v>
      </c>
      <c r="Z45" s="170">
        <v>79985.204777000006</v>
      </c>
      <c r="AA45" s="170">
        <v>24648.324749303451</v>
      </c>
      <c r="AB45" s="170">
        <v>24221.544999999998</v>
      </c>
      <c r="AC45" s="170">
        <v>25746.725020652149</v>
      </c>
      <c r="AD45" s="170">
        <v>25247.420000000002</v>
      </c>
      <c r="AE45" s="170">
        <v>99864.014769955596</v>
      </c>
      <c r="AF45" s="170">
        <v>23761.749</v>
      </c>
      <c r="AG45" s="170">
        <v>21123.156999999999</v>
      </c>
      <c r="AH45" s="170">
        <v>20955.093999999997</v>
      </c>
      <c r="AI45" s="170">
        <v>22266.001</v>
      </c>
      <c r="AJ45" s="170">
        <v>88106.276638118783</v>
      </c>
      <c r="AK45" s="170">
        <v>21041.321</v>
      </c>
      <c r="AL45" s="170">
        <v>20419.13876729094</v>
      </c>
      <c r="AM45" s="170">
        <v>20990.540098788682</v>
      </c>
      <c r="AN45" s="170">
        <v>21008</v>
      </c>
      <c r="AO45" s="170">
        <v>83459</v>
      </c>
      <c r="AP45" s="172">
        <v>20760.401426013399</v>
      </c>
    </row>
    <row r="46" spans="1:42" ht="15" customHeight="1" thickTop="1" thickBot="1" x14ac:dyDescent="0.3">
      <c r="A46" s="177" t="s">
        <v>219</v>
      </c>
      <c r="B46" s="171">
        <v>26.446822450316667</v>
      </c>
      <c r="C46" s="171">
        <v>25.368433355726289</v>
      </c>
      <c r="D46" s="171">
        <v>27.517294731724974</v>
      </c>
      <c r="E46" s="171">
        <v>25.280919106315437</v>
      </c>
      <c r="F46" s="171">
        <v>26.142701499769178</v>
      </c>
      <c r="G46" s="171">
        <v>26.362346657765169</v>
      </c>
      <c r="H46" s="171">
        <v>25.982758957718392</v>
      </c>
      <c r="I46" s="171">
        <v>27.031077809206629</v>
      </c>
      <c r="J46" s="171">
        <v>23.124369725430626</v>
      </c>
      <c r="K46" s="171">
        <v>25.48969257166096</v>
      </c>
      <c r="L46" s="171">
        <v>23.162364001667992</v>
      </c>
      <c r="M46" s="171">
        <v>22.18447426533039</v>
      </c>
      <c r="N46" s="171">
        <v>17.278760020708155</v>
      </c>
      <c r="O46" s="171">
        <v>21.654415020813037</v>
      </c>
      <c r="P46" s="171">
        <v>20.962746332012983</v>
      </c>
      <c r="Q46" s="171">
        <v>22.396483977785774</v>
      </c>
      <c r="R46" s="171">
        <v>24.283264861924852</v>
      </c>
      <c r="S46" s="171">
        <v>24.558227531801052</v>
      </c>
      <c r="T46" s="171">
        <v>23.707779925399375</v>
      </c>
      <c r="U46" s="171">
        <v>23.729182540292797</v>
      </c>
      <c r="V46" s="171">
        <v>23.975046990177916</v>
      </c>
      <c r="W46" s="171">
        <v>25.26845925318743</v>
      </c>
      <c r="X46" s="171">
        <v>23.068646209942941</v>
      </c>
      <c r="Y46" s="171">
        <v>20.808148576600143</v>
      </c>
      <c r="Z46" s="171">
        <v>23.073775391884478</v>
      </c>
      <c r="AA46" s="171">
        <v>22.517166783304184</v>
      </c>
      <c r="AB46" s="171">
        <v>21.430366805640482</v>
      </c>
      <c r="AC46" s="171">
        <v>22.199551674677025</v>
      </c>
      <c r="AD46" s="171">
        <v>21.57526563527232</v>
      </c>
      <c r="AE46" s="171">
        <v>21.924630722396092</v>
      </c>
      <c r="AF46" s="171">
        <v>20.990729617801261</v>
      </c>
      <c r="AG46" s="171">
        <v>19.953498482674441</v>
      </c>
      <c r="AH46" s="171">
        <v>20.327597332425878</v>
      </c>
      <c r="AI46" s="171">
        <v>19.918433544179241</v>
      </c>
      <c r="AJ46" s="171">
        <v>20.303963605347001</v>
      </c>
      <c r="AK46" s="171">
        <v>18.486484416836884</v>
      </c>
      <c r="AL46" s="171">
        <v>18.392740174996668</v>
      </c>
      <c r="AM46" s="171">
        <v>18.268874871538252</v>
      </c>
      <c r="AN46" s="171">
        <v>18.605903442021283</v>
      </c>
      <c r="AO46" s="171">
        <v>18.438049201858849</v>
      </c>
      <c r="AP46" s="173">
        <v>18.507605100330345</v>
      </c>
    </row>
    <row r="47" spans="1:42" ht="15" customHeight="1" thickTop="1" thickBot="1" x14ac:dyDescent="0.3">
      <c r="A47" s="147" t="s">
        <v>220</v>
      </c>
      <c r="B47" s="149">
        <v>16890</v>
      </c>
      <c r="C47" s="149">
        <v>17358.920414180786</v>
      </c>
      <c r="D47" s="149">
        <v>15098.195921641876</v>
      </c>
      <c r="E47" s="149">
        <v>16771.247733373326</v>
      </c>
      <c r="F47" s="149">
        <v>66118.364069195988</v>
      </c>
      <c r="G47" s="149">
        <v>16883</v>
      </c>
      <c r="H47" s="149">
        <v>18245.128106951019</v>
      </c>
      <c r="I47" s="149">
        <v>20633.116109999999</v>
      </c>
      <c r="J47" s="149">
        <v>26382.574000000001</v>
      </c>
      <c r="K47" s="149">
        <v>82144.818216951011</v>
      </c>
      <c r="L47" s="149">
        <v>28851</v>
      </c>
      <c r="M47" s="149">
        <v>31214</v>
      </c>
      <c r="N47" s="149">
        <v>35318</v>
      </c>
      <c r="O47" s="149">
        <v>35416</v>
      </c>
      <c r="P47" s="149">
        <v>130799</v>
      </c>
      <c r="Q47" s="149">
        <v>37905.430513780237</v>
      </c>
      <c r="R47" s="149">
        <v>34738.658486219785</v>
      </c>
      <c r="S47" s="149">
        <v>29727.749658100744</v>
      </c>
      <c r="T47" s="149">
        <v>36779.080165863932</v>
      </c>
      <c r="U47" s="149">
        <v>139151.11882396467</v>
      </c>
      <c r="V47" s="149">
        <v>36092.074545914373</v>
      </c>
      <c r="W47" s="149">
        <v>34844.11329642943</v>
      </c>
      <c r="X47" s="149">
        <v>41740.363800119172</v>
      </c>
      <c r="Y47" s="149">
        <v>49971.570999999996</v>
      </c>
      <c r="Z47" s="149">
        <v>162648.12264246301</v>
      </c>
      <c r="AA47" s="149">
        <v>51564.951232398264</v>
      </c>
      <c r="AB47" s="149">
        <v>48319.000000000007</v>
      </c>
      <c r="AC47" s="149">
        <v>42340.655979347852</v>
      </c>
      <c r="AD47" s="149">
        <v>51302.239676408906</v>
      </c>
      <c r="AE47" s="149">
        <v>193526.84688815501</v>
      </c>
      <c r="AF47" s="149">
        <v>29556.313999999998</v>
      </c>
      <c r="AG47" s="149">
        <v>36109.142999999996</v>
      </c>
      <c r="AH47" s="149">
        <v>40179.542999999991</v>
      </c>
      <c r="AI47" s="149">
        <v>39067.936999999976</v>
      </c>
      <c r="AJ47" s="149">
        <v>144913.10854805011</v>
      </c>
      <c r="AK47" s="149">
        <v>51174.571999999986</v>
      </c>
      <c r="AL47" s="149">
        <v>55405.82248089635</v>
      </c>
      <c r="AM47" s="149">
        <v>59621.319653024024</v>
      </c>
      <c r="AN47" s="149">
        <v>58402.399999999994</v>
      </c>
      <c r="AO47" s="149">
        <v>224604.5</v>
      </c>
      <c r="AP47" s="153">
        <v>61768.593310302822</v>
      </c>
    </row>
    <row r="48" spans="1:42" ht="15" customHeight="1" thickTop="1" thickBot="1" x14ac:dyDescent="0.3">
      <c r="A48" s="142" t="s">
        <v>221</v>
      </c>
      <c r="B48" s="151">
        <v>46.107228652544222</v>
      </c>
      <c r="C48" s="151">
        <v>48.536163965006267</v>
      </c>
      <c r="D48" s="151">
        <v>42.656391649220495</v>
      </c>
      <c r="E48" s="151">
        <v>45.021879191984134</v>
      </c>
      <c r="F48" s="151">
        <v>45.585300371231241</v>
      </c>
      <c r="G48" s="151">
        <v>46.963754207349304</v>
      </c>
      <c r="H48" s="151">
        <v>47.553291780078375</v>
      </c>
      <c r="I48" s="151">
        <v>47.066736872120075</v>
      </c>
      <c r="J48" s="151">
        <v>52.958367663587957</v>
      </c>
      <c r="K48" s="151">
        <v>48.903490304776618</v>
      </c>
      <c r="L48" s="151">
        <v>54.685545320141017</v>
      </c>
      <c r="M48" s="151">
        <v>53.021912688975718</v>
      </c>
      <c r="N48" s="151">
        <v>55.406868205136249</v>
      </c>
      <c r="O48" s="151">
        <v>52.277625247247073</v>
      </c>
      <c r="P48" s="151">
        <v>53.800844860704935</v>
      </c>
      <c r="Q48" s="151">
        <v>53.622812310888747</v>
      </c>
      <c r="R48" s="151">
        <v>48.915232772281243</v>
      </c>
      <c r="S48" s="151">
        <v>43.637658377404556</v>
      </c>
      <c r="T48" s="151">
        <v>48.571104244207589</v>
      </c>
      <c r="U48" s="151">
        <v>48.73034991431895</v>
      </c>
      <c r="V48" s="151">
        <v>48.901692411680656</v>
      </c>
      <c r="W48" s="151">
        <v>45.322655112024187</v>
      </c>
      <c r="X48" s="151">
        <v>45.20258761979283</v>
      </c>
      <c r="Y48" s="151">
        <v>48.224078445071434</v>
      </c>
      <c r="Z48" s="151">
        <v>46.920005521359009</v>
      </c>
      <c r="AA48" s="151">
        <v>47.106512060446235</v>
      </c>
      <c r="AB48" s="151">
        <v>42.750943165753576</v>
      </c>
      <c r="AC48" s="151">
        <v>36.507306447686105</v>
      </c>
      <c r="AD48" s="151">
        <v>43.840497314297025</v>
      </c>
      <c r="AE48" s="151">
        <v>42.48782369371564</v>
      </c>
      <c r="AF48" s="151">
        <v>26.109550928798804</v>
      </c>
      <c r="AG48" s="151">
        <v>34.109661262337553</v>
      </c>
      <c r="AH48" s="151">
        <v>38.976373530220904</v>
      </c>
      <c r="AI48" s="151">
        <v>34.948893914209414</v>
      </c>
      <c r="AJ48" s="151">
        <v>33.395015589891941</v>
      </c>
      <c r="AK48" s="151">
        <v>44.960956957802075</v>
      </c>
      <c r="AL48" s="151">
        <v>49.907339809333081</v>
      </c>
      <c r="AM48" s="151">
        <v>51.890729027974679</v>
      </c>
      <c r="AN48" s="151">
        <v>51.724553274100529</v>
      </c>
      <c r="AO48" s="151">
        <v>49.62039830286615</v>
      </c>
      <c r="AP48" s="155">
        <v>55.065829852285134</v>
      </c>
    </row>
    <row r="49" spans="1:1" ht="13" thickTop="1" x14ac:dyDescent="0.25">
      <c r="A49" s="212" t="s">
        <v>458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Métricas Selecionadas 2006-1T22</vt:lpstr>
      <vt:lpstr>Métricas ESG</vt:lpstr>
      <vt:lpstr>DRE</vt:lpstr>
      <vt:lpstr>Fluxo de Caixa</vt:lpstr>
      <vt:lpstr>EBITDA Ajustado</vt:lpstr>
      <vt:lpstr>DVA</vt:lpstr>
      <vt:lpstr>Dados operacionais</vt:lpstr>
      <vt:lpstr>Balanço Patrimonial</vt:lpstr>
      <vt:lpstr>Segmentação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bruno.cardoso</dc:creator>
  <cp:lastModifiedBy>Catarina Maria Araujo Bruno</cp:lastModifiedBy>
  <cp:lastPrinted>2019-01-30T18:55:12Z</cp:lastPrinted>
  <dcterms:created xsi:type="dcterms:W3CDTF">2006-12-22T20:15:56Z</dcterms:created>
  <dcterms:modified xsi:type="dcterms:W3CDTF">2022-04-27T20:44:15Z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444c4c-8bf2-41f2-9034-db3445275fd9_Enabled">
    <vt:lpwstr>true</vt:lpwstr>
  </property>
  <property fmtid="{D5CDD505-2E9C-101B-9397-08002B2CF9AE}" pid="3" name="MSIP_Label_92444c4c-8bf2-41f2-9034-db3445275fd9_SetDate">
    <vt:lpwstr>2022-02-23T18:26:48Z</vt:lpwstr>
  </property>
  <property fmtid="{D5CDD505-2E9C-101B-9397-08002B2CF9AE}" pid="4" name="MSIP_Label_92444c4c-8bf2-41f2-9034-db3445275fd9_Method">
    <vt:lpwstr>Standard</vt:lpwstr>
  </property>
  <property fmtid="{D5CDD505-2E9C-101B-9397-08002B2CF9AE}" pid="5" name="MSIP_Label_92444c4c-8bf2-41f2-9034-db3445275fd9_Name">
    <vt:lpwstr>Public</vt:lpwstr>
  </property>
  <property fmtid="{D5CDD505-2E9C-101B-9397-08002B2CF9AE}" pid="6" name="MSIP_Label_92444c4c-8bf2-41f2-9034-db3445275fd9_SiteId">
    <vt:lpwstr>8a4791e4-1c14-4feb-b017-c020d95331dd</vt:lpwstr>
  </property>
  <property fmtid="{D5CDD505-2E9C-101B-9397-08002B2CF9AE}" pid="7" name="MSIP_Label_92444c4c-8bf2-41f2-9034-db3445275fd9_ActionId">
    <vt:lpwstr>1cbfb4dc-978b-4962-8548-818b123177d1</vt:lpwstr>
  </property>
  <property fmtid="{D5CDD505-2E9C-101B-9397-08002B2CF9AE}" pid="8" name="MSIP_Label_92444c4c-8bf2-41f2-9034-db3445275fd9_ContentBits">
    <vt:lpwstr>0</vt:lpwstr>
  </property>
</Properties>
</file>