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ias.guerra\Downloads\"/>
    </mc:Choice>
  </mc:AlternateContent>
  <xr:revisionPtr revIDLastSave="0" documentId="13_ncr:1_{EA4C357C-23DF-4079-BE74-62C3F5A75993}" xr6:coauthVersionLast="47" xr6:coauthVersionMax="47" xr10:uidLastSave="{00000000-0000-0000-0000-000000000000}"/>
  <bookViews>
    <workbookView xWindow="-120" yWindow="-120" windowWidth="29040" windowHeight="15720" tabRatio="940" xr2:uid="{B30976DB-D139-4DAC-BB63-DEBFAF071442}"/>
  </bookViews>
  <sheets>
    <sheet name="Balance" sheetId="1" r:id="rId1"/>
    <sheet name="Resultados" sheetId="2" r:id="rId2"/>
    <sheet name="Resultado Integral" sheetId="3" r:id="rId3"/>
    <sheet name="EFE" sheetId="4" r:id="rId4"/>
    <sheet name="ECP" sheetId="5" r:id="rId5"/>
    <sheet name="Indicadores Trimestrales" sheetId="6" r:id="rId6"/>
    <sheet name="Costos y Gastos" sheetId="7" r:id="rId7"/>
    <sheet name="Indicadores por País " sheetId="8" r:id="rId8"/>
    <sheet name="Indicadores por País (12M) " sheetId="9" r:id="rId9"/>
    <sheet name="Indicadores por Mall (12M)" sheetId="11" r:id="rId10"/>
    <sheet name="Indicadores por Mall (Q)" sheetId="10" r:id="rId11"/>
  </sheets>
  <definedNames>
    <definedName name="__FPMExcelClient_CellBasedFunctionStatus" localSheetId="1" hidden="1">"2_2_2_2_2_2"</definedName>
    <definedName name="_xlnm.Print_Area" localSheetId="3">EFE!$B$2:$E$47</definedName>
    <definedName name="_xlnm.Print_Area" localSheetId="1">Resultados!#REF!</definedName>
    <definedName name="EE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9" l="1"/>
  <c r="I4" i="9"/>
  <c r="M4" i="9"/>
  <c r="Q4" i="9"/>
  <c r="E5" i="9"/>
  <c r="I5" i="9"/>
  <c r="M5" i="9"/>
  <c r="Q5" i="9"/>
  <c r="E6" i="9"/>
  <c r="I6" i="9"/>
  <c r="M6" i="9"/>
  <c r="Q6" i="9"/>
  <c r="E7" i="9"/>
  <c r="I7" i="9"/>
  <c r="M7" i="9"/>
  <c r="Q7" i="9"/>
  <c r="E8" i="9"/>
  <c r="I8" i="9"/>
  <c r="M8" i="9"/>
  <c r="Q8" i="9"/>
  <c r="E9" i="9"/>
  <c r="I9" i="9"/>
  <c r="M9" i="9"/>
  <c r="Q9" i="9"/>
  <c r="E10" i="9"/>
  <c r="I10" i="9"/>
  <c r="M10" i="9"/>
  <c r="Q10" i="9"/>
  <c r="E11" i="9"/>
  <c r="I11" i="9"/>
  <c r="M11" i="9"/>
  <c r="Q11" i="9"/>
  <c r="E12" i="9"/>
  <c r="I12" i="9"/>
  <c r="M12" i="9"/>
  <c r="Q12" i="9"/>
  <c r="E13" i="9"/>
  <c r="I13" i="9"/>
  <c r="M13" i="9"/>
  <c r="Q13" i="9"/>
  <c r="E14" i="9"/>
  <c r="I14" i="9"/>
  <c r="M14" i="9"/>
  <c r="Q14" i="9"/>
  <c r="E23" i="7"/>
  <c r="E22" i="7"/>
  <c r="E21" i="7"/>
  <c r="E20" i="7"/>
  <c r="E19" i="7"/>
  <c r="E18" i="7"/>
  <c r="E17" i="7"/>
  <c r="E16" i="7"/>
  <c r="E15" i="7"/>
  <c r="E11" i="7"/>
  <c r="E10" i="7"/>
  <c r="E9" i="7"/>
  <c r="E8" i="7"/>
  <c r="E7" i="7"/>
  <c r="E6" i="7"/>
  <c r="E5" i="7"/>
  <c r="E4" i="7"/>
  <c r="E3" i="7"/>
  <c r="R22" i="6"/>
  <c r="R23" i="6"/>
  <c r="R24" i="6"/>
  <c r="R25" i="6"/>
  <c r="R26" i="6"/>
  <c r="R27" i="6"/>
  <c r="R28" i="6"/>
  <c r="R29" i="6"/>
  <c r="R30" i="6"/>
  <c r="R31" i="6"/>
  <c r="R32" i="6"/>
  <c r="R33" i="6"/>
  <c r="N22" i="6"/>
  <c r="N23" i="6"/>
  <c r="N24" i="6"/>
  <c r="N25" i="6"/>
  <c r="N26" i="6"/>
  <c r="N27" i="6"/>
  <c r="N28" i="6"/>
  <c r="N29" i="6"/>
  <c r="N30" i="6"/>
  <c r="N31" i="6"/>
  <c r="N32" i="6"/>
  <c r="N33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I22" i="6"/>
  <c r="I23" i="6"/>
  <c r="I24" i="6"/>
  <c r="I25" i="6"/>
  <c r="I26" i="6"/>
  <c r="I27" i="6"/>
  <c r="I28" i="6"/>
  <c r="I29" i="6"/>
  <c r="I30" i="6"/>
  <c r="I31" i="6"/>
  <c r="I32" i="6"/>
  <c r="I33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E14" i="6"/>
  <c r="E33" i="6"/>
  <c r="E32" i="6"/>
  <c r="E31" i="6"/>
  <c r="E30" i="6"/>
  <c r="E27" i="6"/>
  <c r="E25" i="6"/>
  <c r="E29" i="6"/>
  <c r="E28" i="6"/>
  <c r="E26" i="6"/>
  <c r="E24" i="6"/>
  <c r="E23" i="6"/>
  <c r="E22" i="6"/>
  <c r="E13" i="6"/>
  <c r="E11" i="6"/>
  <c r="E9" i="6"/>
  <c r="E7" i="6"/>
  <c r="E3" i="6"/>
  <c r="E4" i="6"/>
  <c r="E5" i="6"/>
  <c r="E6" i="6"/>
  <c r="E8" i="6"/>
  <c r="E10" i="6"/>
  <c r="E12" i="6"/>
  <c r="E16" i="6"/>
  <c r="E15" i="6"/>
</calcChain>
</file>

<file path=xl/sharedStrings.xml><?xml version="1.0" encoding="utf-8"?>
<sst xmlns="http://schemas.openxmlformats.org/spreadsheetml/2006/main" count="997" uniqueCount="559">
  <si>
    <t>CHILE</t>
  </si>
  <si>
    <t>Colombia</t>
  </si>
  <si>
    <t>Perú</t>
  </si>
  <si>
    <t>Nota</t>
  </si>
  <si>
    <t>Al 30 de junio</t>
  </si>
  <si>
    <t>Al 31 de diciembre</t>
  </si>
  <si>
    <t>As of June 30</t>
  </si>
  <si>
    <t>As of december 31</t>
  </si>
  <si>
    <t xml:space="preserve"> de 2024</t>
  </si>
  <si>
    <t xml:space="preserve"> de 2023</t>
  </si>
  <si>
    <t xml:space="preserve"> de 2020</t>
  </si>
  <si>
    <t xml:space="preserve"> of 2024</t>
  </si>
  <si>
    <t xml:space="preserve"> of 2023</t>
  </si>
  <si>
    <t>M$</t>
  </si>
  <si>
    <t>ThCh$</t>
  </si>
  <si>
    <t xml:space="preserve">Activos </t>
  </si>
  <si>
    <t>Assets</t>
  </si>
  <si>
    <t>Activos corrientes</t>
  </si>
  <si>
    <t>Current assets</t>
  </si>
  <si>
    <t>Efectivo y equivalentes al efectivo</t>
  </si>
  <si>
    <t>Cash and cash equivalents</t>
  </si>
  <si>
    <t>Otros activos financieros corrientes</t>
  </si>
  <si>
    <t>Other financial assets, current</t>
  </si>
  <si>
    <t>Otros activos no financieros corrientes</t>
  </si>
  <si>
    <t>Other non-financial assets, current</t>
  </si>
  <si>
    <t>Deudores comerciales y otras cuentas por cobrar corrientes</t>
  </si>
  <si>
    <t>Trade receivables and other accounts receivable, current</t>
  </si>
  <si>
    <t>Cuentas por cobrar a entidades relacionadas corrientes</t>
  </si>
  <si>
    <t>6.1</t>
  </si>
  <si>
    <t>Accounts receivable from related entities, current</t>
  </si>
  <si>
    <t>Activos por impuestos corrientes</t>
  </si>
  <si>
    <t>Tax assets, current</t>
  </si>
  <si>
    <t>Total activos corrientes en operación</t>
  </si>
  <si>
    <t>Total current assets in operation</t>
  </si>
  <si>
    <t>Activos no corrientes clasificados como mantenidos para la venta y operaciones discontinuadas</t>
  </si>
  <si>
    <t>2.11</t>
  </si>
  <si>
    <t>Non-current assets classified as held for sale and discontinued operations</t>
  </si>
  <si>
    <t>Total activos corrientes</t>
  </si>
  <si>
    <t>Total current assets</t>
  </si>
  <si>
    <t>Activos no corrientes</t>
  </si>
  <si>
    <t>Non-current assets</t>
  </si>
  <si>
    <t>Otros activos no financieros no corrientes</t>
  </si>
  <si>
    <t>Other non-financial assets, non-current</t>
  </si>
  <si>
    <t>Deudores comerciales y otras cuentas por cobrar no corrientes</t>
  </si>
  <si>
    <t>Accounts receivable, non-current</t>
  </si>
  <si>
    <t>Cuentas por cobrar a entidades relacionadas no corrientes</t>
  </si>
  <si>
    <t>Accounts receivable from related entities, non-current</t>
  </si>
  <si>
    <t>Inversiones contabilizadas utilizando el método de la participación</t>
  </si>
  <si>
    <t>Investments accounted for using the equity method</t>
  </si>
  <si>
    <t>Activos intangibles distintos de la plusvalía</t>
  </si>
  <si>
    <t>Intangible assets other than goodwill</t>
  </si>
  <si>
    <t>Plusvalía</t>
  </si>
  <si>
    <t>Goodwill</t>
  </si>
  <si>
    <t>Propiedades, planta y equipo</t>
  </si>
  <si>
    <t>Properties, plant and equipment</t>
  </si>
  <si>
    <t>Propiedades de Inversión</t>
  </si>
  <si>
    <t>Investment Properties</t>
  </si>
  <si>
    <t>Activos por impuestos no corrientes</t>
  </si>
  <si>
    <t>Tax assets, non current</t>
  </si>
  <si>
    <t>Activos por impuestos diferidos</t>
  </si>
  <si>
    <t>13.2</t>
  </si>
  <si>
    <t>Deferred tax assets</t>
  </si>
  <si>
    <t>Total activos no corrientes</t>
  </si>
  <si>
    <t>Total non-current assets</t>
  </si>
  <si>
    <t>Total de Activos</t>
  </si>
  <si>
    <t>Total assets</t>
  </si>
  <si>
    <t>Al 30 de septiembre</t>
  </si>
  <si>
    <t xml:space="preserve"> de 2021</t>
  </si>
  <si>
    <t>Pasivos</t>
  </si>
  <si>
    <t>Liabilities</t>
  </si>
  <si>
    <t>Pasivos corrientes</t>
  </si>
  <si>
    <t>Current liabilities</t>
  </si>
  <si>
    <t>Otros pasivos financieros corrientes</t>
  </si>
  <si>
    <t>Other financial liabilities, current</t>
  </si>
  <si>
    <t>Cuentas por pagar comerciales y otras cuentas por pagar</t>
  </si>
  <si>
    <t>15 a)</t>
  </si>
  <si>
    <t>Trade accounts payable and other accounts payable</t>
  </si>
  <si>
    <t>Cuentas por pagar a entidades relacionadas corrientes</t>
  </si>
  <si>
    <t>6.2</t>
  </si>
  <si>
    <t>Accounts payable to related entities, current</t>
  </si>
  <si>
    <t>Pasivos por arrendamientos corrientes</t>
  </si>
  <si>
    <t>Lease liability current</t>
  </si>
  <si>
    <t>Otras provisiones a corto plazo</t>
  </si>
  <si>
    <t>Other short-term provisions</t>
  </si>
  <si>
    <t>Pasivos por impuestos corrientes</t>
  </si>
  <si>
    <t>Current tax liabilities</t>
  </si>
  <si>
    <t>Provisiones corrientes por beneficios a los empleados</t>
  </si>
  <si>
    <t>Employee benefit provisions, current</t>
  </si>
  <si>
    <t>Otros pasivos no financieros corrientes</t>
  </si>
  <si>
    <t>Other non-financial liabilities, current</t>
  </si>
  <si>
    <t>Total pasivos corrientes</t>
  </si>
  <si>
    <t>Total current liabilities</t>
  </si>
  <si>
    <t>Pasivos no corrientes</t>
  </si>
  <si>
    <t>Non-current liabilities</t>
  </si>
  <si>
    <t>Otros pasivos financieros no corrientes</t>
  </si>
  <si>
    <t>Other financial liabilities, non-current</t>
  </si>
  <si>
    <t>Cuentas por pagar no corrientes</t>
  </si>
  <si>
    <t>15 b)</t>
  </si>
  <si>
    <t>Accounts payable, non-current</t>
  </si>
  <si>
    <t>Cuentas por pagar a entidades relacionadas no corrientes</t>
  </si>
  <si>
    <t>7.2</t>
  </si>
  <si>
    <t>Accounts payable to related entities, non-current</t>
  </si>
  <si>
    <t>Pasivos por arrendamientos no corrientes</t>
  </si>
  <si>
    <t>Lease liability non-current</t>
  </si>
  <si>
    <t>Pasivos por impuestos diferidos</t>
  </si>
  <si>
    <t>Deferred tax liabilities</t>
  </si>
  <si>
    <t>Provisiones no corrientes por beneficios a los empleados</t>
  </si>
  <si>
    <t>Employeee benefit provisions, non-current</t>
  </si>
  <si>
    <t>Otros pasivos no financieros no corrientes</t>
  </si>
  <si>
    <t>Other non-financial liabilities, non-current</t>
  </si>
  <si>
    <t>Total pasivos no corrientes</t>
  </si>
  <si>
    <t>Total non-current liabilities</t>
  </si>
  <si>
    <t>Total de Pasivos</t>
  </si>
  <si>
    <t>Total Liabilities</t>
  </si>
  <si>
    <t>Patrimonio</t>
  </si>
  <si>
    <t>Equity</t>
  </si>
  <si>
    <t>Capital emitido</t>
  </si>
  <si>
    <t>20 b)</t>
  </si>
  <si>
    <t>Share capital</t>
  </si>
  <si>
    <t>Ganancias (pérdidas) acumuladas</t>
  </si>
  <si>
    <t>Accumulated profit (losses)</t>
  </si>
  <si>
    <t>Primas de emisión</t>
  </si>
  <si>
    <t>Share premiums</t>
  </si>
  <si>
    <t>Otras participaciones en el patrimonio</t>
  </si>
  <si>
    <t>Other reserves</t>
  </si>
  <si>
    <t>Otras reservas</t>
  </si>
  <si>
    <t>20 d)</t>
  </si>
  <si>
    <t>Patrimonio atribuible a los propietarios de la controladora</t>
  </si>
  <si>
    <t xml:space="preserve">Equity attributable to the owners of the controller </t>
  </si>
  <si>
    <t>Participaciones no controladoras</t>
  </si>
  <si>
    <t>Non-controlling interests</t>
  </si>
  <si>
    <t>Patrimonio total</t>
  </si>
  <si>
    <t>Total Equity</t>
  </si>
  <si>
    <t>Total de patrimonio y pasivos</t>
  </si>
  <si>
    <t>Total Equity and Liabilities</t>
  </si>
  <si>
    <t>Estado de Resultados</t>
  </si>
  <si>
    <t>Por los seis meses terminados al 30 de junio de</t>
  </si>
  <si>
    <t>Por los tres meses terminados al 30 de junio de</t>
  </si>
  <si>
    <t>Por los tres meses terminados al 31 de marzo de</t>
  </si>
  <si>
    <t>Chile</t>
  </si>
  <si>
    <t>For the 6 months ended june 30</t>
  </si>
  <si>
    <t>For the 3 months ended june 30</t>
  </si>
  <si>
    <t>Ingresos de actividades ordinarias</t>
  </si>
  <si>
    <t>Revenue</t>
  </si>
  <si>
    <t>Costo de ventas</t>
  </si>
  <si>
    <t>23.1</t>
  </si>
  <si>
    <t>Cost of sales</t>
  </si>
  <si>
    <t>Ganancia bruta</t>
  </si>
  <si>
    <t>Gross margin</t>
  </si>
  <si>
    <t>Otros ingresos, por función</t>
  </si>
  <si>
    <t>23.2</t>
  </si>
  <si>
    <t>Other income, by function</t>
  </si>
  <si>
    <t>Gasto de administración</t>
  </si>
  <si>
    <t>Administrative expenses</t>
  </si>
  <si>
    <t>Otros gastos, por función</t>
  </si>
  <si>
    <t>23.3</t>
  </si>
  <si>
    <t>Other expenses, by function</t>
  </si>
  <si>
    <t>Ganancias de actividades operacionales</t>
  </si>
  <si>
    <t>Operating income</t>
  </si>
  <si>
    <t>Ingresos financieros</t>
  </si>
  <si>
    <t>23.4</t>
  </si>
  <si>
    <t>Financial income</t>
  </si>
  <si>
    <t>Costos financieros</t>
  </si>
  <si>
    <t>23.5</t>
  </si>
  <si>
    <t>Finance costs</t>
  </si>
  <si>
    <t>Participación en las ganancias (pérdidas) de asociadas y negocios conjuntos que se contabilicen utilizando el método de la participación</t>
  </si>
  <si>
    <t>8 a)</t>
  </si>
  <si>
    <t>Share in the income (losses) of associates and joint ventures accounted for using the equity method</t>
  </si>
  <si>
    <t>Diferencias de cambio</t>
  </si>
  <si>
    <t>Foreign exchange differences</t>
  </si>
  <si>
    <t>Resultados por unidades de reajuste</t>
  </si>
  <si>
    <t>Gain (loss) from indexed assets (liabilities)</t>
  </si>
  <si>
    <t>Ganancia antes de impuestos</t>
  </si>
  <si>
    <t>Income before taxes</t>
  </si>
  <si>
    <t>Gasto por impuestos a las ganancias</t>
  </si>
  <si>
    <t>13.1 a)</t>
  </si>
  <si>
    <t>Income tax expense</t>
  </si>
  <si>
    <t>Ganancia</t>
  </si>
  <si>
    <t>Income</t>
  </si>
  <si>
    <t>Ganancia atribuible a</t>
  </si>
  <si>
    <t>Income (loss) attributable to</t>
  </si>
  <si>
    <t>Ganancia atribuible a los propietarios de la controladora</t>
  </si>
  <si>
    <t>Income (loss) attributable to equity holders of the parent</t>
  </si>
  <si>
    <t>Ganancia atribuible a participaciones no controladoras</t>
  </si>
  <si>
    <t>Income (loss) attributable to non-controlling interests</t>
  </si>
  <si>
    <t>Earnings</t>
  </si>
  <si>
    <t>Ganancias por acción</t>
  </si>
  <si>
    <t>Earnings per share</t>
  </si>
  <si>
    <t>Ganancia por acción básica</t>
  </si>
  <si>
    <t>Basic earnings per share</t>
  </si>
  <si>
    <t>Ganancia por acción básica en operaciones continuadas</t>
  </si>
  <si>
    <t>Basic earnings per share from continuing operations</t>
  </si>
  <si>
    <t>Ganancia por acción diluida</t>
  </si>
  <si>
    <t>Diluted earnings per share</t>
  </si>
  <si>
    <t>Ganancia diluida por acción en operaciones continuadas</t>
  </si>
  <si>
    <t>Diluted earnings per share from continuing operations</t>
  </si>
  <si>
    <t>Ganancia diluida por acción</t>
  </si>
  <si>
    <t>Estados de Resultados Integrales</t>
  </si>
  <si>
    <t>Componentes de otro resultado integral que no se clasificarán al resultado del ejercicio, antes de impuestos</t>
  </si>
  <si>
    <t>Components of other comprehensive income that will not be reclassified to income for the year, before tax</t>
  </si>
  <si>
    <t>Componentes de otro resultado integral que se clasificarán al resultado del período, antes de impuestos</t>
  </si>
  <si>
    <t>Components of other comprehensive income that will be reclassified to income for the period, before tax</t>
  </si>
  <si>
    <t>Diferencia de cambio por conversión</t>
  </si>
  <si>
    <t>Cumulative translation adjustment</t>
  </si>
  <si>
    <t xml:space="preserve">     Ganancias (Pérdidas) por diferencias de cambio de conversión, antes de impuestos</t>
  </si>
  <si>
    <t>losses from exchange conversion differences, before taxes</t>
  </si>
  <si>
    <t>Otro resultado integral, antes de impuestos, diferencia de cambio por conversión</t>
  </si>
  <si>
    <t>Other comprehensive income, before taxes, from foreign exchange conversion</t>
  </si>
  <si>
    <t>Coberturas del flujo de efectivo</t>
  </si>
  <si>
    <t>Cash flow hedges</t>
  </si>
  <si>
    <t xml:space="preserve">     Ganancias por coberturas de flujos de efectivo, antes de impuestos</t>
  </si>
  <si>
    <t xml:space="preserve">     Income (loss) from cash flow hedges, before tax</t>
  </si>
  <si>
    <t>Otro resultado integral, antes de impuestos, coberturas del flujo de efectivo</t>
  </si>
  <si>
    <t>Other comprehensive income, before tax, on cash flow hedges</t>
  </si>
  <si>
    <t>Otros componentes de otro resultado integral, que se clasificarán al resultado del período, antes de impuestos</t>
  </si>
  <si>
    <t>Other components of other comprehensive income, which will be reclassified to income for the year, before taxes</t>
  </si>
  <si>
    <t>Impuestos a las ganancias relacionados con componentes de otro resultado integral</t>
  </si>
  <si>
    <t>Income taxes related to components of other comprehensive income</t>
  </si>
  <si>
    <t xml:space="preserve">     Impuesto a las ganancias relacionado con coberturas de flujos de efectivo de otro resultado
     integral</t>
  </si>
  <si>
    <t>     Income tax related to cash flow hedges in other comprehensive income</t>
  </si>
  <si>
    <t>Otro resultado integral</t>
  </si>
  <si>
    <t>Other comprehensive Income</t>
  </si>
  <si>
    <t>Resultado Integral Total</t>
  </si>
  <si>
    <t>Total Comprehensive Income</t>
  </si>
  <si>
    <t>Resultado integral atribuible a</t>
  </si>
  <si>
    <t>Comprehensive income attributable to</t>
  </si>
  <si>
    <t>Resultado integral atribuible a los propietarios de la controladora</t>
  </si>
  <si>
    <t>Comprehensive income attributable to equity holders of the parent</t>
  </si>
  <si>
    <t>Resultado integral atribuible a participaciones no controladoras</t>
  </si>
  <si>
    <t>Comprehensive income attributable to non-controlling interests</t>
  </si>
  <si>
    <t>ECP</t>
  </si>
  <si>
    <t>Número de acciones promedio</t>
  </si>
  <si>
    <t>Estado de Flujo de Efectivo Directo</t>
  </si>
  <si>
    <t xml:space="preserve">Direct Cash Flow Statement </t>
  </si>
  <si>
    <t>Flujos de efectivo procedentes de (utilizados en) actividades de operación</t>
  </si>
  <si>
    <t>Cash flows provided (used in) operating activities</t>
  </si>
  <si>
    <t>Clases de cobros por actividades de operación:</t>
  </si>
  <si>
    <t>Classes of collections from operating activities:</t>
  </si>
  <si>
    <t>Cobros procedentes de las ventas de bienes y prestación de servicios</t>
  </si>
  <si>
    <t>Collections from the sale of goods and provision of services</t>
  </si>
  <si>
    <t>Clases de pagos:</t>
  </si>
  <si>
    <t>Payment types:</t>
  </si>
  <si>
    <t>Pagos a proveedores por el suministro de bienes y servicios</t>
  </si>
  <si>
    <t>Payments to suppliers for the supply of goods and services</t>
  </si>
  <si>
    <t>Pagos a y por cuenta de los empleados</t>
  </si>
  <si>
    <t>Payments to and on behalf of employees</t>
  </si>
  <si>
    <t>Otros pagos por actividades de operación</t>
  </si>
  <si>
    <t>Other payments for operating activities</t>
  </si>
  <si>
    <t>Intereses recibidos</t>
  </si>
  <si>
    <t>Interest received</t>
  </si>
  <si>
    <t>Impuestos a las ganancias pagados</t>
  </si>
  <si>
    <t>Income taxes (paid)</t>
  </si>
  <si>
    <t>Otras entradas de efectivo</t>
  </si>
  <si>
    <t>Other cash (outflows) inflows</t>
  </si>
  <si>
    <t>Flujos de efectivo netos procedentes de actividades de operación</t>
  </si>
  <si>
    <t>Net Cash Flows by operating activities</t>
  </si>
  <si>
    <t>Flujos de efectivo procedentes de (utilizados en) actividades de inversión</t>
  </si>
  <si>
    <t>Cash flows provided (used in) investing activities</t>
  </si>
  <si>
    <t>Flujos de efectivo utilizados para obtener el control de subsidiarias u otros negocios</t>
  </si>
  <si>
    <t>Cashflow used to obtain control of subsidiaries or other businesses</t>
  </si>
  <si>
    <t>Flujos de efectivo utilizados en la compra de participaciones no controladoras</t>
  </si>
  <si>
    <t>Otros pagos para adquirir patrimonio o instrumentos de deuda de otras entidades</t>
  </si>
  <si>
    <t>Otros cobros por la venta de patrimonio o instrumentos de deuda de otras entidades</t>
  </si>
  <si>
    <t>Importes procedentes de otros activos a largo plazo</t>
  </si>
  <si>
    <t>Amounts from other long-term assets</t>
  </si>
  <si>
    <t>Cash flows used in the purchase of non controlling interest</t>
  </si>
  <si>
    <t>Pagos por compras de activos intangibles</t>
  </si>
  <si>
    <t>Payments for purchases of intangible assets</t>
  </si>
  <si>
    <t>Pagos por compras de propiedades, planta y equipo</t>
  </si>
  <si>
    <t>Payments for purchases of property, plant and equipment</t>
  </si>
  <si>
    <t>Pagos por compras de otros activos a largo plazo - Propiedades de Inversión</t>
  </si>
  <si>
    <t>Payments for purchases of other long-term assets - Investment Properties</t>
  </si>
  <si>
    <t>Préstamos netos a entidades relacionadas obtenidos (otorgados)</t>
  </si>
  <si>
    <t>Loans granted to related parties</t>
  </si>
  <si>
    <t>Other cash inflows</t>
  </si>
  <si>
    <t>Flujos de efectivo netos (utilizados en) actividades de inversión</t>
  </si>
  <si>
    <t>Net cash (used in) investing activities</t>
  </si>
  <si>
    <t>Flujos de efectivo procedentes de (utilizados en) actividades de financiación</t>
  </si>
  <si>
    <t>Net cash flows provided by (used in) financing activities</t>
  </si>
  <si>
    <t>Importes procedentes de la emisión de acciones</t>
  </si>
  <si>
    <t>Compra participaciones no controladoras</t>
  </si>
  <si>
    <t>Purchase of non-controlling interests</t>
  </si>
  <si>
    <t>Importes procedentes de obligaciones con el público</t>
  </si>
  <si>
    <t>Amounts proceeds from obligations with the public</t>
  </si>
  <si>
    <t>Importes procedentes de préstamos</t>
  </si>
  <si>
    <t>Proceeds from loans</t>
  </si>
  <si>
    <t>Total importes procedentes de préstamos</t>
  </si>
  <si>
    <t>Total proceeds from loans</t>
  </si>
  <si>
    <t>Pagos de préstamos</t>
  </si>
  <si>
    <t>Loan payments</t>
  </si>
  <si>
    <t>Pagos de pasivos por arrendamientos financieros</t>
  </si>
  <si>
    <t>Payments of finance lease liabilities for financial leases</t>
  </si>
  <si>
    <t>Pagos de obligaciones con el público</t>
  </si>
  <si>
    <t>Payments of public bonds obligations</t>
  </si>
  <si>
    <t>Préstamos netos a entidades relacionadas (otorgados) recibidos</t>
  </si>
  <si>
    <t>Net Loars to related entities (granted) received</t>
  </si>
  <si>
    <t>Dividendos pagados</t>
  </si>
  <si>
    <t>Dividends paid</t>
  </si>
  <si>
    <t>Intereses pagados</t>
  </si>
  <si>
    <t>Interest paid</t>
  </si>
  <si>
    <t>Otras salidas de efectivo</t>
  </si>
  <si>
    <t>Other Cash inflows (outflows)</t>
  </si>
  <si>
    <t>Flujos de efectivo netos (utilizados en) de actividades de financiación</t>
  </si>
  <si>
    <t>Net cash flows provided (used in) financing activities</t>
  </si>
  <si>
    <t>Decremento neto en efectivo y equivalentes al efectivo</t>
  </si>
  <si>
    <t>Net Increase (Decrease) in Cash and Cash Equivalents</t>
  </si>
  <si>
    <t>Efectos de la variación en la tasa de cambio sobre el efectivo y equivalentes al efectivo</t>
  </si>
  <si>
    <t>Effects of variation in the exchange rate on cash and cash equivalents</t>
  </si>
  <si>
    <t>Efectivo y equivalentes al efectivo, Saldo Inicial</t>
  </si>
  <si>
    <t>Cash and Cash Equivalents, Statement of Cash Flow, Initial Balance</t>
  </si>
  <si>
    <t>Efectivo y Equivalentes al Efectivo, Saldo Final</t>
  </si>
  <si>
    <t>Cash and Cash Equivalents, Statement of Cash Flow, Final Balance</t>
  </si>
  <si>
    <t>Remuneraciones</t>
  </si>
  <si>
    <t>x</t>
  </si>
  <si>
    <t>Al 30 de junio de 2024</t>
  </si>
  <si>
    <t>Capital en acciones
M$</t>
  </si>
  <si>
    <t>Prima de emisión
M$</t>
  </si>
  <si>
    <t>Otro resultado integral acumulado
M$</t>
  </si>
  <si>
    <t>Otras reservas varias
M$</t>
  </si>
  <si>
    <t>Total otras reservas
M$</t>
  </si>
  <si>
    <t>Ganancias acumuladas
M$</t>
  </si>
  <si>
    <t>Patrimonio neto atribuible a los propietarios de la controladora
M$</t>
  </si>
  <si>
    <t>Participaciones no controladoras
M$</t>
  </si>
  <si>
    <t>Cambios en patrimonio neto,total
M$</t>
  </si>
  <si>
    <t>As of june 30, 2024</t>
  </si>
  <si>
    <t>Capital in shares</t>
  </si>
  <si>
    <t>Issuance premium</t>
  </si>
  <si>
    <t>Total other comprehensive income</t>
  </si>
  <si>
    <t>Other Reserves</t>
  </si>
  <si>
    <t>Total Other Reserves</t>
  </si>
  <si>
    <t>Retained earnings</t>
  </si>
  <si>
    <t>Net equity attributable to owners of the parent</t>
  </si>
  <si>
    <t>Changes in Equity, Total</t>
  </si>
  <si>
    <t>Reservas de conversión
M$</t>
  </si>
  <si>
    <t>Reservas de cobertura de flujo de caja
M$</t>
  </si>
  <si>
    <t>Total Otras Reservas</t>
  </si>
  <si>
    <t>Otras reservas varias</t>
  </si>
  <si>
    <t>Conversion Reserves</t>
  </si>
  <si>
    <t>Cash flow hedge reserves</t>
  </si>
  <si>
    <t>Inicial período Actual</t>
  </si>
  <si>
    <t>Equity previously reported</t>
  </si>
  <si>
    <t>Aumento por aplicación de nuevas normas contables (Nota 2.29)</t>
  </si>
  <si>
    <t>Decrease in equity due to changes in accounting policies (note 2.29)</t>
  </si>
  <si>
    <t>Incremento (disminución) por cambios en políticas contables (ver nota 3)</t>
  </si>
  <si>
    <t>Increase (decrease) due to changes in accounting policies (see note 3)</t>
  </si>
  <si>
    <t>Patrimonio inicial modificado</t>
  </si>
  <si>
    <t>Initial equity restated</t>
  </si>
  <si>
    <t>Cambios en patrimonio</t>
  </si>
  <si>
    <t>Changes in Equity</t>
  </si>
  <si>
    <t>Resultado integral</t>
  </si>
  <si>
    <t>Comprehensive Income</t>
  </si>
  <si>
    <t xml:space="preserve">                     Ganancia</t>
  </si>
  <si>
    <t xml:space="preserve">              Income</t>
  </si>
  <si>
    <t xml:space="preserve">                     Otro resultado integral</t>
  </si>
  <si>
    <t xml:space="preserve">              Other comprehensive income</t>
  </si>
  <si>
    <t>Emisión de patrimonio</t>
  </si>
  <si>
    <t>Equity issuance</t>
  </si>
  <si>
    <t>Dividendos</t>
  </si>
  <si>
    <t>Dividends</t>
  </si>
  <si>
    <t>Incremento (disminución) por transferencias y otros cambios</t>
  </si>
  <si>
    <t>Increase (decrease) from transfers and other exchanges</t>
  </si>
  <si>
    <t>Total incremento (disminución) en el patrimonio</t>
  </si>
  <si>
    <t>Total increase (decrease) in equity</t>
  </si>
  <si>
    <t>Saldo Final período Actual</t>
  </si>
  <si>
    <t>Final Balance Current Fiscal Period</t>
  </si>
  <si>
    <t>Al 30 de junio de 2023</t>
  </si>
  <si>
    <t>As of june 30, 2023</t>
  </si>
  <si>
    <t>Inicial período Anterior</t>
  </si>
  <si>
    <t>Disminución del patrimonio por cambios en norma contable (nota 2.28)</t>
  </si>
  <si>
    <t xml:space="preserve">                         -</t>
  </si>
  <si>
    <t xml:space="preserve">                        -</t>
  </si>
  <si>
    <t>Decrease in equity due to changes in accounting policies</t>
  </si>
  <si>
    <t xml:space="preserve">Incremento (disminución) por cambios en políticas contables </t>
  </si>
  <si>
    <t>Patrimonio inicial reexpresado</t>
  </si>
  <si>
    <t>Equity at the beginning of the period</t>
  </si>
  <si>
    <t>Saldo Final período Anterior</t>
  </si>
  <si>
    <t>Final Balance Previous Fiscal Period</t>
  </si>
  <si>
    <t>% - p.p.</t>
  </si>
  <si>
    <t>Ingresos Netos (MM CLP)</t>
  </si>
  <si>
    <t>Revenue (MM CLP)</t>
  </si>
  <si>
    <t>Costo de Venta (MM CLP)</t>
  </si>
  <si>
    <t>Cost of Sales (MM CLP)</t>
  </si>
  <si>
    <t>Gastos de Administración (MM CLP)</t>
  </si>
  <si>
    <t>Administrative Expenses (MM CLP)</t>
  </si>
  <si>
    <t>NOI Ajustado (MM CLP)</t>
  </si>
  <si>
    <t>EBITDA (MM CLP)</t>
  </si>
  <si>
    <t>Margen NOI (%)</t>
  </si>
  <si>
    <t>EBITDA Margin</t>
  </si>
  <si>
    <t>NOI (MM CLP)</t>
  </si>
  <si>
    <t>Margen EBITDA</t>
  </si>
  <si>
    <t>NOI Margin</t>
  </si>
  <si>
    <t>Utilidad Neta (MM CLP)</t>
  </si>
  <si>
    <t>Net Income (MM CLP)</t>
  </si>
  <si>
    <t>Margen Neto</t>
  </si>
  <si>
    <t>Net Income margin</t>
  </si>
  <si>
    <t>FFO Ajustado (MM CLP)</t>
  </si>
  <si>
    <t>Adjusted FFO (MM CLP)</t>
  </si>
  <si>
    <t>Margen FFO Ajustado</t>
  </si>
  <si>
    <t>Adjusted FFO Margin</t>
  </si>
  <si>
    <t>FFO Ajustado / Acción (CLP)</t>
  </si>
  <si>
    <t>Adjusted FFO/share</t>
  </si>
  <si>
    <t>EBITDA por m2 (CLP)</t>
  </si>
  <si>
    <t>EBITDA per m2 (CLP)</t>
  </si>
  <si>
    <t>FFO por m2 (CLP)</t>
  </si>
  <si>
    <t>FFO per m2 (CLP)</t>
  </si>
  <si>
    <t>GLA Administrado (m2)</t>
  </si>
  <si>
    <t>Total GLA (m2)</t>
  </si>
  <si>
    <t>GLA Consolidado (m2)</t>
  </si>
  <si>
    <t>GLA Managed (m2)</t>
  </si>
  <si>
    <t>Flujo Visitas (MM)</t>
  </si>
  <si>
    <t>Visitor Flow (MN)</t>
  </si>
  <si>
    <t>Ocupación</t>
  </si>
  <si>
    <t>0,5 p.p.</t>
  </si>
  <si>
    <t>Occupancy</t>
  </si>
  <si>
    <t>Ventas Socios Comerciales (MM CLP)</t>
  </si>
  <si>
    <t>Tenant Sales (MM CLP)</t>
  </si>
  <si>
    <t>Same Store Sales</t>
  </si>
  <si>
    <t>Venta Mensual por m2 (CLP)</t>
  </si>
  <si>
    <t>Monthly sales per m2 (CLP)</t>
  </si>
  <si>
    <t>Ingreso Mensual por m2 (CLP)</t>
  </si>
  <si>
    <t>Monthly revenues per m2 (CLP)</t>
  </si>
  <si>
    <t>Same Store Rent</t>
  </si>
  <si>
    <t>Costo de Ocupación</t>
  </si>
  <si>
    <t>0,0 p.p.</t>
  </si>
  <si>
    <t>Occupancy cost</t>
  </si>
  <si>
    <t>(+) Arriendo</t>
  </si>
  <si>
    <t>(+) Lease</t>
  </si>
  <si>
    <t>(+) Gasto Común y Fondo de Promoción</t>
  </si>
  <si>
    <t>0,1 p.p.</t>
  </si>
  <si>
    <t>(+) Common Expenses and Promotion Fund</t>
  </si>
  <si>
    <t>Patentes e Impuestos</t>
  </si>
  <si>
    <t>Contratos de servicios</t>
  </si>
  <si>
    <t>Provisión deudores incobrables</t>
  </si>
  <si>
    <t>Arriendos y concesiones</t>
  </si>
  <si>
    <t>Amortización</t>
  </si>
  <si>
    <t xml:space="preserve">Depreciación </t>
  </si>
  <si>
    <t>Otros</t>
  </si>
  <si>
    <t>Total costo y gastos</t>
  </si>
  <si>
    <t>Remuneration</t>
  </si>
  <si>
    <t>Business Licenses and Taxes</t>
  </si>
  <si>
    <t>Service Contracts</t>
  </si>
  <si>
    <t>Provision for bad debt</t>
  </si>
  <si>
    <t>Leases and concessions</t>
  </si>
  <si>
    <t>Amortization</t>
  </si>
  <si>
    <t>Depreciation</t>
  </si>
  <si>
    <t>Others</t>
  </si>
  <si>
    <t>Total cost and expenses</t>
  </si>
  <si>
    <t>Chile (MM CLP)</t>
  </si>
  <si>
    <t>Perú (M Soles)</t>
  </si>
  <si>
    <t>Colombia (MM COP)</t>
  </si>
  <si>
    <t>Consolidado Plaza S.A.</t>
  </si>
  <si>
    <t>(Var.)</t>
  </si>
  <si>
    <t>Flujo visitantes (MM)</t>
  </si>
  <si>
    <t>Ventas</t>
  </si>
  <si>
    <t>(4,8 p.p.)</t>
  </si>
  <si>
    <t>Ingresos</t>
  </si>
  <si>
    <t>0,8 p.p.</t>
  </si>
  <si>
    <t>EBITDA</t>
  </si>
  <si>
    <t>Venta mensual por m2 (CLP/PEN/COP)</t>
  </si>
  <si>
    <t>Ingreso mensual por m2 (CLP/PEN/COP)</t>
  </si>
  <si>
    <t>Costo Ocupación (%)</t>
  </si>
  <si>
    <t>Chile (MMCLP)</t>
  </si>
  <si>
    <t>Peru (PEN TH)</t>
  </si>
  <si>
    <t>Colombia (MMCOP)</t>
  </si>
  <si>
    <t>Consolidated Plaza S.A.</t>
  </si>
  <si>
    <t>Administered GLA (m2)</t>
  </si>
  <si>
    <t>Visitor flow (million)</t>
  </si>
  <si>
    <t>Sales</t>
  </si>
  <si>
    <t>Operating Revenue</t>
  </si>
  <si>
    <t>Monthly sales per m2 (CLP/PEN/COP)</t>
  </si>
  <si>
    <t>Monthly revenue per m2 (CLP/PEN/COP)</t>
  </si>
  <si>
    <t>Occupancy costs (%)</t>
  </si>
  <si>
    <t>Visitor flow (MM)</t>
  </si>
  <si>
    <t>Revenues</t>
  </si>
  <si>
    <t>Monthly sales per m2</t>
  </si>
  <si>
    <t>Monthly revenues per m2</t>
  </si>
  <si>
    <t>Occupancy Cost (%)</t>
  </si>
  <si>
    <t>Venta mensual por m2</t>
  </si>
  <si>
    <t>Ingreso mensual por m2</t>
  </si>
  <si>
    <t>Centros Comerciales</t>
  </si>
  <si>
    <t>GLA</t>
  </si>
  <si>
    <t>% GLA Propio</t>
  </si>
  <si>
    <t>Ingreso</t>
  </si>
  <si>
    <t>(CLP/PEN/COP)</t>
  </si>
  <si>
    <t>Var (%)</t>
  </si>
  <si>
    <t>Mallplaza Vespucio</t>
  </si>
  <si>
    <t>Mallplaza Trébol</t>
  </si>
  <si>
    <t>Mallplaza Oeste</t>
  </si>
  <si>
    <t>Mallplaza Norte</t>
  </si>
  <si>
    <t>Mallplaza Egaña</t>
  </si>
  <si>
    <t>Mallplaza Antofagasta</t>
  </si>
  <si>
    <t>Mallplaza Sur</t>
  </si>
  <si>
    <t>Mallplaza Tobalaba</t>
  </si>
  <si>
    <t>Mallplaza La Serena</t>
  </si>
  <si>
    <t>Mallplaza Calama</t>
  </si>
  <si>
    <t>Mallplaza Los Dominicos</t>
  </si>
  <si>
    <t>Mallplaza Los Ángeles</t>
  </si>
  <si>
    <t>Mallplaza Copiapó</t>
  </si>
  <si>
    <t>Mallplaza Arica</t>
  </si>
  <si>
    <t>Mallplaza Mirador Bío Bío</t>
  </si>
  <si>
    <t>Mallplaza Alameda</t>
  </si>
  <si>
    <t>Mallplaza Iquique</t>
  </si>
  <si>
    <t xml:space="preserve"> Total Chile </t>
  </si>
  <si>
    <t>Mallplaza Trujillo</t>
  </si>
  <si>
    <t>Mallplaza Comas</t>
  </si>
  <si>
    <t>Mallplaza Arequipa</t>
  </si>
  <si>
    <t>Mallplaza Bellavista</t>
  </si>
  <si>
    <t xml:space="preserve"> Total Perú </t>
  </si>
  <si>
    <t>Mallplaza NQS</t>
  </si>
  <si>
    <t>Mallplaza Buenavista</t>
  </si>
  <si>
    <t>Mallplaza Cartagena</t>
  </si>
  <si>
    <t>Mallplaza Manizales</t>
  </si>
  <si>
    <t>Mallplaza Cali</t>
  </si>
  <si>
    <t xml:space="preserve"> Total Colombia </t>
  </si>
  <si>
    <t>Shopping Centers</t>
  </si>
  <si>
    <t>% Own GLA</t>
  </si>
  <si>
    <t>2Q24</t>
  </si>
  <si>
    <t>2Q23</t>
  </si>
  <si>
    <t>UDM 2Q24</t>
  </si>
  <si>
    <t>UDM 2Q23</t>
  </si>
  <si>
    <t>LTM 2Q24</t>
  </si>
  <si>
    <t>LTM 2Q23</t>
  </si>
  <si>
    <t>1S24</t>
  </si>
  <si>
    <t>1S23</t>
  </si>
  <si>
    <t>1H24</t>
  </si>
  <si>
    <t>1H23</t>
  </si>
  <si>
    <t>Ocupacion (%)</t>
  </si>
  <si>
    <t>Var. Same Store Rent</t>
  </si>
  <si>
    <t>MCLP</t>
  </si>
  <si>
    <t>Var. Same Store Sales</t>
  </si>
  <si>
    <t>Var.%</t>
  </si>
  <si>
    <t>10,9 p.p.</t>
  </si>
  <si>
    <t>(-3,8%)</t>
  </si>
  <si>
    <t>(3,7 p.p.)</t>
  </si>
  <si>
    <t>(2,7 p.p.)</t>
  </si>
  <si>
    <t>8,0 p.p.</t>
  </si>
  <si>
    <t>16,9 %.</t>
  </si>
  <si>
    <t>(2,8 p.p.)</t>
  </si>
  <si>
    <t>(13,4 p.p.)</t>
  </si>
  <si>
    <t>(3,9 p.p.)</t>
  </si>
  <si>
    <t>(0,3 p.p.)</t>
  </si>
  <si>
    <t>0,7 p.p.</t>
  </si>
  <si>
    <t>2,3 p.p.</t>
  </si>
  <si>
    <t>0,3 p.p.</t>
  </si>
  <si>
    <t>1,0 p.p.</t>
  </si>
  <si>
    <t>7,9 p.p.</t>
  </si>
  <si>
    <t>(10,9 p.p.)</t>
  </si>
  <si>
    <t>(16,5 p.p.)</t>
  </si>
  <si>
    <t>4,0 p.p.</t>
  </si>
  <si>
    <t>(10,3 p.p.)</t>
  </si>
  <si>
    <t>(5,8 p.p.)</t>
  </si>
  <si>
    <t>(1,2 p.p.)</t>
  </si>
  <si>
    <t>(9,3 p.p.)</t>
  </si>
  <si>
    <t>0,4 p.p.</t>
  </si>
  <si>
    <t xml:space="preserve">                - </t>
  </si>
  <si>
    <t>n.a</t>
  </si>
  <si>
    <t xml:space="preserve">                   - </t>
  </si>
  <si>
    <t>UDM 2q24</t>
  </si>
  <si>
    <t>UDM 2q23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</si>
</sst>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#,##0;\(#,##0\);_-* &quot;-&quot;_-;_-@_-"/>
    <numFmt numFmtId="167" formatCode="#,##0;[Black]\-#,##0"/>
    <numFmt numFmtId="168" formatCode="#,##0;\(#,##0\)"/>
    <numFmt numFmtId="169" formatCode="#,##0.00;[Black]\-#,##0.00"/>
    <numFmt numFmtId="170" formatCode="_-* #,##0_-;\-* #,##0_-;_-* &quot;-&quot;??_-;_-@_-"/>
    <numFmt numFmtId="171" formatCode="_(* #,##0_);[Red]_(* \(#,##0\);_(* &quot;-&quot;_);_(@_)"/>
    <numFmt numFmtId="172" formatCode="&quot;$&quot;\ #,##0.00;\(&quot;$&quot;\ #,##0.00\)"/>
    <numFmt numFmtId="173" formatCode="&quot;$&quot;\ #,##0.00;\-&quot;$&quot;\ #,##0.00"/>
    <numFmt numFmtId="174" formatCode="_-* #,##0_-;\-* #,##0_-;_-* &quot;-&quot;_-;_-@_-"/>
    <numFmt numFmtId="175" formatCode="#,##0_ ;[Red]\-#,##0\ "/>
    <numFmt numFmtId="176" formatCode="&quot;$&quot;\ #,##0;[Red]\-&quot;$&quot;\ #,##0"/>
    <numFmt numFmtId="177" formatCode="_(* #,##0_);[Black]_(* \(#,##0\);_(* &quot;-&quot;_);_(@_)"/>
    <numFmt numFmtId="178" formatCode="dd\-mm\-yy;@"/>
    <numFmt numFmtId="179" formatCode="0.0"/>
    <numFmt numFmtId="180" formatCode="0.0%"/>
    <numFmt numFmtId="181" formatCode="_-* #,##0.0_-;\-* #,##0.0_-;_-* &quot;-&quot;_-;_-@_-"/>
  </numFmts>
  <fonts count="22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11"/>
      <color theme="1"/>
      <name val="Aptos Narrow"/>
      <family val="2"/>
      <scheme val="minor"/>
    </font>
    <font>
      <i/>
      <sz val="8"/>
      <name val="Arial"/>
      <family val="2"/>
    </font>
    <font>
      <b/>
      <sz val="8"/>
      <color theme="1"/>
      <name val="Arial"/>
      <family val="2"/>
    </font>
    <font>
      <sz val="8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8"/>
      <color rgb="FF000000"/>
      <name val="Arial"/>
      <family val="2"/>
    </font>
    <font>
      <b/>
      <sz val="8"/>
      <color rgb="FF570B3E"/>
      <name val="Arial"/>
      <family val="2"/>
    </font>
    <font>
      <i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b/>
      <u/>
      <sz val="8"/>
      <color theme="1"/>
      <name val="Arial"/>
      <family val="2"/>
    </font>
    <font>
      <sz val="8"/>
      <color rgb="FF333333"/>
      <name val="Arial"/>
      <family val="2"/>
    </font>
    <font>
      <b/>
      <u val="singleAccounting"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014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2499465926084170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theme="0" tint="-0.24994659260841701"/>
      </right>
      <top style="thin">
        <color rgb="FFC00000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rgb="FFC00000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/>
      <top/>
      <bottom style="thick">
        <color rgb="FFE00148"/>
      </bottom>
      <diagonal/>
    </border>
    <border>
      <left style="medium">
        <color rgb="FFFFFFFF"/>
      </left>
      <right/>
      <top/>
      <bottom style="thin">
        <color rgb="FFFFB2FF"/>
      </bottom>
      <diagonal/>
    </border>
    <border>
      <left/>
      <right/>
      <top/>
      <bottom style="thin">
        <color rgb="FFFFB2FF"/>
      </bottom>
      <diagonal/>
    </border>
    <border>
      <left style="medium">
        <color rgb="FFFFFFFF"/>
      </left>
      <right/>
      <top style="thin">
        <color rgb="FFFFB2FF"/>
      </top>
      <bottom style="thin">
        <color rgb="FFFFB2FF"/>
      </bottom>
      <diagonal/>
    </border>
    <border>
      <left/>
      <right/>
      <top style="thin">
        <color rgb="FFFFB2FF"/>
      </top>
      <bottom style="thin">
        <color rgb="FFFFB2FF"/>
      </bottom>
      <diagonal/>
    </border>
    <border>
      <left style="medium">
        <color rgb="FFFFFFFF"/>
      </left>
      <right/>
      <top style="thin">
        <color rgb="FFFFB2FF"/>
      </top>
      <bottom/>
      <diagonal/>
    </border>
    <border>
      <left/>
      <right/>
      <top style="thin">
        <color rgb="FFFFB2FF"/>
      </top>
      <bottom/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3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 wrapText="1" readingOrder="1"/>
    </xf>
    <xf numFmtId="3" fontId="5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horizontal="left" vertical="center" readingOrder="1"/>
    </xf>
    <xf numFmtId="3" fontId="5" fillId="0" borderId="0" xfId="0" applyNumberFormat="1" applyFont="1" applyAlignment="1">
      <alignment horizontal="center" readingOrder="1"/>
    </xf>
    <xf numFmtId="179" fontId="5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center" vertical="center" wrapText="1" readingOrder="1"/>
    </xf>
    <xf numFmtId="3" fontId="5" fillId="0" borderId="0" xfId="0" applyNumberFormat="1" applyFont="1" applyAlignment="1">
      <alignment horizontal="center" wrapText="1" readingOrder="1"/>
    </xf>
    <xf numFmtId="0" fontId="5" fillId="0" borderId="67" xfId="0" applyFont="1" applyBorder="1" applyAlignment="1">
      <alignment horizontal="left" vertical="center" wrapText="1" readingOrder="1"/>
    </xf>
    <xf numFmtId="0" fontId="5" fillId="0" borderId="69" xfId="0" applyFont="1" applyBorder="1" applyAlignment="1">
      <alignment horizontal="left" vertical="center" wrapText="1" readingOrder="1"/>
    </xf>
    <xf numFmtId="0" fontId="5" fillId="0" borderId="71" xfId="0" applyFont="1" applyBorder="1" applyAlignment="1">
      <alignment horizontal="left" vertical="center" wrapText="1" readingOrder="1"/>
    </xf>
    <xf numFmtId="0" fontId="7" fillId="8" borderId="73" xfId="0" applyFont="1" applyFill="1" applyBorder="1" applyAlignment="1">
      <alignment horizontal="left" vertical="center" wrapText="1" readingOrder="1"/>
    </xf>
    <xf numFmtId="0" fontId="7" fillId="8" borderId="0" xfId="0" applyFont="1" applyFill="1" applyAlignment="1">
      <alignment horizontal="left" vertical="center" wrapText="1" readingOrder="1"/>
    </xf>
    <xf numFmtId="0" fontId="5" fillId="9" borderId="67" xfId="0" applyFont="1" applyFill="1" applyBorder="1" applyAlignment="1">
      <alignment horizontal="left" vertical="center" wrapText="1" readingOrder="1"/>
    </xf>
    <xf numFmtId="0" fontId="5" fillId="9" borderId="69" xfId="0" applyFont="1" applyFill="1" applyBorder="1" applyAlignment="1">
      <alignment horizontal="left" vertical="center" wrapText="1" readingOrder="1"/>
    </xf>
    <xf numFmtId="0" fontId="5" fillId="9" borderId="71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horizontal="left" vertical="center" readingOrder="1"/>
    </xf>
    <xf numFmtId="0" fontId="5" fillId="0" borderId="0" xfId="0" applyFont="1" applyAlignment="1">
      <alignment horizontal="justify" vertical="center" readingOrder="1"/>
    </xf>
    <xf numFmtId="0" fontId="7" fillId="0" borderId="66" xfId="0" applyFont="1" applyBorder="1" applyAlignment="1">
      <alignment horizontal="left" readingOrder="1"/>
    </xf>
    <xf numFmtId="180" fontId="5" fillId="0" borderId="0" xfId="0" applyNumberFormat="1" applyFont="1"/>
    <xf numFmtId="0" fontId="5" fillId="0" borderId="0" xfId="0" applyFont="1" applyAlignment="1">
      <alignment horizontal="left" readingOrder="1"/>
    </xf>
    <xf numFmtId="0" fontId="4" fillId="0" borderId="0" xfId="0" applyFont="1"/>
    <xf numFmtId="0" fontId="4" fillId="0" borderId="0" xfId="0" applyFont="1" applyAlignment="1">
      <alignment wrapText="1"/>
    </xf>
    <xf numFmtId="0" fontId="4" fillId="7" borderId="0" xfId="0" applyFont="1" applyFill="1" applyAlignment="1">
      <alignment horizontal="centerContinuous" vertical="center" readingOrder="1"/>
    </xf>
    <xf numFmtId="0" fontId="3" fillId="7" borderId="0" xfId="0" applyFont="1" applyFill="1" applyAlignment="1">
      <alignment vertical="center" wrapText="1" readingOrder="1"/>
    </xf>
    <xf numFmtId="0" fontId="3" fillId="7" borderId="0" xfId="0" applyFont="1" applyFill="1" applyAlignment="1">
      <alignment horizontal="center" vertical="center" wrapText="1" readingOrder="1"/>
    </xf>
    <xf numFmtId="0" fontId="3" fillId="7" borderId="0" xfId="0" applyFont="1" applyFill="1" applyAlignment="1">
      <alignment horizontal="centerContinuous" vertical="center" readingOrder="1"/>
    </xf>
    <xf numFmtId="0" fontId="3" fillId="7" borderId="0" xfId="0" applyFont="1" applyFill="1" applyAlignment="1">
      <alignment vertical="center" readingOrder="1"/>
    </xf>
    <xf numFmtId="0" fontId="3" fillId="7" borderId="0" xfId="0" applyFont="1" applyFill="1" applyAlignment="1">
      <alignment horizontal="center" vertical="center" readingOrder="1"/>
    </xf>
    <xf numFmtId="0" fontId="3" fillId="7" borderId="0" xfId="0" applyFont="1" applyFill="1" applyAlignment="1">
      <alignment vertical="top" wrapText="1"/>
    </xf>
    <xf numFmtId="0" fontId="3" fillId="7" borderId="0" xfId="0" applyFont="1" applyFill="1" applyAlignment="1">
      <alignment horizontal="centerContinuous" vertical="center" wrapText="1" readingOrder="1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7" borderId="0" xfId="0" applyFont="1" applyFill="1" applyAlignment="1">
      <alignment vertical="center"/>
    </xf>
    <xf numFmtId="0" fontId="7" fillId="0" borderId="0" xfId="0" applyFont="1"/>
    <xf numFmtId="0" fontId="3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vertical="top"/>
    </xf>
    <xf numFmtId="0" fontId="3" fillId="7" borderId="0" xfId="0" applyFont="1" applyFill="1" applyAlignment="1">
      <alignment horizontal="center" vertical="top" wrapText="1"/>
    </xf>
    <xf numFmtId="180" fontId="5" fillId="0" borderId="0" xfId="0" applyNumberFormat="1" applyFont="1" applyAlignment="1">
      <alignment horizontal="center" vertical="center" readingOrder="1"/>
    </xf>
    <xf numFmtId="179" fontId="5" fillId="0" borderId="0" xfId="0" applyNumberFormat="1" applyFont="1" applyAlignment="1">
      <alignment horizontal="center" vertical="center" wrapText="1" readingOrder="1"/>
    </xf>
    <xf numFmtId="180" fontId="5" fillId="0" borderId="0" xfId="0" applyNumberFormat="1" applyFont="1" applyAlignment="1">
      <alignment horizontal="center" vertical="center" wrapText="1" readingOrder="1"/>
    </xf>
    <xf numFmtId="174" fontId="5" fillId="0" borderId="0" xfId="2" applyFont="1" applyBorder="1" applyAlignment="1">
      <alignment horizontal="right" wrapText="1" readingOrder="1"/>
    </xf>
    <xf numFmtId="174" fontId="7" fillId="0" borderId="66" xfId="2" applyFont="1" applyBorder="1" applyAlignment="1">
      <alignment horizontal="left" readingOrder="1"/>
    </xf>
    <xf numFmtId="9" fontId="5" fillId="0" borderId="0" xfId="3" applyFont="1" applyAlignment="1">
      <alignment horizontal="right" readingOrder="1"/>
    </xf>
    <xf numFmtId="0" fontId="3" fillId="7" borderId="0" xfId="0" applyFont="1" applyFill="1" applyAlignment="1">
      <alignment horizontal="right" vertical="center" readingOrder="1"/>
    </xf>
    <xf numFmtId="9" fontId="7" fillId="0" borderId="66" xfId="3" applyFont="1" applyBorder="1" applyAlignment="1">
      <alignment horizontal="right" readingOrder="1"/>
    </xf>
    <xf numFmtId="174" fontId="5" fillId="0" borderId="0" xfId="2" applyFont="1" applyAlignment="1">
      <alignment horizontal="right" readingOrder="1"/>
    </xf>
    <xf numFmtId="180" fontId="5" fillId="0" borderId="0" xfId="0" applyNumberFormat="1" applyFont="1" applyAlignment="1">
      <alignment horizontal="right" vertical="center" readingOrder="1"/>
    </xf>
    <xf numFmtId="0" fontId="5" fillId="0" borderId="0" xfId="0" applyFont="1" applyAlignment="1">
      <alignment horizontal="right" vertical="center"/>
    </xf>
    <xf numFmtId="181" fontId="5" fillId="0" borderId="0" xfId="2" applyNumberFormat="1" applyFont="1" applyAlignment="1">
      <alignment horizontal="right" vertical="center" readingOrder="1"/>
    </xf>
    <xf numFmtId="174" fontId="5" fillId="0" borderId="0" xfId="2" applyFont="1" applyAlignment="1">
      <alignment horizontal="right" vertical="center" readingOrder="1"/>
    </xf>
    <xf numFmtId="3" fontId="5" fillId="0" borderId="0" xfId="0" applyNumberFormat="1" applyFont="1" applyAlignment="1">
      <alignment horizontal="right" vertical="center" readingOrder="1"/>
    </xf>
    <xf numFmtId="168" fontId="11" fillId="0" borderId="29" xfId="0" applyNumberFormat="1" applyFont="1" applyBorder="1" applyAlignment="1">
      <alignment vertical="center"/>
    </xf>
    <xf numFmtId="168" fontId="12" fillId="0" borderId="42" xfId="0" applyNumberFormat="1" applyFont="1" applyBorder="1" applyAlignment="1">
      <alignment vertical="center"/>
    </xf>
    <xf numFmtId="168" fontId="12" fillId="0" borderId="37" xfId="0" applyNumberFormat="1" applyFont="1" applyBorder="1" applyAlignment="1">
      <alignment vertical="center"/>
    </xf>
    <xf numFmtId="172" fontId="1" fillId="0" borderId="17" xfId="0" applyNumberFormat="1" applyFont="1" applyBorder="1" applyAlignment="1">
      <alignment horizontal="right" vertical="center" wrapText="1"/>
    </xf>
    <xf numFmtId="172" fontId="1" fillId="0" borderId="29" xfId="0" applyNumberFormat="1" applyFont="1" applyBorder="1" applyAlignment="1">
      <alignment horizontal="right" vertical="center" wrapText="1"/>
    </xf>
    <xf numFmtId="0" fontId="3" fillId="7" borderId="0" xfId="0" applyFont="1" applyFill="1" applyAlignment="1">
      <alignment horizontal="center" vertical="top"/>
    </xf>
    <xf numFmtId="3" fontId="13" fillId="0" borderId="68" xfId="0" applyNumberFormat="1" applyFont="1" applyBorder="1" applyAlignment="1">
      <alignment horizontal="right" wrapText="1" readingOrder="1"/>
    </xf>
    <xf numFmtId="3" fontId="13" fillId="0" borderId="70" xfId="0" applyNumberFormat="1" applyFont="1" applyBorder="1" applyAlignment="1">
      <alignment horizontal="right" wrapText="1" readingOrder="1"/>
    </xf>
    <xf numFmtId="3" fontId="13" fillId="0" borderId="72" xfId="0" applyNumberFormat="1" applyFont="1" applyBorder="1" applyAlignment="1">
      <alignment horizontal="right" wrapText="1" readingOrder="1"/>
    </xf>
    <xf numFmtId="0" fontId="13" fillId="0" borderId="70" xfId="0" applyFont="1" applyBorder="1" applyAlignment="1">
      <alignment horizontal="right" wrapText="1" readingOrder="1"/>
    </xf>
    <xf numFmtId="0" fontId="13" fillId="0" borderId="68" xfId="0" applyFont="1" applyBorder="1" applyAlignment="1">
      <alignment horizontal="right" wrapText="1" readingOrder="1"/>
    </xf>
    <xf numFmtId="0" fontId="13" fillId="0" borderId="72" xfId="0" applyFont="1" applyBorder="1" applyAlignment="1">
      <alignment horizontal="right" wrapText="1" readingOrder="1"/>
    </xf>
    <xf numFmtId="3" fontId="14" fillId="8" borderId="0" xfId="0" applyNumberFormat="1" applyFont="1" applyFill="1" applyAlignment="1">
      <alignment horizontal="right" wrapText="1" readingOrder="1"/>
    </xf>
    <xf numFmtId="10" fontId="14" fillId="8" borderId="0" xfId="0" applyNumberFormat="1" applyFont="1" applyFill="1" applyAlignment="1">
      <alignment horizontal="right" wrapText="1" readingOrder="1"/>
    </xf>
    <xf numFmtId="0" fontId="14" fillId="8" borderId="0" xfId="0" applyFont="1" applyFill="1" applyAlignment="1">
      <alignment horizontal="right" wrapText="1" readingOrder="1"/>
    </xf>
    <xf numFmtId="10" fontId="13" fillId="0" borderId="68" xfId="0" applyNumberFormat="1" applyFont="1" applyBorder="1" applyAlignment="1">
      <alignment horizontal="right" wrapText="1" readingOrder="1"/>
    </xf>
    <xf numFmtId="10" fontId="13" fillId="0" borderId="70" xfId="0" applyNumberFormat="1" applyFont="1" applyBorder="1" applyAlignment="1">
      <alignment horizontal="right" wrapText="1" readingOrder="1"/>
    </xf>
    <xf numFmtId="10" fontId="13" fillId="0" borderId="72" xfId="0" applyNumberFormat="1" applyFont="1" applyBorder="1" applyAlignment="1">
      <alignment horizontal="right" wrapText="1" readingOrder="1"/>
    </xf>
    <xf numFmtId="9" fontId="13" fillId="0" borderId="68" xfId="0" applyNumberFormat="1" applyFont="1" applyBorder="1" applyAlignment="1">
      <alignment horizontal="right" wrapText="1" readingOrder="1"/>
    </xf>
    <xf numFmtId="9" fontId="13" fillId="0" borderId="70" xfId="0" applyNumberFormat="1" applyFont="1" applyBorder="1" applyAlignment="1">
      <alignment horizontal="right" wrapText="1" readingOrder="1"/>
    </xf>
    <xf numFmtId="9" fontId="13" fillId="0" borderId="72" xfId="0" applyNumberFormat="1" applyFont="1" applyBorder="1" applyAlignment="1">
      <alignment horizontal="right" wrapText="1" readingOrder="1"/>
    </xf>
    <xf numFmtId="0" fontId="5" fillId="8" borderId="0" xfId="0" applyFont="1" applyFill="1" applyAlignment="1">
      <alignment horizontal="right" vertical="center" wrapText="1"/>
    </xf>
    <xf numFmtId="10" fontId="14" fillId="8" borderId="0" xfId="0" applyNumberFormat="1" applyFont="1" applyFill="1" applyAlignment="1">
      <alignment horizontal="right" vertical="center" wrapText="1" readingOrder="1"/>
    </xf>
    <xf numFmtId="0" fontId="5" fillId="8" borderId="0" xfId="0" applyFont="1" applyFill="1" applyAlignment="1">
      <alignment horizontal="right" wrapText="1"/>
    </xf>
    <xf numFmtId="180" fontId="13" fillId="0" borderId="68" xfId="0" applyNumberFormat="1" applyFont="1" applyBorder="1" applyAlignment="1">
      <alignment horizontal="right" wrapText="1" readingOrder="1"/>
    </xf>
    <xf numFmtId="180" fontId="13" fillId="0" borderId="70" xfId="0" applyNumberFormat="1" applyFont="1" applyBorder="1" applyAlignment="1">
      <alignment horizontal="right" wrapText="1" readingOrder="1"/>
    </xf>
    <xf numFmtId="180" fontId="13" fillId="0" borderId="72" xfId="0" applyNumberFormat="1" applyFont="1" applyBorder="1" applyAlignment="1">
      <alignment horizontal="right" wrapText="1" readingOrder="1"/>
    </xf>
    <xf numFmtId="180" fontId="14" fillId="8" borderId="0" xfId="0" applyNumberFormat="1" applyFont="1" applyFill="1" applyAlignment="1">
      <alignment horizontal="right" wrapText="1" readingOrder="1"/>
    </xf>
    <xf numFmtId="180" fontId="14" fillId="8" borderId="0" xfId="0" applyNumberFormat="1" applyFont="1" applyFill="1" applyAlignment="1">
      <alignment horizontal="right" vertical="center" wrapText="1" readingOrder="1"/>
    </xf>
    <xf numFmtId="0" fontId="3" fillId="7" borderId="0" xfId="0" applyFont="1" applyFill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right" vertical="center" wrapText="1" readingOrder="1"/>
    </xf>
    <xf numFmtId="3" fontId="13" fillId="0" borderId="0" xfId="0" applyNumberFormat="1" applyFont="1" applyAlignment="1">
      <alignment horizontal="right" wrapText="1" readingOrder="1"/>
    </xf>
    <xf numFmtId="0" fontId="13" fillId="0" borderId="0" xfId="0" applyFont="1" applyAlignment="1">
      <alignment horizontal="right" vertical="center" wrapText="1" readingOrder="1"/>
    </xf>
    <xf numFmtId="0" fontId="13" fillId="0" borderId="0" xfId="0" applyFont="1" applyAlignment="1">
      <alignment horizontal="right" wrapText="1" readingOrder="1"/>
    </xf>
    <xf numFmtId="10" fontId="13" fillId="0" borderId="0" xfId="0" applyNumberFormat="1" applyFont="1" applyAlignment="1">
      <alignment horizontal="right" vertical="center" wrapText="1" readingOrder="1"/>
    </xf>
    <xf numFmtId="10" fontId="13" fillId="0" borderId="0" xfId="0" applyNumberFormat="1" applyFont="1" applyAlignment="1">
      <alignment horizontal="right" wrapText="1" readingOrder="1"/>
    </xf>
    <xf numFmtId="180" fontId="13" fillId="0" borderId="0" xfId="0" applyNumberFormat="1" applyFont="1" applyAlignment="1">
      <alignment horizontal="right" vertical="center" wrapText="1" readingOrder="1"/>
    </xf>
    <xf numFmtId="180" fontId="13" fillId="0" borderId="0" xfId="0" applyNumberFormat="1" applyFont="1" applyAlignment="1">
      <alignment horizontal="right" wrapText="1" readingOrder="1"/>
    </xf>
    <xf numFmtId="180" fontId="15" fillId="0" borderId="0" xfId="0" applyNumberFormat="1" applyFont="1" applyAlignment="1">
      <alignment horizontal="right" vertical="center" wrapText="1" readingOrder="1"/>
    </xf>
    <xf numFmtId="180" fontId="15" fillId="0" borderId="0" xfId="0" applyNumberFormat="1" applyFont="1" applyAlignment="1">
      <alignment horizontal="right" wrapText="1" readingOrder="1"/>
    </xf>
    <xf numFmtId="0" fontId="16" fillId="7" borderId="74" xfId="0" applyFont="1" applyFill="1" applyBorder="1" applyAlignment="1">
      <alignment horizontal="center" vertical="center" readingOrder="1"/>
    </xf>
    <xf numFmtId="0" fontId="1" fillId="0" borderId="0" xfId="0" applyFont="1" applyAlignment="1">
      <alignment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vertical="center"/>
    </xf>
    <xf numFmtId="166" fontId="7" fillId="0" borderId="51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5" fillId="0" borderId="51" xfId="0" applyFont="1" applyBorder="1" applyAlignment="1">
      <alignment vertical="center" wrapText="1"/>
    </xf>
    <xf numFmtId="166" fontId="5" fillId="0" borderId="51" xfId="0" applyNumberFormat="1" applyFont="1" applyBorder="1" applyAlignment="1">
      <alignment horizontal="right" vertical="center" wrapText="1"/>
    </xf>
    <xf numFmtId="166" fontId="7" fillId="0" borderId="51" xfId="0" applyNumberFormat="1" applyFont="1" applyBorder="1" applyAlignment="1">
      <alignment horizontal="right" vertical="center" wrapText="1"/>
    </xf>
    <xf numFmtId="168" fontId="1" fillId="0" borderId="0" xfId="0" applyNumberFormat="1" applyFont="1" applyAlignment="1">
      <alignment vertical="center"/>
    </xf>
    <xf numFmtId="166" fontId="5" fillId="0" borderId="51" xfId="0" applyNumberFormat="1" applyFont="1" applyBorder="1" applyAlignment="1">
      <alignment horizontal="right" wrapText="1"/>
    </xf>
    <xf numFmtId="166" fontId="7" fillId="0" borderId="51" xfId="0" applyNumberFormat="1" applyFont="1" applyBorder="1" applyAlignment="1">
      <alignment horizontal="right" wrapText="1"/>
    </xf>
    <xf numFmtId="0" fontId="7" fillId="5" borderId="51" xfId="0" applyFont="1" applyFill="1" applyBorder="1" applyAlignment="1">
      <alignment vertical="center" wrapText="1"/>
    </xf>
    <xf numFmtId="166" fontId="7" fillId="5" borderId="51" xfId="0" applyNumberFormat="1" applyFont="1" applyFill="1" applyBorder="1" applyAlignment="1">
      <alignment horizontal="right" wrapText="1"/>
    </xf>
    <xf numFmtId="170" fontId="6" fillId="5" borderId="0" xfId="1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51" xfId="0" applyFont="1" applyBorder="1" applyAlignment="1">
      <alignment vertical="center" wrapText="1"/>
    </xf>
    <xf numFmtId="166" fontId="7" fillId="0" borderId="51" xfId="0" applyNumberFormat="1" applyFont="1" applyBorder="1" applyAlignment="1">
      <alignment horizontal="right"/>
    </xf>
    <xf numFmtId="166" fontId="7" fillId="0" borderId="51" xfId="0" applyNumberFormat="1" applyFont="1" applyBorder="1"/>
    <xf numFmtId="0" fontId="7" fillId="5" borderId="51" xfId="0" applyFont="1" applyFill="1" applyBorder="1" applyAlignment="1">
      <alignment vertical="center"/>
    </xf>
    <xf numFmtId="166" fontId="7" fillId="5" borderId="51" xfId="0" applyNumberFormat="1" applyFont="1" applyFill="1" applyBorder="1" applyAlignment="1">
      <alignment vertical="center"/>
    </xf>
    <xf numFmtId="0" fontId="3" fillId="4" borderId="54" xfId="0" applyFont="1" applyFill="1" applyBorder="1" applyAlignment="1">
      <alignment vertical="center" wrapText="1"/>
    </xf>
    <xf numFmtId="166" fontId="3" fillId="4" borderId="54" xfId="0" applyNumberFormat="1" applyFont="1" applyFill="1" applyBorder="1" applyAlignment="1">
      <alignment vertical="center" wrapText="1"/>
    </xf>
    <xf numFmtId="168" fontId="17" fillId="0" borderId="0" xfId="0" applyNumberFormat="1" applyFont="1"/>
    <xf numFmtId="166" fontId="7" fillId="5" borderId="51" xfId="0" applyNumberFormat="1" applyFont="1" applyFill="1" applyBorder="1" applyAlignment="1">
      <alignment horizontal="right" vertical="center" wrapText="1"/>
    </xf>
    <xf numFmtId="170" fontId="1" fillId="0" borderId="0" xfId="1" applyNumberFormat="1" applyFont="1" applyAlignment="1">
      <alignment vertical="center"/>
    </xf>
    <xf numFmtId="0" fontId="3" fillId="4" borderId="51" xfId="0" applyFont="1" applyFill="1" applyBorder="1" applyAlignment="1">
      <alignment vertical="center" wrapText="1"/>
    </xf>
    <xf numFmtId="166" fontId="3" fillId="4" borderId="51" xfId="0" applyNumberFormat="1" applyFont="1" applyFill="1" applyBorder="1" applyAlignment="1">
      <alignment vertical="center" wrapText="1"/>
    </xf>
    <xf numFmtId="168" fontId="6" fillId="0" borderId="0" xfId="0" applyNumberFormat="1" applyFont="1" applyAlignment="1">
      <alignment vertical="center"/>
    </xf>
    <xf numFmtId="174" fontId="6" fillId="0" borderId="0" xfId="2" applyFont="1" applyAlignment="1">
      <alignment vertical="center"/>
    </xf>
    <xf numFmtId="174" fontId="1" fillId="0" borderId="0" xfId="2" applyFont="1" applyAlignment="1">
      <alignment vertical="center"/>
    </xf>
    <xf numFmtId="17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4" borderId="61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18" fillId="0" borderId="51" xfId="0" applyFont="1" applyBorder="1" applyAlignment="1">
      <alignment vertical="center" wrapText="1"/>
    </xf>
    <xf numFmtId="3" fontId="1" fillId="0" borderId="51" xfId="0" applyNumberFormat="1" applyFont="1" applyBorder="1" applyAlignment="1">
      <alignment vertical="center" wrapText="1"/>
    </xf>
    <xf numFmtId="0" fontId="7" fillId="0" borderId="51" xfId="0" applyFont="1" applyBorder="1" applyAlignment="1">
      <alignment horizontal="justify" vertical="center" wrapText="1"/>
    </xf>
    <xf numFmtId="0" fontId="1" fillId="0" borderId="51" xfId="0" applyFont="1" applyBorder="1" applyAlignment="1">
      <alignment horizontal="center" vertical="center"/>
    </xf>
    <xf numFmtId="168" fontId="1" fillId="0" borderId="51" xfId="0" applyNumberFormat="1" applyFont="1" applyBorder="1" applyAlignment="1">
      <alignment vertical="center"/>
    </xf>
    <xf numFmtId="0" fontId="11" fillId="0" borderId="29" xfId="0" applyFont="1" applyBorder="1" applyAlignment="1">
      <alignment horizontal="justify" vertical="center" wrapText="1"/>
    </xf>
    <xf numFmtId="166" fontId="11" fillId="0" borderId="2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66" fontId="1" fillId="0" borderId="51" xfId="0" applyNumberFormat="1" applyFont="1" applyBorder="1" applyAlignment="1">
      <alignment vertical="center"/>
    </xf>
    <xf numFmtId="0" fontId="10" fillId="2" borderId="51" xfId="0" applyFont="1" applyFill="1" applyBorder="1" applyAlignment="1">
      <alignment vertical="center"/>
    </xf>
    <xf numFmtId="166" fontId="10" fillId="2" borderId="51" xfId="0" applyNumberFormat="1" applyFont="1" applyFill="1" applyBorder="1" applyAlignment="1">
      <alignment horizontal="right" vertical="center"/>
    </xf>
    <xf numFmtId="9" fontId="1" fillId="0" borderId="0" xfId="3" applyFont="1" applyAlignment="1">
      <alignment vertical="center"/>
    </xf>
    <xf numFmtId="166" fontId="18" fillId="0" borderId="51" xfId="0" applyNumberFormat="1" applyFont="1" applyBorder="1" applyAlignment="1">
      <alignment vertical="center" wrapText="1"/>
    </xf>
    <xf numFmtId="0" fontId="5" fillId="0" borderId="51" xfId="0" applyFont="1" applyBorder="1" applyAlignment="1">
      <alignment horizontal="justify" vertical="center" wrapText="1"/>
    </xf>
    <xf numFmtId="0" fontId="3" fillId="4" borderId="30" xfId="0" applyFont="1" applyFill="1" applyBorder="1" applyAlignment="1">
      <alignment vertical="center"/>
    </xf>
    <xf numFmtId="168" fontId="3" fillId="4" borderId="29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70" fontId="1" fillId="0" borderId="0" xfId="0" applyNumberFormat="1" applyFont="1" applyAlignment="1">
      <alignment vertical="center"/>
    </xf>
    <xf numFmtId="178" fontId="10" fillId="0" borderId="0" xfId="1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170" fontId="10" fillId="0" borderId="0" xfId="1" applyNumberFormat="1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170" fontId="1" fillId="0" borderId="0" xfId="1" applyNumberFormat="1" applyFont="1" applyAlignment="1">
      <alignment horizontal="right" vertical="center"/>
    </xf>
    <xf numFmtId="170" fontId="21" fillId="0" borderId="0" xfId="1" applyNumberFormat="1" applyFont="1" applyAlignment="1">
      <alignment horizontal="center" vertical="center"/>
    </xf>
    <xf numFmtId="0" fontId="1" fillId="0" borderId="0" xfId="0" applyFont="1"/>
    <xf numFmtId="168" fontId="3" fillId="4" borderId="49" xfId="0" applyNumberFormat="1" applyFont="1" applyFill="1" applyBorder="1" applyAlignment="1">
      <alignment horizontal="center" vertical="center" wrapText="1"/>
    </xf>
    <xf numFmtId="168" fontId="3" fillId="4" borderId="33" xfId="0" applyNumberFormat="1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vertical="center"/>
    </xf>
    <xf numFmtId="166" fontId="1" fillId="0" borderId="51" xfId="0" applyNumberFormat="1" applyFont="1" applyBorder="1" applyAlignment="1">
      <alignment horizontal="right" vertical="center" wrapText="1"/>
    </xf>
    <xf numFmtId="168" fontId="1" fillId="0" borderId="51" xfId="0" applyNumberFormat="1" applyFont="1" applyBorder="1" applyAlignment="1">
      <alignment horizontal="right" vertical="center" wrapText="1"/>
    </xf>
    <xf numFmtId="0" fontId="10" fillId="0" borderId="51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2" fillId="5" borderId="51" xfId="0" applyFont="1" applyFill="1" applyBorder="1" applyAlignment="1">
      <alignment vertical="center"/>
    </xf>
    <xf numFmtId="168" fontId="10" fillId="5" borderId="51" xfId="0" applyNumberFormat="1" applyFont="1" applyFill="1" applyBorder="1" applyAlignment="1">
      <alignment horizontal="right" vertical="center" wrapText="1"/>
    </xf>
    <xf numFmtId="168" fontId="10" fillId="0" borderId="51" xfId="0" applyNumberFormat="1" applyFont="1" applyBorder="1" applyAlignment="1">
      <alignment horizontal="right" vertical="center" wrapText="1"/>
    </xf>
    <xf numFmtId="0" fontId="10" fillId="5" borderId="52" xfId="0" applyFont="1" applyFill="1" applyBorder="1" applyAlignment="1">
      <alignment horizontal="left" vertical="center" wrapText="1"/>
    </xf>
    <xf numFmtId="166" fontId="10" fillId="5" borderId="51" xfId="0" applyNumberFormat="1" applyFont="1" applyFill="1" applyBorder="1" applyAlignment="1">
      <alignment horizontal="right" vertical="center" wrapText="1"/>
    </xf>
    <xf numFmtId="0" fontId="10" fillId="5" borderId="51" xfId="0" applyFont="1" applyFill="1" applyBorder="1" applyAlignment="1">
      <alignment horizontal="left" vertical="center" wrapText="1"/>
    </xf>
    <xf numFmtId="0" fontId="10" fillId="5" borderId="53" xfId="0" applyFont="1" applyFill="1" applyBorder="1" applyAlignment="1">
      <alignment vertical="center" wrapText="1"/>
    </xf>
    <xf numFmtId="0" fontId="10" fillId="5" borderId="51" xfId="0" applyFont="1" applyFill="1" applyBorder="1" applyAlignment="1">
      <alignment vertical="center" wrapText="1"/>
    </xf>
    <xf numFmtId="0" fontId="10" fillId="0" borderId="54" xfId="0" applyFont="1" applyBorder="1" applyAlignment="1">
      <alignment vertical="center"/>
    </xf>
    <xf numFmtId="0" fontId="10" fillId="6" borderId="51" xfId="0" applyFont="1" applyFill="1" applyBorder="1" applyAlignment="1">
      <alignment vertical="center" wrapText="1"/>
    </xf>
    <xf numFmtId="168" fontId="10" fillId="6" borderId="51" xfId="0" applyNumberFormat="1" applyFont="1" applyFill="1" applyBorder="1" applyAlignment="1">
      <alignment horizontal="right" vertical="center" wrapText="1"/>
    </xf>
    <xf numFmtId="0" fontId="3" fillId="4" borderId="51" xfId="0" applyFont="1" applyFill="1" applyBorder="1" applyAlignment="1">
      <alignment vertical="center"/>
    </xf>
    <xf numFmtId="168" fontId="3" fillId="4" borderId="51" xfId="0" applyNumberFormat="1" applyFont="1" applyFill="1" applyBorder="1" applyAlignment="1">
      <alignment horizontal="right" vertical="center" wrapText="1"/>
    </xf>
    <xf numFmtId="0" fontId="1" fillId="0" borderId="51" xfId="0" applyFont="1" applyBorder="1" applyAlignment="1">
      <alignment horizontal="left" vertical="center" wrapText="1" indent="1"/>
    </xf>
    <xf numFmtId="171" fontId="10" fillId="0" borderId="0" xfId="0" applyNumberFormat="1" applyFont="1" applyAlignment="1">
      <alignment horizontal="right" vertical="center" wrapText="1"/>
    </xf>
    <xf numFmtId="171" fontId="10" fillId="0" borderId="41" xfId="0" applyNumberFormat="1" applyFont="1" applyBorder="1" applyAlignment="1">
      <alignment horizontal="right" vertical="center" wrapText="1"/>
    </xf>
    <xf numFmtId="171" fontId="10" fillId="0" borderId="55" xfId="0" applyNumberFormat="1" applyFont="1" applyBorder="1" applyAlignment="1">
      <alignment horizontal="right" vertical="center" wrapText="1"/>
    </xf>
    <xf numFmtId="171" fontId="10" fillId="0" borderId="56" xfId="0" applyNumberFormat="1" applyFont="1" applyBorder="1" applyAlignment="1">
      <alignment horizontal="right" vertical="center" wrapText="1"/>
    </xf>
    <xf numFmtId="168" fontId="7" fillId="0" borderId="0" xfId="0" applyNumberFormat="1" applyFont="1" applyAlignment="1">
      <alignment horizontal="center" vertical="center" wrapText="1"/>
    </xf>
    <xf numFmtId="171" fontId="1" fillId="0" borderId="57" xfId="0" applyNumberFormat="1" applyFont="1" applyBorder="1" applyAlignment="1">
      <alignment horizontal="right" vertical="center" wrapText="1"/>
    </xf>
    <xf numFmtId="170" fontId="1" fillId="0" borderId="58" xfId="1" applyNumberFormat="1" applyFont="1" applyBorder="1" applyAlignment="1">
      <alignment horizontal="center" vertical="center" wrapText="1"/>
    </xf>
    <xf numFmtId="172" fontId="1" fillId="0" borderId="58" xfId="0" applyNumberFormat="1" applyFont="1" applyBorder="1" applyAlignment="1">
      <alignment horizontal="center" vertical="center" wrapText="1"/>
    </xf>
    <xf numFmtId="168" fontId="3" fillId="4" borderId="17" xfId="0" applyNumberFormat="1" applyFont="1" applyFill="1" applyBorder="1" applyAlignment="1">
      <alignment horizontal="right" vertical="center" wrapText="1"/>
    </xf>
    <xf numFmtId="172" fontId="1" fillId="0" borderId="0" xfId="0" applyNumberFormat="1" applyFont="1"/>
    <xf numFmtId="173" fontId="10" fillId="0" borderId="57" xfId="0" applyNumberFormat="1" applyFont="1" applyBorder="1" applyAlignment="1">
      <alignment horizontal="right" vertical="center" wrapText="1"/>
    </xf>
    <xf numFmtId="171" fontId="10" fillId="0" borderId="59" xfId="0" applyNumberFormat="1" applyFont="1" applyBorder="1" applyAlignment="1">
      <alignment horizontal="right" vertical="center" wrapText="1"/>
    </xf>
    <xf numFmtId="171" fontId="10" fillId="0" borderId="60" xfId="0" applyNumberFormat="1" applyFont="1" applyBorder="1" applyAlignment="1">
      <alignment horizontal="right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center" vertical="center"/>
    </xf>
    <xf numFmtId="166" fontId="11" fillId="0" borderId="17" xfId="0" applyNumberFormat="1" applyFont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168" fontId="11" fillId="0" borderId="37" xfId="0" applyNumberFormat="1" applyFont="1" applyBorder="1" applyAlignment="1">
      <alignment vertical="center"/>
    </xf>
    <xf numFmtId="168" fontId="11" fillId="0" borderId="35" xfId="0" applyNumberFormat="1" applyFont="1" applyBorder="1" applyAlignment="1">
      <alignment vertical="center"/>
    </xf>
    <xf numFmtId="168" fontId="11" fillId="0" borderId="38" xfId="0" applyNumberFormat="1" applyFont="1" applyBorder="1" applyAlignment="1">
      <alignment vertical="center"/>
    </xf>
    <xf numFmtId="168" fontId="11" fillId="0" borderId="17" xfId="0" applyNumberFormat="1" applyFont="1" applyBorder="1" applyAlignment="1">
      <alignment vertical="center"/>
    </xf>
    <xf numFmtId="0" fontId="12" fillId="5" borderId="17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/>
    </xf>
    <xf numFmtId="168" fontId="12" fillId="5" borderId="17" xfId="0" applyNumberFormat="1" applyFont="1" applyFill="1" applyBorder="1" applyAlignment="1">
      <alignment horizontal="right" vertical="center" wrapText="1"/>
    </xf>
    <xf numFmtId="168" fontId="12" fillId="5" borderId="38" xfId="0" applyNumberFormat="1" applyFont="1" applyFill="1" applyBorder="1" applyAlignment="1">
      <alignment horizontal="right" vertical="center" wrapText="1"/>
    </xf>
    <xf numFmtId="168" fontId="12" fillId="5" borderId="29" xfId="0" applyNumberFormat="1" applyFont="1" applyFill="1" applyBorder="1" applyAlignment="1">
      <alignment horizontal="right" vertical="center" wrapText="1"/>
    </xf>
    <xf numFmtId="0" fontId="3" fillId="4" borderId="39" xfId="0" applyFont="1" applyFill="1" applyBorder="1" applyAlignment="1">
      <alignment vertical="center"/>
    </xf>
    <xf numFmtId="0" fontId="4" fillId="4" borderId="38" xfId="0" applyFont="1" applyFill="1" applyBorder="1" applyAlignment="1">
      <alignment vertical="center"/>
    </xf>
    <xf numFmtId="168" fontId="3" fillId="4" borderId="38" xfId="0" applyNumberFormat="1" applyFont="1" applyFill="1" applyBorder="1" applyAlignment="1">
      <alignment horizontal="right" vertical="center" wrapText="1"/>
    </xf>
    <xf numFmtId="0" fontId="12" fillId="0" borderId="39" xfId="0" applyFont="1" applyBorder="1" applyAlignment="1">
      <alignment horizontal="justify" vertical="center" wrapText="1"/>
    </xf>
    <xf numFmtId="0" fontId="12" fillId="0" borderId="40" xfId="0" applyFont="1" applyBorder="1" applyAlignment="1">
      <alignment horizontal="center" vertical="center"/>
    </xf>
    <xf numFmtId="166" fontId="12" fillId="0" borderId="40" xfId="0" applyNumberFormat="1" applyFont="1" applyBorder="1" applyAlignment="1">
      <alignment vertical="center"/>
    </xf>
    <xf numFmtId="166" fontId="12" fillId="0" borderId="38" xfId="0" applyNumberFormat="1" applyFont="1" applyBorder="1" applyAlignment="1">
      <alignment vertical="center"/>
    </xf>
    <xf numFmtId="171" fontId="12" fillId="0" borderId="0" xfId="0" applyNumberFormat="1" applyFont="1" applyAlignment="1">
      <alignment horizontal="right" vertical="center" wrapText="1"/>
    </xf>
    <xf numFmtId="171" fontId="12" fillId="0" borderId="41" xfId="0" applyNumberFormat="1" applyFont="1" applyBorder="1" applyAlignment="1">
      <alignment horizontal="right" vertical="center" wrapText="1"/>
    </xf>
    <xf numFmtId="168" fontId="3" fillId="4" borderId="43" xfId="0" applyNumberFormat="1" applyFont="1" applyFill="1" applyBorder="1" applyAlignment="1">
      <alignment horizontal="right" vertical="center" wrapText="1"/>
    </xf>
    <xf numFmtId="168" fontId="3" fillId="4" borderId="33" xfId="0" applyNumberFormat="1" applyFont="1" applyFill="1" applyBorder="1" applyAlignment="1">
      <alignment horizontal="right" vertical="center" wrapText="1"/>
    </xf>
    <xf numFmtId="0" fontId="12" fillId="0" borderId="44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center" vertical="center"/>
    </xf>
    <xf numFmtId="168" fontId="12" fillId="0" borderId="45" xfId="0" applyNumberFormat="1" applyFont="1" applyBorder="1" applyAlignment="1">
      <alignment vertical="center"/>
    </xf>
    <xf numFmtId="168" fontId="12" fillId="0" borderId="43" xfId="0" applyNumberFormat="1" applyFont="1" applyBorder="1" applyAlignment="1">
      <alignment vertical="center"/>
    </xf>
    <xf numFmtId="0" fontId="12" fillId="0" borderId="46" xfId="0" applyFont="1" applyBorder="1" applyAlignment="1">
      <alignment horizontal="justify" vertical="center" wrapText="1"/>
    </xf>
    <xf numFmtId="0" fontId="12" fillId="0" borderId="47" xfId="0" applyFont="1" applyBorder="1" applyAlignment="1">
      <alignment horizontal="center" vertical="center"/>
    </xf>
    <xf numFmtId="168" fontId="12" fillId="0" borderId="47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172" fontId="1" fillId="0" borderId="38" xfId="0" applyNumberFormat="1" applyFont="1" applyBorder="1" applyAlignment="1">
      <alignment horizontal="right" vertical="center" wrapText="1"/>
    </xf>
    <xf numFmtId="172" fontId="3" fillId="4" borderId="17" xfId="0" applyNumberFormat="1" applyFont="1" applyFill="1" applyBorder="1" applyAlignment="1">
      <alignment horizontal="right" vertical="center" wrapText="1"/>
    </xf>
    <xf numFmtId="172" fontId="3" fillId="4" borderId="38" xfId="0" applyNumberFormat="1" applyFont="1" applyFill="1" applyBorder="1" applyAlignment="1">
      <alignment horizontal="right" vertical="center" wrapText="1"/>
    </xf>
    <xf numFmtId="172" fontId="3" fillId="4" borderId="29" xfId="0" applyNumberFormat="1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center" vertical="center"/>
    </xf>
    <xf numFmtId="168" fontId="12" fillId="0" borderId="17" xfId="0" applyNumberFormat="1" applyFont="1" applyBorder="1" applyAlignment="1">
      <alignment vertical="center"/>
    </xf>
    <xf numFmtId="173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68" fontId="1" fillId="0" borderId="0" xfId="0" applyNumberFormat="1" applyFont="1" applyAlignment="1">
      <alignment vertical="center" wrapText="1"/>
    </xf>
    <xf numFmtId="168" fontId="6" fillId="0" borderId="0" xfId="0" applyNumberFormat="1" applyFont="1" applyAlignment="1">
      <alignment vertical="center" wrapText="1"/>
    </xf>
    <xf numFmtId="165" fontId="17" fillId="2" borderId="0" xfId="1" applyNumberFormat="1" applyFont="1" applyFill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166" fontId="11" fillId="0" borderId="18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1" fillId="0" borderId="18" xfId="0" applyFont="1" applyBorder="1" applyAlignment="1">
      <alignment horizontal="justify" vertical="center" wrapText="1"/>
    </xf>
    <xf numFmtId="0" fontId="12" fillId="5" borderId="18" xfId="0" applyFont="1" applyFill="1" applyBorder="1" applyAlignment="1">
      <alignment vertical="center"/>
    </xf>
    <xf numFmtId="0" fontId="11" fillId="5" borderId="18" xfId="0" applyFont="1" applyFill="1" applyBorder="1" applyAlignment="1">
      <alignment vertical="center"/>
    </xf>
    <xf numFmtId="167" fontId="12" fillId="5" borderId="18" xfId="0" applyNumberFormat="1" applyFont="1" applyFill="1" applyBorder="1" applyAlignment="1">
      <alignment horizontal="right" vertical="center"/>
    </xf>
    <xf numFmtId="168" fontId="11" fillId="0" borderId="18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center" vertical="center"/>
    </xf>
    <xf numFmtId="168" fontId="3" fillId="4" borderId="18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7" fontId="11" fillId="0" borderId="0" xfId="0" applyNumberFormat="1" applyFont="1" applyAlignment="1">
      <alignment vertical="center"/>
    </xf>
    <xf numFmtId="0" fontId="11" fillId="0" borderId="23" xfId="0" applyFont="1" applyBorder="1" applyAlignment="1">
      <alignment horizontal="justify" vertical="center" wrapText="1"/>
    </xf>
    <xf numFmtId="166" fontId="11" fillId="0" borderId="19" xfId="0" applyNumberFormat="1" applyFont="1" applyBorder="1" applyAlignment="1">
      <alignment vertical="center"/>
    </xf>
    <xf numFmtId="164" fontId="1" fillId="0" borderId="0" xfId="1" applyFont="1" applyAlignment="1">
      <alignment vertical="center"/>
    </xf>
    <xf numFmtId="0" fontId="12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167" fontId="11" fillId="0" borderId="25" xfId="0" applyNumberFormat="1" applyFont="1" applyBorder="1" applyAlignment="1">
      <alignment vertical="center"/>
    </xf>
    <xf numFmtId="167" fontId="3" fillId="4" borderId="25" xfId="0" applyNumberFormat="1" applyFont="1" applyFill="1" applyBorder="1" applyAlignment="1">
      <alignment horizontal="right" vertical="center"/>
    </xf>
    <xf numFmtId="0" fontId="11" fillId="0" borderId="26" xfId="0" applyFont="1" applyBorder="1" applyAlignment="1">
      <alignment horizontal="justify" vertical="center" wrapText="1"/>
    </xf>
    <xf numFmtId="0" fontId="11" fillId="0" borderId="27" xfId="0" applyFont="1" applyBorder="1" applyAlignment="1">
      <alignment horizontal="center" vertical="center"/>
    </xf>
    <xf numFmtId="168" fontId="11" fillId="0" borderId="27" xfId="0" applyNumberFormat="1" applyFont="1" applyBorder="1" applyAlignment="1">
      <alignment horizontal="right" vertical="center"/>
    </xf>
    <xf numFmtId="166" fontId="11" fillId="0" borderId="27" xfId="0" applyNumberFormat="1" applyFont="1" applyBorder="1" applyAlignment="1">
      <alignment horizontal="right" vertical="center"/>
    </xf>
    <xf numFmtId="169" fontId="1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wrapText="1"/>
    </xf>
    <xf numFmtId="180" fontId="5" fillId="0" borderId="0" xfId="0" applyNumberFormat="1" applyFont="1" applyAlignment="1">
      <alignment horizontal="right" vertical="center" wrapText="1"/>
    </xf>
    <xf numFmtId="175" fontId="13" fillId="0" borderId="0" xfId="0" applyNumberFormat="1" applyFont="1" applyAlignment="1">
      <alignment horizontal="right" vertical="center"/>
    </xf>
    <xf numFmtId="10" fontId="1" fillId="0" borderId="0" xfId="3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174" fontId="5" fillId="0" borderId="0" xfId="2" applyFont="1" applyAlignment="1">
      <alignment vertical="center"/>
    </xf>
    <xf numFmtId="0" fontId="3" fillId="4" borderId="24" xfId="0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0" fontId="3" fillId="4" borderId="63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 wrapText="1"/>
    </xf>
    <xf numFmtId="0" fontId="3" fillId="4" borderId="6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</cellXfs>
  <cellStyles count="6">
    <cellStyle name="Millares" xfId="1" builtinId="3"/>
    <cellStyle name="Millares [0]" xfId="2" builtinId="6"/>
    <cellStyle name="Millares [0] 2" xfId="5" xr:uid="{4FB9B4AD-12E5-4629-ACDC-4FCD49A848B6}"/>
    <cellStyle name="Millares 13" xfId="4" xr:uid="{C8C54712-E418-4180-A959-28FE6BDCFEB5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1B54-61FE-4C2B-89CF-1EB0A67D8953}">
  <dimension ref="B1:Y76"/>
  <sheetViews>
    <sheetView showGridLines="0" tabSelected="1" workbookViewId="0">
      <selection activeCell="T14" sqref="T14"/>
    </sheetView>
  </sheetViews>
  <sheetFormatPr baseColWidth="10" defaultColWidth="11.42578125" defaultRowHeight="9.9499999999999993" customHeight="1" outlineLevelRow="1" x14ac:dyDescent="0.25"/>
  <cols>
    <col min="1" max="1" width="11.42578125" style="104"/>
    <col min="2" max="2" width="56.5703125" style="104" customWidth="1"/>
    <col min="3" max="3" width="5.5703125" style="104" customWidth="1"/>
    <col min="4" max="4" width="17.140625" style="104" customWidth="1"/>
    <col min="5" max="5" width="16.42578125" style="104" customWidth="1"/>
    <col min="6" max="6" width="10.5703125" style="104" bestFit="1" customWidth="1"/>
    <col min="7" max="7" width="4.42578125" style="104" customWidth="1"/>
    <col min="8" max="13" width="16.42578125" style="104" hidden="1" customWidth="1"/>
    <col min="14" max="14" width="11.42578125" style="104" hidden="1" customWidth="1"/>
    <col min="15" max="15" width="10.85546875" style="104" customWidth="1"/>
    <col min="16" max="16" width="14.5703125" style="104" customWidth="1"/>
    <col min="17" max="19" width="11.42578125" style="104" hidden="1" customWidth="1"/>
    <col min="20" max="20" width="11.42578125" style="104" customWidth="1"/>
    <col min="21" max="21" width="2.42578125" style="104" customWidth="1"/>
    <col min="22" max="22" width="56.5703125" style="104" customWidth="1"/>
    <col min="23" max="23" width="5.5703125" style="104" customWidth="1"/>
    <col min="24" max="25" width="16.42578125" style="104" customWidth="1"/>
    <col min="26" max="16384" width="11.42578125" style="104"/>
  </cols>
  <sheetData>
    <row r="1" spans="2:25" ht="9.9499999999999993" customHeight="1" x14ac:dyDescent="0.25">
      <c r="D1" s="255">
        <v>0</v>
      </c>
      <c r="E1" s="255">
        <v>0</v>
      </c>
      <c r="H1" s="310" t="s">
        <v>0</v>
      </c>
      <c r="I1" s="311"/>
      <c r="J1" s="310" t="s">
        <v>1</v>
      </c>
      <c r="K1" s="311"/>
      <c r="L1" s="310" t="s">
        <v>2</v>
      </c>
      <c r="M1" s="311"/>
    </row>
    <row r="2" spans="2:25" ht="9.9499999999999993" customHeight="1" x14ac:dyDescent="0.25">
      <c r="B2" s="312"/>
      <c r="C2" s="314" t="s">
        <v>3</v>
      </c>
      <c r="D2" s="256" t="s">
        <v>4</v>
      </c>
      <c r="E2" s="256" t="s">
        <v>5</v>
      </c>
      <c r="H2" s="257" t="s">
        <v>4</v>
      </c>
      <c r="I2" s="257" t="s">
        <v>5</v>
      </c>
      <c r="J2" s="258" t="s">
        <v>4</v>
      </c>
      <c r="K2" s="257" t="s">
        <v>5</v>
      </c>
      <c r="L2" s="258" t="s">
        <v>4</v>
      </c>
      <c r="M2" s="257" t="s">
        <v>5</v>
      </c>
      <c r="V2" s="308"/>
      <c r="W2" s="304"/>
      <c r="X2" s="256" t="s">
        <v>6</v>
      </c>
      <c r="Y2" s="256" t="s">
        <v>7</v>
      </c>
    </row>
    <row r="3" spans="2:25" ht="9.9499999999999993" customHeight="1" x14ac:dyDescent="0.2">
      <c r="B3" s="312"/>
      <c r="C3" s="315"/>
      <c r="D3" s="256" t="s">
        <v>8</v>
      </c>
      <c r="E3" s="256" t="s">
        <v>9</v>
      </c>
      <c r="H3" s="259" t="s">
        <v>8</v>
      </c>
      <c r="I3" s="259" t="s">
        <v>10</v>
      </c>
      <c r="J3" s="256" t="s">
        <v>8</v>
      </c>
      <c r="K3" s="259" t="s">
        <v>10</v>
      </c>
      <c r="L3" s="256" t="s">
        <v>8</v>
      </c>
      <c r="M3" s="259" t="s">
        <v>10</v>
      </c>
      <c r="O3" s="169"/>
      <c r="V3" s="308"/>
      <c r="W3" s="304"/>
      <c r="X3" s="256" t="s">
        <v>11</v>
      </c>
      <c r="Y3" s="256" t="s">
        <v>12</v>
      </c>
    </row>
    <row r="4" spans="2:25" ht="9.9499999999999993" customHeight="1" x14ac:dyDescent="0.25">
      <c r="B4" s="313"/>
      <c r="C4" s="316"/>
      <c r="D4" s="260" t="s">
        <v>13</v>
      </c>
      <c r="E4" s="260" t="s">
        <v>13</v>
      </c>
      <c r="H4" s="261" t="s">
        <v>13</v>
      </c>
      <c r="I4" s="261" t="s">
        <v>13</v>
      </c>
      <c r="J4" s="260" t="s">
        <v>13</v>
      </c>
      <c r="K4" s="261" t="s">
        <v>13</v>
      </c>
      <c r="L4" s="260" t="s">
        <v>13</v>
      </c>
      <c r="M4" s="261" t="s">
        <v>13</v>
      </c>
      <c r="V4" s="309"/>
      <c r="W4" s="305"/>
      <c r="X4" s="260" t="s">
        <v>14</v>
      </c>
      <c r="Y4" s="260" t="s">
        <v>14</v>
      </c>
    </row>
    <row r="5" spans="2:25" ht="9.9499999999999993" customHeight="1" x14ac:dyDescent="0.25">
      <c r="B5" s="262" t="s">
        <v>15</v>
      </c>
      <c r="C5" s="263"/>
      <c r="D5" s="263"/>
      <c r="E5" s="263"/>
      <c r="H5" s="263"/>
      <c r="I5" s="263"/>
      <c r="J5" s="263"/>
      <c r="K5" s="263"/>
      <c r="L5" s="263"/>
      <c r="M5" s="263"/>
      <c r="V5" s="262" t="s">
        <v>16</v>
      </c>
      <c r="W5" s="263"/>
      <c r="X5" s="263"/>
      <c r="Y5" s="263"/>
    </row>
    <row r="6" spans="2:25" ht="9.9499999999999993" customHeight="1" x14ac:dyDescent="0.25">
      <c r="B6" s="262" t="s">
        <v>17</v>
      </c>
      <c r="C6" s="263"/>
      <c r="D6" s="263"/>
      <c r="E6" s="263"/>
      <c r="H6" s="263"/>
      <c r="I6" s="263"/>
      <c r="J6" s="263"/>
      <c r="K6" s="263"/>
      <c r="L6" s="263"/>
      <c r="M6" s="263"/>
      <c r="V6" s="262" t="s">
        <v>18</v>
      </c>
      <c r="W6" s="263"/>
      <c r="X6" s="263"/>
      <c r="Y6" s="263"/>
    </row>
    <row r="7" spans="2:25" ht="9.9499999999999993" customHeight="1" x14ac:dyDescent="0.25">
      <c r="B7" s="264" t="s">
        <v>19</v>
      </c>
      <c r="C7" s="265">
        <v>3</v>
      </c>
      <c r="D7" s="266">
        <v>243649775</v>
      </c>
      <c r="E7" s="266">
        <v>202015648</v>
      </c>
      <c r="F7" s="111"/>
      <c r="H7" s="266">
        <v>214680489</v>
      </c>
      <c r="I7" s="266">
        <v>195412006</v>
      </c>
      <c r="J7" s="266">
        <v>25853478</v>
      </c>
      <c r="K7" s="266">
        <v>5192965</v>
      </c>
      <c r="L7" s="266">
        <v>3115808</v>
      </c>
      <c r="M7" s="266">
        <v>1410677</v>
      </c>
      <c r="N7" s="138">
        <v>41634127</v>
      </c>
      <c r="P7" s="267"/>
      <c r="V7" s="268" t="s">
        <v>20</v>
      </c>
      <c r="W7" s="265">
        <v>3</v>
      </c>
      <c r="X7" s="266">
        <v>243649775</v>
      </c>
      <c r="Y7" s="266">
        <v>202015648</v>
      </c>
    </row>
    <row r="8" spans="2:25" ht="9.9499999999999993" customHeight="1" x14ac:dyDescent="0.25">
      <c r="B8" s="264" t="s">
        <v>21</v>
      </c>
      <c r="C8" s="265"/>
      <c r="D8" s="266">
        <v>2298818</v>
      </c>
      <c r="E8" s="266">
        <v>0</v>
      </c>
      <c r="F8" s="111"/>
      <c r="H8" s="266">
        <v>2298818</v>
      </c>
      <c r="I8" s="266">
        <v>0</v>
      </c>
      <c r="J8" s="266">
        <v>0</v>
      </c>
      <c r="K8" s="266">
        <v>0</v>
      </c>
      <c r="L8" s="266">
        <v>0</v>
      </c>
      <c r="M8" s="266">
        <v>0</v>
      </c>
      <c r="N8" s="138">
        <v>2298818</v>
      </c>
      <c r="P8" s="267"/>
      <c r="V8" s="268" t="s">
        <v>22</v>
      </c>
      <c r="W8" s="265"/>
      <c r="X8" s="266">
        <v>2298818</v>
      </c>
      <c r="Y8" s="266">
        <v>0</v>
      </c>
    </row>
    <row r="9" spans="2:25" ht="9.9499999999999993" customHeight="1" x14ac:dyDescent="0.25">
      <c r="B9" s="264" t="s">
        <v>23</v>
      </c>
      <c r="C9" s="265">
        <v>4</v>
      </c>
      <c r="D9" s="266">
        <v>22342216</v>
      </c>
      <c r="E9" s="266">
        <v>16370767</v>
      </c>
      <c r="F9" s="111"/>
      <c r="H9" s="266">
        <v>21070268</v>
      </c>
      <c r="I9" s="266">
        <v>16228991</v>
      </c>
      <c r="J9" s="266">
        <v>1162415</v>
      </c>
      <c r="K9" s="266">
        <v>123983</v>
      </c>
      <c r="L9" s="266">
        <v>109533</v>
      </c>
      <c r="M9" s="266">
        <v>17793</v>
      </c>
      <c r="N9" s="138">
        <v>5971449</v>
      </c>
      <c r="P9" s="267"/>
      <c r="V9" s="268" t="s">
        <v>24</v>
      </c>
      <c r="W9" s="265">
        <v>4</v>
      </c>
      <c r="X9" s="266">
        <v>22342216</v>
      </c>
      <c r="Y9" s="266">
        <v>16370767</v>
      </c>
    </row>
    <row r="10" spans="2:25" ht="9.9499999999999993" customHeight="1" x14ac:dyDescent="0.25">
      <c r="B10" s="264" t="s">
        <v>25</v>
      </c>
      <c r="C10" s="265">
        <v>5</v>
      </c>
      <c r="D10" s="266">
        <v>265252756</v>
      </c>
      <c r="E10" s="266">
        <v>109044234</v>
      </c>
      <c r="F10" s="111"/>
      <c r="H10" s="266">
        <v>230920860</v>
      </c>
      <c r="I10" s="266">
        <v>106590331</v>
      </c>
      <c r="J10" s="266">
        <v>34144233</v>
      </c>
      <c r="K10" s="266">
        <v>2255183</v>
      </c>
      <c r="L10" s="266">
        <v>187663</v>
      </c>
      <c r="M10" s="266">
        <v>198720</v>
      </c>
      <c r="N10" s="138">
        <v>156208522</v>
      </c>
      <c r="O10" s="115"/>
      <c r="P10" s="267"/>
      <c r="V10" s="268" t="s">
        <v>26</v>
      </c>
      <c r="W10" s="265">
        <v>5</v>
      </c>
      <c r="X10" s="266">
        <v>265252756</v>
      </c>
      <c r="Y10" s="266">
        <v>109044234</v>
      </c>
    </row>
    <row r="11" spans="2:25" ht="9.9499999999999993" customHeight="1" x14ac:dyDescent="0.25">
      <c r="B11" s="264" t="s">
        <v>27</v>
      </c>
      <c r="C11" s="265" t="s">
        <v>28</v>
      </c>
      <c r="D11" s="266">
        <v>48705127</v>
      </c>
      <c r="E11" s="266">
        <v>45909292</v>
      </c>
      <c r="F11" s="111"/>
      <c r="H11" s="266">
        <v>37122708</v>
      </c>
      <c r="I11" s="266">
        <v>41104447</v>
      </c>
      <c r="J11" s="266">
        <v>11582419</v>
      </c>
      <c r="K11" s="266">
        <v>4804845</v>
      </c>
      <c r="L11" s="266">
        <v>0</v>
      </c>
      <c r="M11" s="266">
        <v>0</v>
      </c>
      <c r="N11" s="138">
        <v>2795835</v>
      </c>
      <c r="P11" s="267"/>
      <c r="V11" s="268" t="s">
        <v>29</v>
      </c>
      <c r="W11" s="265" t="s">
        <v>28</v>
      </c>
      <c r="X11" s="266">
        <v>48705127</v>
      </c>
      <c r="Y11" s="266">
        <v>45909292</v>
      </c>
    </row>
    <row r="12" spans="2:25" ht="9.9499999999999993" customHeight="1" x14ac:dyDescent="0.25">
      <c r="B12" s="264" t="s">
        <v>30</v>
      </c>
      <c r="C12" s="265">
        <v>7</v>
      </c>
      <c r="D12" s="266">
        <v>11223439</v>
      </c>
      <c r="E12" s="266">
        <v>9652716</v>
      </c>
      <c r="F12" s="111"/>
      <c r="H12" s="266">
        <v>10269004</v>
      </c>
      <c r="I12" s="266">
        <v>9397136</v>
      </c>
      <c r="J12" s="266">
        <v>784547</v>
      </c>
      <c r="K12" s="266">
        <v>246624</v>
      </c>
      <c r="L12" s="266">
        <v>169888</v>
      </c>
      <c r="M12" s="266">
        <v>8956</v>
      </c>
      <c r="N12" s="138">
        <v>1570723</v>
      </c>
      <c r="P12" s="267"/>
      <c r="V12" s="268" t="s">
        <v>31</v>
      </c>
      <c r="W12" s="265">
        <v>7</v>
      </c>
      <c r="X12" s="266">
        <v>11223439</v>
      </c>
      <c r="Y12" s="266">
        <v>9652716</v>
      </c>
    </row>
    <row r="13" spans="2:25" ht="9.9499999999999993" customHeight="1" x14ac:dyDescent="0.25">
      <c r="B13" s="269" t="s">
        <v>32</v>
      </c>
      <c r="C13" s="270"/>
      <c r="D13" s="271">
        <v>593472131</v>
      </c>
      <c r="E13" s="271">
        <v>382992657</v>
      </c>
      <c r="F13" s="111"/>
      <c r="H13" s="271">
        <v>516362147</v>
      </c>
      <c r="I13" s="271">
        <v>368732911</v>
      </c>
      <c r="J13" s="271">
        <v>73527092</v>
      </c>
      <c r="K13" s="271">
        <v>12623600</v>
      </c>
      <c r="L13" s="271">
        <v>3582892</v>
      </c>
      <c r="M13" s="271">
        <v>1636146</v>
      </c>
      <c r="N13" s="138"/>
      <c r="P13" s="267"/>
      <c r="V13" s="269" t="s">
        <v>33</v>
      </c>
      <c r="W13" s="270"/>
      <c r="X13" s="271">
        <v>593472131</v>
      </c>
      <c r="Y13" s="271">
        <v>382992657</v>
      </c>
    </row>
    <row r="14" spans="2:25" ht="9.9499999999999993" customHeight="1" x14ac:dyDescent="0.2">
      <c r="B14" s="264" t="s">
        <v>34</v>
      </c>
      <c r="C14" s="265" t="s">
        <v>35</v>
      </c>
      <c r="D14" s="272">
        <v>50111656</v>
      </c>
      <c r="E14" s="272">
        <v>52134218</v>
      </c>
      <c r="F14" s="111"/>
      <c r="H14" s="266">
        <v>50111656</v>
      </c>
      <c r="I14" s="272">
        <v>52134218</v>
      </c>
      <c r="J14" s="272">
        <v>0</v>
      </c>
      <c r="K14" s="272">
        <v>0</v>
      </c>
      <c r="L14" s="272">
        <v>0</v>
      </c>
      <c r="M14" s="272">
        <v>0</v>
      </c>
      <c r="N14" s="138">
        <v>-2022562</v>
      </c>
      <c r="O14" s="169"/>
      <c r="P14" s="267"/>
      <c r="V14" s="268" t="s">
        <v>36</v>
      </c>
      <c r="W14" s="265" t="s">
        <v>35</v>
      </c>
      <c r="X14" s="266">
        <v>50111656</v>
      </c>
      <c r="Y14" s="266">
        <v>52134218</v>
      </c>
    </row>
    <row r="15" spans="2:25" ht="9.9499999999999993" customHeight="1" x14ac:dyDescent="0.25">
      <c r="B15" s="269" t="s">
        <v>37</v>
      </c>
      <c r="C15" s="270"/>
      <c r="D15" s="271">
        <v>643583787</v>
      </c>
      <c r="E15" s="271">
        <v>435126875</v>
      </c>
      <c r="F15" s="111"/>
      <c r="H15" s="271">
        <v>566473803</v>
      </c>
      <c r="I15" s="271">
        <v>420867129</v>
      </c>
      <c r="J15" s="271">
        <v>73527092</v>
      </c>
      <c r="K15" s="271">
        <v>12623600</v>
      </c>
      <c r="L15" s="271">
        <v>3582892</v>
      </c>
      <c r="M15" s="271">
        <v>1636146</v>
      </c>
      <c r="N15" s="138"/>
      <c r="P15" s="267"/>
      <c r="V15" s="269" t="s">
        <v>38</v>
      </c>
      <c r="W15" s="270"/>
      <c r="X15" s="271">
        <v>643583787</v>
      </c>
      <c r="Y15" s="271">
        <v>435126875</v>
      </c>
    </row>
    <row r="16" spans="2:25" ht="9.9499999999999993" customHeight="1" x14ac:dyDescent="0.25">
      <c r="B16" s="273" t="s">
        <v>39</v>
      </c>
      <c r="C16" s="274"/>
      <c r="D16" s="274"/>
      <c r="E16" s="274"/>
      <c r="F16" s="111"/>
      <c r="H16" s="274"/>
      <c r="I16" s="274"/>
      <c r="J16" s="274"/>
      <c r="K16" s="274"/>
      <c r="L16" s="274"/>
      <c r="M16" s="274"/>
      <c r="N16" s="138"/>
      <c r="P16" s="267"/>
      <c r="V16" s="273" t="s">
        <v>40</v>
      </c>
      <c r="W16" s="265"/>
      <c r="X16" s="274"/>
      <c r="Y16" s="274"/>
    </row>
    <row r="17" spans="2:25" ht="9.9499999999999993" customHeight="1" x14ac:dyDescent="0.25">
      <c r="B17" s="264" t="s">
        <v>41</v>
      </c>
      <c r="C17" s="265">
        <v>4</v>
      </c>
      <c r="D17" s="266">
        <v>28890494</v>
      </c>
      <c r="E17" s="266">
        <v>21059953</v>
      </c>
      <c r="F17" s="111"/>
      <c r="H17" s="266">
        <v>28397077</v>
      </c>
      <c r="I17" s="266">
        <v>326463</v>
      </c>
      <c r="J17" s="266">
        <v>458286</v>
      </c>
      <c r="K17" s="266">
        <v>20727447</v>
      </c>
      <c r="L17" s="266">
        <v>35131</v>
      </c>
      <c r="M17" s="266">
        <v>6043</v>
      </c>
      <c r="N17" s="138">
        <v>7830541</v>
      </c>
      <c r="P17" s="267"/>
      <c r="Q17" s="104">
        <v>11.9</v>
      </c>
      <c r="V17" s="268" t="s">
        <v>42</v>
      </c>
      <c r="W17" s="265">
        <v>4</v>
      </c>
      <c r="X17" s="266">
        <v>28890494</v>
      </c>
      <c r="Y17" s="266">
        <v>21059953</v>
      </c>
    </row>
    <row r="18" spans="2:25" ht="9.9499999999999993" customHeight="1" x14ac:dyDescent="0.25">
      <c r="B18" s="264" t="s">
        <v>43</v>
      </c>
      <c r="C18" s="265">
        <v>5</v>
      </c>
      <c r="D18" s="266">
        <v>56128994</v>
      </c>
      <c r="E18" s="266">
        <v>24027048</v>
      </c>
      <c r="F18" s="111"/>
      <c r="H18" s="266">
        <v>56128994</v>
      </c>
      <c r="I18" s="266">
        <v>24027048</v>
      </c>
      <c r="J18" s="266">
        <v>0</v>
      </c>
      <c r="K18" s="266">
        <v>0</v>
      </c>
      <c r="L18" s="266">
        <v>0</v>
      </c>
      <c r="M18" s="266">
        <v>0</v>
      </c>
      <c r="N18" s="138">
        <v>32101946</v>
      </c>
      <c r="O18" s="138"/>
      <c r="P18" s="267"/>
      <c r="Q18" s="104">
        <v>3.3</v>
      </c>
      <c r="V18" s="268" t="s">
        <v>44</v>
      </c>
      <c r="W18" s="265">
        <v>5</v>
      </c>
      <c r="X18" s="266">
        <v>56128994</v>
      </c>
      <c r="Y18" s="266">
        <v>24027048</v>
      </c>
    </row>
    <row r="19" spans="2:25" ht="9.9499999999999993" customHeight="1" x14ac:dyDescent="0.25">
      <c r="B19" s="264" t="s">
        <v>45</v>
      </c>
      <c r="C19" s="265" t="s">
        <v>28</v>
      </c>
      <c r="D19" s="266">
        <v>7784316</v>
      </c>
      <c r="E19" s="266">
        <v>5389910</v>
      </c>
      <c r="F19" s="111"/>
      <c r="H19" s="266">
        <v>7784316</v>
      </c>
      <c r="I19" s="266">
        <v>5389910</v>
      </c>
      <c r="J19" s="266">
        <v>0</v>
      </c>
      <c r="K19" s="266">
        <v>0</v>
      </c>
      <c r="L19" s="266">
        <v>0</v>
      </c>
      <c r="M19" s="266">
        <v>0</v>
      </c>
      <c r="N19" s="138"/>
      <c r="O19" s="138"/>
      <c r="P19" s="267"/>
      <c r="V19" s="268" t="s">
        <v>46</v>
      </c>
      <c r="W19" s="265" t="s">
        <v>28</v>
      </c>
      <c r="X19" s="266">
        <v>7784316</v>
      </c>
      <c r="Y19" s="266">
        <v>5389910</v>
      </c>
    </row>
    <row r="20" spans="2:25" ht="9.9499999999999993" customHeight="1" x14ac:dyDescent="0.25">
      <c r="B20" s="264" t="s">
        <v>47</v>
      </c>
      <c r="C20" s="265">
        <v>8</v>
      </c>
      <c r="D20" s="266">
        <v>99647278</v>
      </c>
      <c r="E20" s="266">
        <v>94801636</v>
      </c>
      <c r="F20" s="111"/>
      <c r="H20" s="266">
        <v>99647999</v>
      </c>
      <c r="I20" s="266">
        <v>94801636</v>
      </c>
      <c r="J20" s="266">
        <v>-721</v>
      </c>
      <c r="K20" s="266">
        <v>0</v>
      </c>
      <c r="L20" s="266">
        <v>0</v>
      </c>
      <c r="M20" s="266">
        <v>0</v>
      </c>
      <c r="N20" s="138">
        <v>4845642</v>
      </c>
      <c r="P20" s="267"/>
      <c r="V20" s="268" t="s">
        <v>48</v>
      </c>
      <c r="W20" s="265">
        <v>8</v>
      </c>
      <c r="X20" s="266">
        <v>99647278</v>
      </c>
      <c r="Y20" s="266">
        <v>94801636</v>
      </c>
    </row>
    <row r="21" spans="2:25" ht="9.9499999999999993" customHeight="1" x14ac:dyDescent="0.25">
      <c r="B21" s="264" t="s">
        <v>49</v>
      </c>
      <c r="C21" s="265">
        <v>9</v>
      </c>
      <c r="D21" s="266">
        <v>4906158</v>
      </c>
      <c r="E21" s="266">
        <v>5260289</v>
      </c>
      <c r="F21" s="111"/>
      <c r="H21" s="266">
        <v>4851799</v>
      </c>
      <c r="I21" s="266">
        <v>4891847</v>
      </c>
      <c r="J21" s="266">
        <v>54359</v>
      </c>
      <c r="K21" s="266">
        <v>363046</v>
      </c>
      <c r="L21" s="266">
        <v>0</v>
      </c>
      <c r="M21" s="266">
        <v>5396</v>
      </c>
      <c r="N21" s="138">
        <v>-354131</v>
      </c>
      <c r="P21" s="267"/>
      <c r="V21" s="268" t="s">
        <v>50</v>
      </c>
      <c r="W21" s="265">
        <v>9</v>
      </c>
      <c r="X21" s="266">
        <v>4906158</v>
      </c>
      <c r="Y21" s="266">
        <v>5260289</v>
      </c>
    </row>
    <row r="22" spans="2:25" ht="9.9499999999999993" customHeight="1" x14ac:dyDescent="0.25">
      <c r="B22" s="264" t="s">
        <v>51</v>
      </c>
      <c r="C22" s="265">
        <v>9</v>
      </c>
      <c r="D22" s="266">
        <v>0</v>
      </c>
      <c r="E22" s="266">
        <v>357778</v>
      </c>
      <c r="F22" s="111"/>
      <c r="H22" s="266">
        <v>0</v>
      </c>
      <c r="I22" s="266">
        <v>357778</v>
      </c>
      <c r="J22" s="266">
        <v>0</v>
      </c>
      <c r="K22" s="266">
        <v>0</v>
      </c>
      <c r="L22" s="266">
        <v>0</v>
      </c>
      <c r="M22" s="266">
        <v>0</v>
      </c>
      <c r="N22" s="138">
        <v>-357778</v>
      </c>
      <c r="P22" s="267"/>
      <c r="V22" s="268" t="s">
        <v>52</v>
      </c>
      <c r="W22" s="265">
        <v>9</v>
      </c>
      <c r="X22" s="266">
        <v>0</v>
      </c>
      <c r="Y22" s="266">
        <v>357778</v>
      </c>
    </row>
    <row r="23" spans="2:25" ht="9.9499999999999993" customHeight="1" x14ac:dyDescent="0.25">
      <c r="B23" s="264" t="s">
        <v>53</v>
      </c>
      <c r="C23" s="265">
        <v>10</v>
      </c>
      <c r="D23" s="266">
        <v>3268399</v>
      </c>
      <c r="E23" s="266">
        <v>2928849</v>
      </c>
      <c r="F23" s="111"/>
      <c r="H23" s="266">
        <v>3159393</v>
      </c>
      <c r="I23" s="266">
        <v>2774162</v>
      </c>
      <c r="J23" s="266">
        <v>109006</v>
      </c>
      <c r="K23" s="266">
        <v>152591</v>
      </c>
      <c r="L23" s="266">
        <v>0</v>
      </c>
      <c r="M23" s="266">
        <v>2096</v>
      </c>
      <c r="N23" s="138">
        <v>339550</v>
      </c>
      <c r="P23" s="267"/>
      <c r="V23" s="268" t="s">
        <v>54</v>
      </c>
      <c r="W23" s="265">
        <v>10</v>
      </c>
      <c r="X23" s="266">
        <v>3268399</v>
      </c>
      <c r="Y23" s="266">
        <v>2928849</v>
      </c>
    </row>
    <row r="24" spans="2:25" ht="9.9499999999999993" customHeight="1" x14ac:dyDescent="0.25">
      <c r="B24" s="264" t="s">
        <v>55</v>
      </c>
      <c r="C24" s="265">
        <v>11</v>
      </c>
      <c r="D24" s="266">
        <v>4320230911</v>
      </c>
      <c r="E24" s="266">
        <v>4166498735</v>
      </c>
      <c r="F24" s="111"/>
      <c r="H24" s="266">
        <v>3931295363</v>
      </c>
      <c r="I24" s="266">
        <v>4007063465</v>
      </c>
      <c r="J24" s="266">
        <v>388935548</v>
      </c>
      <c r="K24" s="266">
        <v>158782518</v>
      </c>
      <c r="L24" s="266">
        <v>0</v>
      </c>
      <c r="M24" s="266">
        <v>652752</v>
      </c>
      <c r="N24" s="138">
        <v>153732176</v>
      </c>
      <c r="P24" s="267"/>
      <c r="V24" s="268" t="s">
        <v>56</v>
      </c>
      <c r="W24" s="265">
        <v>11</v>
      </c>
      <c r="X24" s="266">
        <v>4320230911</v>
      </c>
      <c r="Y24" s="266">
        <v>4166498735</v>
      </c>
    </row>
    <row r="25" spans="2:25" ht="9.9499999999999993" customHeight="1" x14ac:dyDescent="0.25">
      <c r="B25" s="264" t="s">
        <v>57</v>
      </c>
      <c r="C25" s="265">
        <v>8</v>
      </c>
      <c r="D25" s="266">
        <v>0</v>
      </c>
      <c r="E25" s="266">
        <v>0</v>
      </c>
      <c r="F25" s="111"/>
      <c r="H25" s="266">
        <v>0</v>
      </c>
      <c r="I25" s="266">
        <v>-1175032</v>
      </c>
      <c r="J25" s="266">
        <v>0</v>
      </c>
      <c r="K25" s="266">
        <v>1175032</v>
      </c>
      <c r="L25" s="266">
        <v>0</v>
      </c>
      <c r="M25" s="266">
        <v>0</v>
      </c>
      <c r="N25" s="138"/>
      <c r="P25" s="267"/>
      <c r="V25" s="268" t="s">
        <v>58</v>
      </c>
      <c r="W25" s="265">
        <v>8</v>
      </c>
      <c r="X25" s="266">
        <v>0</v>
      </c>
      <c r="Y25" s="266">
        <v>0</v>
      </c>
    </row>
    <row r="26" spans="2:25" ht="9.9499999999999993" customHeight="1" x14ac:dyDescent="0.25">
      <c r="B26" s="264" t="s">
        <v>59</v>
      </c>
      <c r="C26" s="275" t="s">
        <v>60</v>
      </c>
      <c r="D26" s="266">
        <v>30705992</v>
      </c>
      <c r="E26" s="266">
        <v>40884514</v>
      </c>
      <c r="F26" s="111"/>
      <c r="H26" s="266">
        <v>29271685</v>
      </c>
      <c r="I26" s="266">
        <v>40255853</v>
      </c>
      <c r="J26" s="266">
        <v>138412</v>
      </c>
      <c r="K26" s="266">
        <v>512717</v>
      </c>
      <c r="L26" s="266">
        <v>1295895</v>
      </c>
      <c r="M26" s="266">
        <v>115944</v>
      </c>
      <c r="N26" s="138">
        <v>-10178522</v>
      </c>
      <c r="P26" s="267"/>
      <c r="V26" s="268" t="s">
        <v>61</v>
      </c>
      <c r="W26" s="265" t="s">
        <v>60</v>
      </c>
      <c r="X26" s="266">
        <v>30705992</v>
      </c>
      <c r="Y26" s="266">
        <v>40884514</v>
      </c>
    </row>
    <row r="27" spans="2:25" ht="9.9499999999999993" customHeight="1" x14ac:dyDescent="0.25">
      <c r="B27" s="269" t="s">
        <v>62</v>
      </c>
      <c r="C27" s="270"/>
      <c r="D27" s="271">
        <v>4551562542</v>
      </c>
      <c r="E27" s="271">
        <v>4361208712</v>
      </c>
      <c r="F27" s="111"/>
      <c r="H27" s="271">
        <v>4160536626</v>
      </c>
      <c r="I27" s="271">
        <v>4178713130</v>
      </c>
      <c r="J27" s="271">
        <v>389694890</v>
      </c>
      <c r="K27" s="271">
        <v>181713351</v>
      </c>
      <c r="L27" s="271">
        <v>1331026</v>
      </c>
      <c r="M27" s="271">
        <v>782231</v>
      </c>
      <c r="N27" s="138">
        <v>190353830</v>
      </c>
      <c r="O27" s="138"/>
      <c r="P27" s="267"/>
      <c r="V27" s="269" t="s">
        <v>63</v>
      </c>
      <c r="W27" s="270"/>
      <c r="X27" s="271">
        <v>4551562542</v>
      </c>
      <c r="Y27" s="271">
        <v>4361208712</v>
      </c>
    </row>
    <row r="28" spans="2:25" ht="9.9499999999999993" customHeight="1" x14ac:dyDescent="0.25">
      <c r="B28" s="276" t="s">
        <v>64</v>
      </c>
      <c r="C28" s="277"/>
      <c r="D28" s="278">
        <v>5195146329</v>
      </c>
      <c r="E28" s="278">
        <v>4796335587</v>
      </c>
      <c r="F28" s="111"/>
      <c r="H28" s="278">
        <v>4727010429</v>
      </c>
      <c r="I28" s="278">
        <v>4599580259</v>
      </c>
      <c r="J28" s="278">
        <v>463221982</v>
      </c>
      <c r="K28" s="278">
        <v>194336951</v>
      </c>
      <c r="L28" s="278">
        <v>4913918</v>
      </c>
      <c r="M28" s="278">
        <v>2418377</v>
      </c>
      <c r="N28" s="138">
        <v>398810742</v>
      </c>
      <c r="P28" s="267"/>
      <c r="V28" s="276" t="s">
        <v>65</v>
      </c>
      <c r="W28" s="277"/>
      <c r="X28" s="278">
        <v>5195146329</v>
      </c>
      <c r="Y28" s="278">
        <v>4796335587</v>
      </c>
    </row>
    <row r="29" spans="2:25" ht="9.9499999999999993" customHeight="1" x14ac:dyDescent="0.25">
      <c r="D29" s="138"/>
      <c r="E29" s="138"/>
      <c r="H29" s="138"/>
      <c r="I29" s="138"/>
      <c r="J29" s="138"/>
      <c r="K29" s="138"/>
      <c r="L29" s="138"/>
      <c r="M29" s="138"/>
      <c r="N29" s="138"/>
      <c r="P29" s="267"/>
      <c r="X29" s="138"/>
      <c r="Y29" s="138"/>
    </row>
    <row r="30" spans="2:25" ht="9.9499999999999993" customHeight="1" x14ac:dyDescent="0.25">
      <c r="B30" s="306"/>
      <c r="C30" s="306"/>
      <c r="D30" s="279" t="s">
        <v>4</v>
      </c>
      <c r="E30" s="279" t="s">
        <v>5</v>
      </c>
      <c r="F30" s="111"/>
      <c r="H30" s="258" t="s">
        <v>66</v>
      </c>
      <c r="I30" s="258" t="s">
        <v>5</v>
      </c>
      <c r="J30" s="258" t="s">
        <v>66</v>
      </c>
      <c r="K30" s="257" t="s">
        <v>5</v>
      </c>
      <c r="L30" s="258" t="s">
        <v>66</v>
      </c>
      <c r="M30" s="257" t="s">
        <v>5</v>
      </c>
      <c r="N30" s="138"/>
      <c r="P30" s="267"/>
      <c r="V30" s="308"/>
      <c r="W30" s="304"/>
      <c r="X30" s="256" t="s">
        <v>6</v>
      </c>
      <c r="Y30" s="280" t="s">
        <v>7</v>
      </c>
    </row>
    <row r="31" spans="2:25" ht="9.9499999999999993" customHeight="1" x14ac:dyDescent="0.25">
      <c r="B31" s="306"/>
      <c r="C31" s="306"/>
      <c r="D31" s="279" t="s">
        <v>8</v>
      </c>
      <c r="E31" s="279" t="s">
        <v>9</v>
      </c>
      <c r="H31" s="256" t="s">
        <v>67</v>
      </c>
      <c r="I31" s="256" t="s">
        <v>10</v>
      </c>
      <c r="J31" s="256" t="s">
        <v>67</v>
      </c>
      <c r="K31" s="259" t="s">
        <v>10</v>
      </c>
      <c r="L31" s="256" t="s">
        <v>67</v>
      </c>
      <c r="M31" s="259" t="s">
        <v>10</v>
      </c>
      <c r="N31" s="138"/>
      <c r="P31" s="267"/>
      <c r="V31" s="308"/>
      <c r="W31" s="304"/>
      <c r="X31" s="256" t="s">
        <v>11</v>
      </c>
      <c r="Y31" s="256" t="s">
        <v>12</v>
      </c>
    </row>
    <row r="32" spans="2:25" ht="9.9499999999999993" customHeight="1" x14ac:dyDescent="0.25">
      <c r="B32" s="307"/>
      <c r="C32" s="307"/>
      <c r="D32" s="281" t="s">
        <v>13</v>
      </c>
      <c r="E32" s="281" t="s">
        <v>13</v>
      </c>
      <c r="H32" s="260" t="s">
        <v>13</v>
      </c>
      <c r="I32" s="260" t="s">
        <v>13</v>
      </c>
      <c r="J32" s="260" t="s">
        <v>13</v>
      </c>
      <c r="K32" s="261" t="s">
        <v>13</v>
      </c>
      <c r="L32" s="260" t="s">
        <v>13</v>
      </c>
      <c r="M32" s="261" t="s">
        <v>13</v>
      </c>
      <c r="N32" s="138"/>
      <c r="P32" s="267"/>
      <c r="V32" s="309"/>
      <c r="W32" s="305"/>
      <c r="X32" s="260" t="s">
        <v>14</v>
      </c>
      <c r="Y32" s="260" t="s">
        <v>14</v>
      </c>
    </row>
    <row r="33" spans="2:25" ht="9.9499999999999993" customHeight="1" x14ac:dyDescent="0.25">
      <c r="B33" s="262" t="s">
        <v>68</v>
      </c>
      <c r="C33" s="263"/>
      <c r="D33" s="263"/>
      <c r="E33" s="263"/>
      <c r="H33" s="263"/>
      <c r="I33" s="263"/>
      <c r="J33" s="263"/>
      <c r="K33" s="263"/>
      <c r="L33" s="263"/>
      <c r="M33" s="263"/>
      <c r="N33" s="138"/>
      <c r="P33" s="267"/>
      <c r="V33" s="262" t="s">
        <v>69</v>
      </c>
      <c r="W33" s="263"/>
      <c r="X33" s="263"/>
      <c r="Y33" s="263"/>
    </row>
    <row r="34" spans="2:25" ht="9.9499999999999993" customHeight="1" x14ac:dyDescent="0.25">
      <c r="B34" s="262" t="s">
        <v>70</v>
      </c>
      <c r="C34" s="263"/>
      <c r="D34" s="282"/>
      <c r="E34" s="282"/>
      <c r="H34" s="282"/>
      <c r="I34" s="282"/>
      <c r="J34" s="282"/>
      <c r="K34" s="282"/>
      <c r="L34" s="282"/>
      <c r="M34" s="282"/>
      <c r="N34" s="138"/>
      <c r="P34" s="267"/>
      <c r="V34" s="262" t="s">
        <v>71</v>
      </c>
      <c r="W34" s="263"/>
      <c r="X34" s="282"/>
      <c r="Y34" s="282"/>
    </row>
    <row r="35" spans="2:25" ht="9.9499999999999993" customHeight="1" x14ac:dyDescent="0.25">
      <c r="B35" s="283" t="s">
        <v>72</v>
      </c>
      <c r="C35" s="275">
        <v>14</v>
      </c>
      <c r="D35" s="284">
        <v>80814786</v>
      </c>
      <c r="E35" s="284">
        <v>49913148</v>
      </c>
      <c r="F35" s="111"/>
      <c r="H35" s="266">
        <v>11028659</v>
      </c>
      <c r="I35" s="284">
        <v>46618374</v>
      </c>
      <c r="J35" s="284">
        <v>69786127</v>
      </c>
      <c r="K35" s="284">
        <v>3294774</v>
      </c>
      <c r="L35" s="284">
        <v>0</v>
      </c>
      <c r="M35" s="284">
        <v>0</v>
      </c>
      <c r="N35" s="138">
        <v>30901638</v>
      </c>
      <c r="O35" s="285"/>
      <c r="P35" s="267"/>
      <c r="V35" s="283" t="s">
        <v>73</v>
      </c>
      <c r="W35" s="275">
        <v>14</v>
      </c>
      <c r="X35" s="266">
        <v>80814786</v>
      </c>
      <c r="Y35" s="266">
        <v>49913148</v>
      </c>
    </row>
    <row r="36" spans="2:25" ht="9.9499999999999993" customHeight="1" x14ac:dyDescent="0.25">
      <c r="B36" s="283" t="s">
        <v>74</v>
      </c>
      <c r="C36" s="275" t="s">
        <v>75</v>
      </c>
      <c r="D36" s="284">
        <v>42220921</v>
      </c>
      <c r="E36" s="284">
        <v>115756871</v>
      </c>
      <c r="F36" s="111"/>
      <c r="H36" s="266">
        <v>33691048</v>
      </c>
      <c r="I36" s="284">
        <v>111317256</v>
      </c>
      <c r="J36" s="284">
        <v>8516201</v>
      </c>
      <c r="K36" s="284">
        <v>4396938</v>
      </c>
      <c r="L36" s="284">
        <v>13672</v>
      </c>
      <c r="M36" s="284">
        <v>42677</v>
      </c>
      <c r="N36" s="138">
        <v>-73535950</v>
      </c>
      <c r="O36" s="153"/>
      <c r="P36" s="267"/>
      <c r="V36" s="283" t="s">
        <v>76</v>
      </c>
      <c r="W36" s="275" t="s">
        <v>75</v>
      </c>
      <c r="X36" s="266">
        <v>42220921</v>
      </c>
      <c r="Y36" s="266">
        <v>115756871</v>
      </c>
    </row>
    <row r="37" spans="2:25" ht="9.9499999999999993" customHeight="1" outlineLevel="1" x14ac:dyDescent="0.25">
      <c r="B37" s="283" t="s">
        <v>77</v>
      </c>
      <c r="C37" s="275" t="s">
        <v>78</v>
      </c>
      <c r="D37" s="284">
        <v>35506792</v>
      </c>
      <c r="E37" s="284">
        <v>34486698</v>
      </c>
      <c r="F37" s="111"/>
      <c r="H37" s="266">
        <v>22279898</v>
      </c>
      <c r="I37" s="284">
        <v>28696722</v>
      </c>
      <c r="J37" s="284">
        <v>12947353</v>
      </c>
      <c r="K37" s="284">
        <v>5754611</v>
      </c>
      <c r="L37" s="284">
        <v>279541</v>
      </c>
      <c r="M37" s="284">
        <v>35365</v>
      </c>
      <c r="N37" s="138">
        <v>1020094</v>
      </c>
      <c r="O37" s="138"/>
      <c r="P37" s="267"/>
      <c r="V37" s="283" t="s">
        <v>79</v>
      </c>
      <c r="W37" s="275" t="s">
        <v>78</v>
      </c>
      <c r="X37" s="266">
        <v>35506792</v>
      </c>
      <c r="Y37" s="266">
        <v>34486698</v>
      </c>
    </row>
    <row r="38" spans="2:25" ht="9.9499999999999993" customHeight="1" outlineLevel="1" x14ac:dyDescent="0.25">
      <c r="B38" s="283" t="s">
        <v>80</v>
      </c>
      <c r="C38" s="275">
        <v>16</v>
      </c>
      <c r="D38" s="284">
        <v>1598096</v>
      </c>
      <c r="E38" s="284">
        <v>1503311</v>
      </c>
      <c r="F38" s="111"/>
      <c r="H38" s="266">
        <v>935547</v>
      </c>
      <c r="I38" s="284">
        <v>1503311</v>
      </c>
      <c r="J38" s="284"/>
      <c r="K38" s="284"/>
      <c r="L38" s="284">
        <v>662549</v>
      </c>
      <c r="M38" s="284"/>
      <c r="N38" s="138"/>
      <c r="O38" s="138"/>
      <c r="P38" s="267"/>
      <c r="V38" s="283" t="s">
        <v>81</v>
      </c>
      <c r="W38" s="275">
        <v>16</v>
      </c>
      <c r="X38" s="266">
        <v>1598096</v>
      </c>
      <c r="Y38" s="266">
        <v>1503311</v>
      </c>
    </row>
    <row r="39" spans="2:25" ht="9.9499999999999993" customHeight="1" outlineLevel="1" x14ac:dyDescent="0.25">
      <c r="B39" s="283" t="s">
        <v>82</v>
      </c>
      <c r="C39" s="275">
        <v>26</v>
      </c>
      <c r="D39" s="284">
        <v>807801</v>
      </c>
      <c r="E39" s="284">
        <v>706795</v>
      </c>
      <c r="F39" s="111"/>
      <c r="H39" s="266">
        <v>807801</v>
      </c>
      <c r="I39" s="284">
        <v>706795</v>
      </c>
      <c r="J39" s="284">
        <v>0</v>
      </c>
      <c r="K39" s="284">
        <v>0</v>
      </c>
      <c r="L39" s="284">
        <v>0</v>
      </c>
      <c r="M39" s="284">
        <v>0</v>
      </c>
      <c r="N39" s="138">
        <v>101006</v>
      </c>
      <c r="O39" s="153"/>
      <c r="P39" s="267"/>
      <c r="V39" s="283" t="s">
        <v>83</v>
      </c>
      <c r="W39" s="275">
        <v>26</v>
      </c>
      <c r="X39" s="266">
        <v>807801</v>
      </c>
      <c r="Y39" s="266">
        <v>706795</v>
      </c>
    </row>
    <row r="40" spans="2:25" ht="9.9499999999999993" customHeight="1" x14ac:dyDescent="0.25">
      <c r="B40" s="283" t="s">
        <v>84</v>
      </c>
      <c r="C40" s="275">
        <v>17</v>
      </c>
      <c r="D40" s="284">
        <v>10769116</v>
      </c>
      <c r="E40" s="284">
        <v>20860829</v>
      </c>
      <c r="F40" s="111"/>
      <c r="H40" s="266">
        <v>10714675</v>
      </c>
      <c r="I40" s="284">
        <v>20824027</v>
      </c>
      <c r="J40" s="284">
        <v>2045</v>
      </c>
      <c r="K40" s="284">
        <v>10711</v>
      </c>
      <c r="L40" s="284">
        <v>52396</v>
      </c>
      <c r="M40" s="284">
        <v>26091</v>
      </c>
      <c r="N40" s="138">
        <v>-10091713</v>
      </c>
      <c r="O40" s="153"/>
      <c r="P40" s="267"/>
      <c r="V40" s="283" t="s">
        <v>85</v>
      </c>
      <c r="W40" s="275">
        <v>17</v>
      </c>
      <c r="X40" s="266">
        <v>10769116</v>
      </c>
      <c r="Y40" s="266">
        <v>20860829</v>
      </c>
    </row>
    <row r="41" spans="2:25" ht="9.9499999999999993" customHeight="1" x14ac:dyDescent="0.25">
      <c r="B41" s="283" t="s">
        <v>86</v>
      </c>
      <c r="C41" s="275">
        <v>18</v>
      </c>
      <c r="D41" s="284">
        <v>5934690</v>
      </c>
      <c r="E41" s="284">
        <v>10422178</v>
      </c>
      <c r="F41" s="111"/>
      <c r="H41" s="266">
        <v>5487530</v>
      </c>
      <c r="I41" s="284">
        <v>9899449</v>
      </c>
      <c r="J41" s="284">
        <v>447160</v>
      </c>
      <c r="K41" s="284">
        <v>519934</v>
      </c>
      <c r="L41" s="284">
        <v>0</v>
      </c>
      <c r="M41" s="284">
        <v>2795</v>
      </c>
      <c r="N41" s="138">
        <v>-4487488</v>
      </c>
      <c r="O41" s="153"/>
      <c r="P41" s="267"/>
      <c r="V41" s="283" t="s">
        <v>87</v>
      </c>
      <c r="W41" s="275">
        <v>18</v>
      </c>
      <c r="X41" s="266">
        <v>5934690</v>
      </c>
      <c r="Y41" s="266">
        <v>10422178</v>
      </c>
    </row>
    <row r="42" spans="2:25" ht="9.9499999999999993" customHeight="1" x14ac:dyDescent="0.25">
      <c r="B42" s="283" t="s">
        <v>88</v>
      </c>
      <c r="C42" s="275">
        <v>19</v>
      </c>
      <c r="D42" s="284">
        <v>7028884</v>
      </c>
      <c r="E42" s="284">
        <v>10367061</v>
      </c>
      <c r="F42" s="111"/>
      <c r="H42" s="266">
        <v>4638600</v>
      </c>
      <c r="I42" s="284">
        <v>9659787</v>
      </c>
      <c r="J42" s="284">
        <v>2369257</v>
      </c>
      <c r="K42" s="284">
        <v>671023</v>
      </c>
      <c r="L42" s="284">
        <v>21027</v>
      </c>
      <c r="M42" s="284">
        <v>36251</v>
      </c>
      <c r="N42" s="138">
        <v>-3338177</v>
      </c>
      <c r="O42" s="153"/>
      <c r="P42" s="267"/>
      <c r="V42" s="283" t="s">
        <v>89</v>
      </c>
      <c r="W42" s="275">
        <v>19</v>
      </c>
      <c r="X42" s="266">
        <v>7028884</v>
      </c>
      <c r="Y42" s="266">
        <v>10367061</v>
      </c>
    </row>
    <row r="43" spans="2:25" ht="9.9499999999999993" customHeight="1" x14ac:dyDescent="0.25">
      <c r="B43" s="269" t="s">
        <v>90</v>
      </c>
      <c r="C43" s="270"/>
      <c r="D43" s="271">
        <v>184681086</v>
      </c>
      <c r="E43" s="271">
        <v>244016891</v>
      </c>
      <c r="F43" s="111"/>
      <c r="H43" s="271">
        <v>89583758</v>
      </c>
      <c r="I43" s="271">
        <v>229225721</v>
      </c>
      <c r="J43" s="271">
        <v>94068143</v>
      </c>
      <c r="K43" s="271">
        <v>14647991</v>
      </c>
      <c r="L43" s="271">
        <v>1029185</v>
      </c>
      <c r="M43" s="271">
        <v>143179</v>
      </c>
      <c r="N43" s="138">
        <v>-59335805</v>
      </c>
      <c r="O43" s="153"/>
      <c r="P43" s="267"/>
      <c r="V43" s="269" t="s">
        <v>91</v>
      </c>
      <c r="W43" s="270"/>
      <c r="X43" s="271">
        <v>184681086</v>
      </c>
      <c r="Y43" s="271">
        <v>244016891</v>
      </c>
    </row>
    <row r="44" spans="2:25" ht="9.9499999999999993" customHeight="1" x14ac:dyDescent="0.25">
      <c r="B44" s="286" t="s">
        <v>92</v>
      </c>
      <c r="C44" s="287"/>
      <c r="D44" s="288"/>
      <c r="E44" s="288"/>
      <c r="F44" s="111"/>
      <c r="H44" s="288"/>
      <c r="I44" s="288"/>
      <c r="J44" s="288"/>
      <c r="K44" s="288"/>
      <c r="L44" s="288"/>
      <c r="M44" s="288"/>
      <c r="N44" s="138">
        <v>0</v>
      </c>
      <c r="P44" s="267"/>
      <c r="V44" s="286" t="s">
        <v>93</v>
      </c>
      <c r="W44" s="287"/>
      <c r="X44" s="288"/>
      <c r="Y44" s="288"/>
    </row>
    <row r="45" spans="2:25" ht="9.9499999999999993" customHeight="1" x14ac:dyDescent="0.25">
      <c r="B45" s="283" t="s">
        <v>94</v>
      </c>
      <c r="C45" s="275">
        <v>14</v>
      </c>
      <c r="D45" s="284">
        <v>1278522415</v>
      </c>
      <c r="E45" s="284">
        <v>1214097274</v>
      </c>
      <c r="F45" s="111"/>
      <c r="H45" s="266">
        <v>1197250759</v>
      </c>
      <c r="I45" s="284">
        <v>1147340782</v>
      </c>
      <c r="J45" s="284">
        <v>81271656</v>
      </c>
      <c r="K45" s="284">
        <v>66756492</v>
      </c>
      <c r="L45" s="284">
        <v>0</v>
      </c>
      <c r="M45" s="284">
        <v>0</v>
      </c>
      <c r="N45" s="138">
        <v>64425141</v>
      </c>
      <c r="P45" s="267"/>
      <c r="V45" s="283" t="s">
        <v>95</v>
      </c>
      <c r="W45" s="275">
        <v>14</v>
      </c>
      <c r="X45" s="266">
        <v>1278522415</v>
      </c>
      <c r="Y45" s="266">
        <v>1214097274</v>
      </c>
    </row>
    <row r="46" spans="2:25" ht="9.9499999999999993" customHeight="1" x14ac:dyDescent="0.25">
      <c r="B46" s="283" t="s">
        <v>96</v>
      </c>
      <c r="C46" s="275" t="s">
        <v>97</v>
      </c>
      <c r="D46" s="284">
        <v>1247414</v>
      </c>
      <c r="E46" s="284">
        <v>1216263</v>
      </c>
      <c r="F46" s="111"/>
      <c r="H46" s="266">
        <v>-2158008</v>
      </c>
      <c r="I46" s="284">
        <v>1216263</v>
      </c>
      <c r="J46" s="284">
        <v>0</v>
      </c>
      <c r="K46" s="284">
        <v>0</v>
      </c>
      <c r="L46" s="284">
        <v>3405422</v>
      </c>
      <c r="M46" s="284">
        <v>0</v>
      </c>
      <c r="N46" s="138">
        <v>31151</v>
      </c>
      <c r="P46" s="267"/>
      <c r="V46" s="283" t="s">
        <v>98</v>
      </c>
      <c r="W46" s="275" t="s">
        <v>97</v>
      </c>
      <c r="X46" s="266">
        <v>1247414</v>
      </c>
      <c r="Y46" s="266">
        <v>1216263</v>
      </c>
    </row>
    <row r="47" spans="2:25" ht="9.9499999999999993" customHeight="1" x14ac:dyDescent="0.25">
      <c r="B47" s="283" t="s">
        <v>99</v>
      </c>
      <c r="C47" s="275" t="s">
        <v>100</v>
      </c>
      <c r="D47" s="284">
        <v>0</v>
      </c>
      <c r="E47" s="284">
        <v>0</v>
      </c>
      <c r="F47" s="111"/>
      <c r="H47" s="266">
        <v>0</v>
      </c>
      <c r="I47" s="284">
        <v>0</v>
      </c>
      <c r="J47" s="284">
        <v>0</v>
      </c>
      <c r="K47" s="284">
        <v>0</v>
      </c>
      <c r="L47" s="284">
        <v>0</v>
      </c>
      <c r="M47" s="284">
        <v>0</v>
      </c>
      <c r="N47" s="138">
        <v>0</v>
      </c>
      <c r="P47" s="267"/>
      <c r="V47" s="283" t="s">
        <v>101</v>
      </c>
      <c r="W47" s="275" t="s">
        <v>100</v>
      </c>
      <c r="X47" s="266">
        <v>0</v>
      </c>
      <c r="Y47" s="266">
        <v>0</v>
      </c>
    </row>
    <row r="48" spans="2:25" ht="9.9499999999999993" customHeight="1" x14ac:dyDescent="0.25">
      <c r="B48" s="283" t="s">
        <v>102</v>
      </c>
      <c r="C48" s="275">
        <v>16</v>
      </c>
      <c r="D48" s="284">
        <v>17198287</v>
      </c>
      <c r="E48" s="284">
        <v>17584225</v>
      </c>
      <c r="F48" s="111"/>
      <c r="H48" s="266">
        <v>17105863</v>
      </c>
      <c r="I48" s="284">
        <v>17584225</v>
      </c>
      <c r="J48" s="284">
        <v>92424</v>
      </c>
      <c r="K48" s="284">
        <v>0</v>
      </c>
      <c r="L48" s="284">
        <v>0</v>
      </c>
      <c r="M48" s="284">
        <v>0</v>
      </c>
      <c r="N48" s="138">
        <v>-385938</v>
      </c>
      <c r="P48" s="267"/>
      <c r="V48" s="283" t="s">
        <v>103</v>
      </c>
      <c r="W48" s="275">
        <v>16</v>
      </c>
      <c r="X48" s="266">
        <v>17198287</v>
      </c>
      <c r="Y48" s="266">
        <v>17584225</v>
      </c>
    </row>
    <row r="49" spans="2:25" ht="9.9499999999999993" customHeight="1" x14ac:dyDescent="0.25">
      <c r="B49" s="283" t="s">
        <v>104</v>
      </c>
      <c r="C49" s="275" t="s">
        <v>60</v>
      </c>
      <c r="D49" s="284">
        <v>708350334</v>
      </c>
      <c r="E49" s="284">
        <v>656452668</v>
      </c>
      <c r="F49" s="111"/>
      <c r="H49" s="266">
        <v>708522333</v>
      </c>
      <c r="I49" s="284">
        <v>656452668</v>
      </c>
      <c r="J49" s="284">
        <v>0</v>
      </c>
      <c r="K49" s="284">
        <v>0</v>
      </c>
      <c r="L49" s="284">
        <v>-171999</v>
      </c>
      <c r="M49" s="284">
        <v>0</v>
      </c>
      <c r="N49" s="138">
        <v>51897666</v>
      </c>
      <c r="P49" s="267"/>
      <c r="V49" s="283" t="s">
        <v>105</v>
      </c>
      <c r="W49" s="275" t="s">
        <v>60</v>
      </c>
      <c r="X49" s="266">
        <v>708350334</v>
      </c>
      <c r="Y49" s="266">
        <v>656452668</v>
      </c>
    </row>
    <row r="50" spans="2:25" ht="9.9499999999999993" customHeight="1" x14ac:dyDescent="0.25">
      <c r="B50" s="283" t="s">
        <v>106</v>
      </c>
      <c r="C50" s="275">
        <v>18</v>
      </c>
      <c r="D50" s="284">
        <v>5139527</v>
      </c>
      <c r="E50" s="284">
        <v>4337804</v>
      </c>
      <c r="F50" s="111"/>
      <c r="H50" s="266">
        <v>5047103</v>
      </c>
      <c r="I50" s="284">
        <v>4337804</v>
      </c>
      <c r="J50" s="284">
        <v>92424</v>
      </c>
      <c r="K50" s="284">
        <v>0</v>
      </c>
      <c r="L50" s="284">
        <v>0</v>
      </c>
      <c r="M50" s="284">
        <v>0</v>
      </c>
      <c r="N50" s="138">
        <v>801723</v>
      </c>
      <c r="P50" s="267"/>
      <c r="V50" s="283" t="s">
        <v>107</v>
      </c>
      <c r="W50" s="275">
        <v>18</v>
      </c>
      <c r="X50" s="266">
        <v>5139527</v>
      </c>
      <c r="Y50" s="266">
        <v>4337804</v>
      </c>
    </row>
    <row r="51" spans="2:25" ht="9.9499999999999993" customHeight="1" x14ac:dyDescent="0.25">
      <c r="B51" s="283" t="s">
        <v>108</v>
      </c>
      <c r="C51" s="275">
        <v>19</v>
      </c>
      <c r="D51" s="284">
        <v>25473353</v>
      </c>
      <c r="E51" s="284">
        <v>25942944</v>
      </c>
      <c r="F51" s="111"/>
      <c r="H51" s="266">
        <v>24808839</v>
      </c>
      <c r="I51" s="284">
        <v>25695406</v>
      </c>
      <c r="J51" s="284">
        <v>311502</v>
      </c>
      <c r="K51" s="284">
        <v>113599</v>
      </c>
      <c r="L51" s="284">
        <v>353012</v>
      </c>
      <c r="M51" s="284">
        <v>133939</v>
      </c>
      <c r="N51" s="138">
        <v>-469591</v>
      </c>
      <c r="P51" s="267"/>
      <c r="V51" s="283" t="s">
        <v>109</v>
      </c>
      <c r="W51" s="275">
        <v>19</v>
      </c>
      <c r="X51" s="266">
        <v>25473353</v>
      </c>
      <c r="Y51" s="266">
        <v>25942944</v>
      </c>
    </row>
    <row r="52" spans="2:25" ht="9.9499999999999993" customHeight="1" x14ac:dyDescent="0.25">
      <c r="B52" s="269" t="s">
        <v>110</v>
      </c>
      <c r="C52" s="270"/>
      <c r="D52" s="271">
        <v>2035931330</v>
      </c>
      <c r="E52" s="271">
        <v>1919631178</v>
      </c>
      <c r="F52" s="111"/>
      <c r="H52" s="271">
        <v>1950576889</v>
      </c>
      <c r="I52" s="271">
        <v>1852627148</v>
      </c>
      <c r="J52" s="271">
        <v>81768006</v>
      </c>
      <c r="K52" s="271">
        <v>66870091</v>
      </c>
      <c r="L52" s="271">
        <v>3586435</v>
      </c>
      <c r="M52" s="271">
        <v>133939</v>
      </c>
      <c r="N52" s="138">
        <v>116300152</v>
      </c>
      <c r="P52" s="267"/>
      <c r="V52" s="269" t="s">
        <v>111</v>
      </c>
      <c r="W52" s="270"/>
      <c r="X52" s="271">
        <v>2035931330</v>
      </c>
      <c r="Y52" s="271">
        <v>1919631178</v>
      </c>
    </row>
    <row r="53" spans="2:25" s="1" customFormat="1" ht="9.9499999999999993" customHeight="1" x14ac:dyDescent="0.25">
      <c r="B53" s="302" t="s">
        <v>112</v>
      </c>
      <c r="C53" s="303"/>
      <c r="D53" s="289">
        <v>2220612416</v>
      </c>
      <c r="E53" s="289">
        <v>2163648069</v>
      </c>
      <c r="F53" s="111"/>
      <c r="G53" s="104"/>
      <c r="H53" s="289">
        <v>2040160647</v>
      </c>
      <c r="I53" s="289">
        <v>2081852869</v>
      </c>
      <c r="J53" s="289">
        <v>175836149</v>
      </c>
      <c r="K53" s="289">
        <v>81518082</v>
      </c>
      <c r="L53" s="289">
        <v>4615620</v>
      </c>
      <c r="M53" s="289">
        <v>277118</v>
      </c>
      <c r="N53" s="138">
        <v>56964347</v>
      </c>
      <c r="O53" s="104"/>
      <c r="P53" s="267"/>
      <c r="Q53" s="104"/>
      <c r="R53" s="104"/>
      <c r="S53" s="104"/>
      <c r="T53" s="104"/>
      <c r="U53" s="104"/>
      <c r="V53" s="302" t="s">
        <v>113</v>
      </c>
      <c r="W53" s="303"/>
      <c r="X53" s="289">
        <v>2220612416</v>
      </c>
      <c r="Y53" s="289">
        <v>2163648069</v>
      </c>
    </row>
    <row r="54" spans="2:25" ht="9.9499999999999993" customHeight="1" x14ac:dyDescent="0.25">
      <c r="B54" s="286" t="s">
        <v>114</v>
      </c>
      <c r="C54" s="287"/>
      <c r="D54" s="288"/>
      <c r="E54" s="288"/>
      <c r="F54" s="111"/>
      <c r="H54" s="288"/>
      <c r="I54" s="288"/>
      <c r="J54" s="288"/>
      <c r="K54" s="288"/>
      <c r="L54" s="288"/>
      <c r="M54" s="288"/>
      <c r="N54" s="138"/>
      <c r="P54" s="267"/>
      <c r="V54" s="286" t="s">
        <v>115</v>
      </c>
      <c r="W54" s="287"/>
      <c r="X54" s="288"/>
      <c r="Y54" s="288"/>
    </row>
    <row r="55" spans="2:25" ht="9.9499999999999993" customHeight="1" x14ac:dyDescent="0.25">
      <c r="B55" s="290" t="s">
        <v>116</v>
      </c>
      <c r="C55" s="291" t="s">
        <v>117</v>
      </c>
      <c r="D55" s="292">
        <v>346659649</v>
      </c>
      <c r="E55" s="292">
        <v>175122686</v>
      </c>
      <c r="F55" s="111"/>
      <c r="H55" s="266">
        <v>86895781</v>
      </c>
      <c r="I55" s="292">
        <v>157518037</v>
      </c>
      <c r="J55" s="292">
        <v>259139846</v>
      </c>
      <c r="K55" s="292">
        <v>16980627</v>
      </c>
      <c r="L55" s="292">
        <v>624022</v>
      </c>
      <c r="M55" s="292">
        <v>624022</v>
      </c>
      <c r="N55" s="138">
        <v>171536963</v>
      </c>
      <c r="O55" s="138"/>
      <c r="P55" s="267"/>
      <c r="V55" s="290" t="s">
        <v>118</v>
      </c>
      <c r="W55" s="291" t="s">
        <v>117</v>
      </c>
      <c r="X55" s="266">
        <v>346659649</v>
      </c>
      <c r="Y55" s="266">
        <v>175122686</v>
      </c>
    </row>
    <row r="56" spans="2:25" ht="9.9499999999999993" customHeight="1" x14ac:dyDescent="0.25">
      <c r="B56" s="290" t="s">
        <v>119</v>
      </c>
      <c r="C56" s="291"/>
      <c r="D56" s="292">
        <v>2502277311</v>
      </c>
      <c r="E56" s="292">
        <v>2347038057</v>
      </c>
      <c r="F56" s="111"/>
      <c r="H56" s="266">
        <v>2543470400</v>
      </c>
      <c r="I56" s="292">
        <v>2356596293</v>
      </c>
      <c r="J56" s="292">
        <v>-41278780</v>
      </c>
      <c r="K56" s="292">
        <v>-10886289</v>
      </c>
      <c r="L56" s="292">
        <v>85691</v>
      </c>
      <c r="M56" s="292">
        <v>1328053</v>
      </c>
      <c r="N56" s="138">
        <v>155239254</v>
      </c>
      <c r="O56" s="138"/>
      <c r="P56" s="267"/>
      <c r="V56" s="290" t="s">
        <v>120</v>
      </c>
      <c r="W56" s="291"/>
      <c r="X56" s="266">
        <v>2502277311</v>
      </c>
      <c r="Y56" s="266">
        <v>2347038057</v>
      </c>
    </row>
    <row r="57" spans="2:25" ht="9.9499999999999993" customHeight="1" x14ac:dyDescent="0.25">
      <c r="B57" s="290" t="s">
        <v>121</v>
      </c>
      <c r="C57" s="291"/>
      <c r="D57" s="292">
        <v>134731176</v>
      </c>
      <c r="E57" s="292">
        <v>123573274</v>
      </c>
      <c r="F57" s="111"/>
      <c r="H57" s="266">
        <v>123606539</v>
      </c>
      <c r="I57" s="292">
        <v>26307226</v>
      </c>
      <c r="J57" s="292">
        <v>11124637</v>
      </c>
      <c r="K57" s="292">
        <v>97266048</v>
      </c>
      <c r="L57" s="292">
        <v>0</v>
      </c>
      <c r="M57" s="292">
        <v>0</v>
      </c>
      <c r="N57" s="138">
        <v>11157902</v>
      </c>
      <c r="O57" s="138"/>
      <c r="P57" s="267"/>
      <c r="V57" s="290" t="s">
        <v>122</v>
      </c>
      <c r="W57" s="291"/>
      <c r="X57" s="266">
        <v>134731176</v>
      </c>
      <c r="Y57" s="266">
        <v>123573274</v>
      </c>
    </row>
    <row r="58" spans="2:25" ht="9.9499999999999993" customHeight="1" x14ac:dyDescent="0.25">
      <c r="B58" s="290" t="s">
        <v>123</v>
      </c>
      <c r="C58" s="291"/>
      <c r="D58" s="292"/>
      <c r="E58" s="292"/>
      <c r="F58" s="111"/>
      <c r="H58" s="266">
        <v>0</v>
      </c>
      <c r="I58" s="292">
        <v>0</v>
      </c>
      <c r="J58" s="292"/>
      <c r="K58" s="292"/>
      <c r="L58" s="292"/>
      <c r="M58" s="292"/>
      <c r="N58" s="138">
        <v>0</v>
      </c>
      <c r="O58" s="138"/>
      <c r="P58" s="267"/>
      <c r="V58" s="290" t="s">
        <v>124</v>
      </c>
      <c r="W58" s="291"/>
      <c r="X58" s="266">
        <v>0</v>
      </c>
      <c r="Y58" s="266">
        <v>0</v>
      </c>
    </row>
    <row r="59" spans="2:25" ht="9.9499999999999993" customHeight="1" x14ac:dyDescent="0.25">
      <c r="B59" s="290" t="s">
        <v>125</v>
      </c>
      <c r="C59" s="291" t="s">
        <v>126</v>
      </c>
      <c r="D59" s="292">
        <v>-40442369</v>
      </c>
      <c r="E59" s="292">
        <v>-44680852</v>
      </c>
      <c r="F59" s="111"/>
      <c r="H59" s="266">
        <v>-68035080</v>
      </c>
      <c r="I59" s="292">
        <v>-32691072</v>
      </c>
      <c r="J59" s="292">
        <v>28004123</v>
      </c>
      <c r="K59" s="292">
        <v>-12178969</v>
      </c>
      <c r="L59" s="292">
        <v>-411412</v>
      </c>
      <c r="M59" s="292">
        <v>189189</v>
      </c>
      <c r="N59" s="138">
        <v>4238483</v>
      </c>
      <c r="O59" s="138"/>
      <c r="P59" s="267"/>
      <c r="V59" s="290" t="s">
        <v>124</v>
      </c>
      <c r="W59" s="291" t="s">
        <v>126</v>
      </c>
      <c r="X59" s="266">
        <v>-40442369</v>
      </c>
      <c r="Y59" s="266">
        <v>-44680852</v>
      </c>
    </row>
    <row r="60" spans="2:25" s="1" customFormat="1" ht="9.9499999999999993" customHeight="1" x14ac:dyDescent="0.25">
      <c r="B60" s="302" t="s">
        <v>127</v>
      </c>
      <c r="C60" s="303"/>
      <c r="D60" s="289">
        <v>2943225767</v>
      </c>
      <c r="E60" s="289">
        <v>2601053165</v>
      </c>
      <c r="F60" s="111"/>
      <c r="G60" s="104"/>
      <c r="H60" s="289">
        <v>2685937640</v>
      </c>
      <c r="I60" s="289">
        <v>2507730484</v>
      </c>
      <c r="J60" s="289">
        <v>256989826</v>
      </c>
      <c r="K60" s="289">
        <v>91181417</v>
      </c>
      <c r="L60" s="289">
        <v>298301</v>
      </c>
      <c r="M60" s="289">
        <v>2141264</v>
      </c>
      <c r="N60" s="138">
        <v>342172602</v>
      </c>
      <c r="O60" s="138"/>
      <c r="P60" s="267"/>
      <c r="Q60" s="104"/>
      <c r="R60" s="104"/>
      <c r="S60" s="104"/>
      <c r="T60" s="104"/>
      <c r="U60" s="104"/>
      <c r="V60" s="302" t="s">
        <v>128</v>
      </c>
      <c r="W60" s="303"/>
      <c r="X60" s="289">
        <v>2943225767</v>
      </c>
      <c r="Y60" s="289">
        <v>2601053165</v>
      </c>
    </row>
    <row r="61" spans="2:25" ht="9.9499999999999993" customHeight="1" x14ac:dyDescent="0.25">
      <c r="B61" s="290" t="s">
        <v>129</v>
      </c>
      <c r="C61" s="291"/>
      <c r="D61" s="293">
        <v>31308146</v>
      </c>
      <c r="E61" s="293">
        <v>31634353</v>
      </c>
      <c r="F61" s="111"/>
      <c r="H61" s="293">
        <v>818947</v>
      </c>
      <c r="I61" s="293">
        <v>9996898</v>
      </c>
      <c r="J61" s="293">
        <v>30489199</v>
      </c>
      <c r="K61" s="293">
        <v>21637455</v>
      </c>
      <c r="L61" s="293">
        <v>0</v>
      </c>
      <c r="M61" s="293">
        <v>0</v>
      </c>
      <c r="N61" s="138">
        <v>-326207</v>
      </c>
      <c r="O61" s="138"/>
      <c r="P61" s="267"/>
      <c r="V61" s="290" t="s">
        <v>130</v>
      </c>
      <c r="W61" s="291"/>
      <c r="X61" s="266">
        <v>31308146</v>
      </c>
      <c r="Y61" s="266">
        <v>31634353</v>
      </c>
    </row>
    <row r="62" spans="2:25" ht="9.9499999999999993" customHeight="1" x14ac:dyDescent="0.25">
      <c r="B62" s="269" t="s">
        <v>131</v>
      </c>
      <c r="C62" s="270"/>
      <c r="D62" s="271">
        <v>2974533913</v>
      </c>
      <c r="E62" s="271">
        <v>2632687518</v>
      </c>
      <c r="F62" s="111"/>
      <c r="H62" s="271">
        <v>2686756587</v>
      </c>
      <c r="I62" s="271">
        <v>2517727382</v>
      </c>
      <c r="J62" s="271">
        <v>287479025</v>
      </c>
      <c r="K62" s="271">
        <v>112818872</v>
      </c>
      <c r="L62" s="271">
        <v>298301</v>
      </c>
      <c r="M62" s="271">
        <v>2141264</v>
      </c>
      <c r="N62" s="138">
        <v>341846395</v>
      </c>
      <c r="O62" s="138"/>
      <c r="P62" s="267"/>
      <c r="V62" s="269" t="s">
        <v>132</v>
      </c>
      <c r="W62" s="270"/>
      <c r="X62" s="271">
        <v>2974533913</v>
      </c>
      <c r="Y62" s="271">
        <v>2632687518</v>
      </c>
    </row>
    <row r="63" spans="2:25" s="1" customFormat="1" ht="9.9499999999999993" customHeight="1" x14ac:dyDescent="0.25">
      <c r="B63" s="302" t="s">
        <v>133</v>
      </c>
      <c r="C63" s="303"/>
      <c r="D63" s="289">
        <v>5195146329</v>
      </c>
      <c r="E63" s="289">
        <v>4796335587</v>
      </c>
      <c r="F63" s="111"/>
      <c r="G63" s="104"/>
      <c r="H63" s="289">
        <v>4726917234</v>
      </c>
      <c r="I63" s="289">
        <v>4599580251</v>
      </c>
      <c r="J63" s="289">
        <v>463315174</v>
      </c>
      <c r="K63" s="289">
        <v>194336954</v>
      </c>
      <c r="L63" s="289">
        <v>4913921</v>
      </c>
      <c r="M63" s="289">
        <v>2418382</v>
      </c>
      <c r="N63" s="138">
        <v>398810742</v>
      </c>
      <c r="O63" s="138"/>
      <c r="P63" s="267"/>
      <c r="Q63" s="104"/>
      <c r="R63" s="104"/>
      <c r="S63" s="104"/>
      <c r="T63" s="104"/>
      <c r="U63" s="104"/>
      <c r="V63" s="302" t="s">
        <v>134</v>
      </c>
      <c r="W63" s="303"/>
      <c r="X63" s="289">
        <v>5195146329</v>
      </c>
      <c r="Y63" s="289">
        <v>4796335587</v>
      </c>
    </row>
    <row r="64" spans="2:25" ht="9.9499999999999993" customHeight="1" x14ac:dyDescent="0.25">
      <c r="D64" s="267"/>
      <c r="E64" s="115"/>
      <c r="K64" s="115"/>
      <c r="M64" s="115"/>
      <c r="X64" s="267"/>
      <c r="Y64" s="115"/>
    </row>
    <row r="66" spans="4:25" ht="9.9499999999999993" customHeight="1" x14ac:dyDescent="0.25">
      <c r="D66" s="267"/>
      <c r="E66" s="115"/>
      <c r="H66" s="267"/>
      <c r="I66" s="115"/>
      <c r="J66" s="267"/>
      <c r="K66" s="115"/>
      <c r="L66" s="267"/>
      <c r="M66" s="115"/>
      <c r="X66" s="267"/>
      <c r="Y66" s="115"/>
    </row>
    <row r="67" spans="4:25" ht="9.9499999999999993" customHeight="1" x14ac:dyDescent="0.25">
      <c r="D67" s="267"/>
      <c r="E67" s="115"/>
      <c r="H67" s="267"/>
      <c r="I67" s="115"/>
      <c r="J67" s="267"/>
      <c r="K67" s="115"/>
      <c r="L67" s="267"/>
      <c r="M67" s="115"/>
      <c r="X67" s="294"/>
    </row>
    <row r="68" spans="4:25" ht="9.9499999999999993" customHeight="1" x14ac:dyDescent="0.25">
      <c r="D68" s="267"/>
      <c r="E68" s="267"/>
      <c r="H68" s="267"/>
      <c r="I68" s="115"/>
      <c r="J68" s="267"/>
      <c r="K68" s="115"/>
      <c r="L68" s="267"/>
      <c r="M68" s="115"/>
      <c r="X68" s="131"/>
      <c r="Y68" s="131"/>
    </row>
    <row r="69" spans="4:25" ht="9.9499999999999993" customHeight="1" x14ac:dyDescent="0.25">
      <c r="D69" s="285"/>
      <c r="E69" s="285"/>
      <c r="H69" s="267"/>
      <c r="I69" s="115"/>
      <c r="J69" s="267"/>
      <c r="K69" s="115"/>
      <c r="L69" s="267"/>
      <c r="M69" s="115"/>
      <c r="X69" s="131"/>
      <c r="Y69" s="131"/>
    </row>
    <row r="70" spans="4:25" ht="9.9499999999999993" customHeight="1" x14ac:dyDescent="0.25">
      <c r="D70" s="294"/>
      <c r="E70" s="294"/>
      <c r="H70" s="294"/>
      <c r="J70" s="294"/>
      <c r="L70" s="294"/>
      <c r="X70" s="131"/>
      <c r="Y70" s="131"/>
    </row>
    <row r="71" spans="4:25" ht="9.9499999999999993" customHeight="1" x14ac:dyDescent="0.25">
      <c r="D71" s="131"/>
      <c r="E71" s="131"/>
      <c r="H71" s="131"/>
      <c r="I71" s="131"/>
      <c r="J71" s="131"/>
      <c r="K71" s="131"/>
      <c r="L71" s="131"/>
      <c r="M71" s="131"/>
      <c r="X71" s="131"/>
      <c r="Y71" s="131"/>
    </row>
    <row r="72" spans="4:25" ht="9.9499999999999993" customHeight="1" x14ac:dyDescent="0.25">
      <c r="D72" s="131"/>
      <c r="E72" s="131"/>
      <c r="H72" s="131"/>
      <c r="I72" s="131"/>
      <c r="J72" s="131"/>
      <c r="K72" s="131"/>
      <c r="L72" s="131"/>
      <c r="M72" s="131"/>
      <c r="X72" s="131"/>
      <c r="Y72" s="131"/>
    </row>
    <row r="73" spans="4:25" ht="9.9499999999999993" customHeight="1" x14ac:dyDescent="0.25">
      <c r="D73" s="131"/>
      <c r="E73" s="131"/>
      <c r="H73" s="131"/>
      <c r="I73" s="131"/>
      <c r="J73" s="131"/>
      <c r="K73" s="131"/>
      <c r="L73" s="131"/>
      <c r="M73" s="131"/>
      <c r="X73" s="131"/>
      <c r="Y73" s="131"/>
    </row>
    <row r="74" spans="4:25" ht="9.9499999999999993" customHeight="1" x14ac:dyDescent="0.25">
      <c r="D74" s="131"/>
      <c r="E74" s="131"/>
      <c r="H74" s="131"/>
      <c r="I74" s="131"/>
      <c r="J74" s="131"/>
      <c r="K74" s="131"/>
      <c r="L74" s="131"/>
      <c r="M74" s="131"/>
    </row>
    <row r="75" spans="4:25" ht="9.9499999999999993" customHeight="1" x14ac:dyDescent="0.25">
      <c r="D75" s="131"/>
      <c r="E75" s="131"/>
      <c r="H75" s="131"/>
      <c r="I75" s="131"/>
      <c r="J75" s="131"/>
      <c r="K75" s="131"/>
      <c r="L75" s="131"/>
      <c r="M75" s="131"/>
    </row>
    <row r="76" spans="4:25" ht="9.9499999999999993" customHeight="1" x14ac:dyDescent="0.25">
      <c r="D76" s="131"/>
      <c r="E76" s="131"/>
      <c r="H76" s="131"/>
      <c r="I76" s="131"/>
      <c r="J76" s="131"/>
      <c r="K76" s="131"/>
      <c r="L76" s="131"/>
      <c r="M76" s="131"/>
    </row>
  </sheetData>
  <mergeCells count="17">
    <mergeCell ref="H1:I1"/>
    <mergeCell ref="J1:K1"/>
    <mergeCell ref="L1:M1"/>
    <mergeCell ref="B2:B4"/>
    <mergeCell ref="C2:C4"/>
    <mergeCell ref="B60:C60"/>
    <mergeCell ref="V60:W60"/>
    <mergeCell ref="B63:C63"/>
    <mergeCell ref="V63:W63"/>
    <mergeCell ref="W2:W4"/>
    <mergeCell ref="B30:B32"/>
    <mergeCell ref="C30:C32"/>
    <mergeCell ref="V30:V32"/>
    <mergeCell ref="W30:W32"/>
    <mergeCell ref="B53:C53"/>
    <mergeCell ref="V53:W53"/>
    <mergeCell ref="V2:V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42108-524A-49C3-823E-7B4B9D93624D}">
  <dimension ref="B1:Q38"/>
  <sheetViews>
    <sheetView showGridLines="0" zoomScale="110" zoomScaleNormal="110" workbookViewId="0">
      <selection activeCell="O51" sqref="O51"/>
    </sheetView>
  </sheetViews>
  <sheetFormatPr baseColWidth="10" defaultColWidth="8.7109375" defaultRowHeight="9.9499999999999993" customHeight="1" x14ac:dyDescent="0.2"/>
  <cols>
    <col min="1" max="1" width="2.7109375" style="5" customWidth="1"/>
    <col min="2" max="2" width="18.140625" style="5" bestFit="1" customWidth="1"/>
    <col min="3" max="3" width="8.5703125" style="5" bestFit="1" customWidth="1"/>
    <col min="4" max="4" width="9.140625" style="5" bestFit="1" customWidth="1"/>
    <col min="5" max="5" width="6.5703125" style="5" bestFit="1" customWidth="1"/>
    <col min="6" max="7" width="8.5703125" style="5" bestFit="1" customWidth="1"/>
    <col min="8" max="8" width="6.5703125" style="5" bestFit="1" customWidth="1"/>
    <col min="9" max="10" width="8.5703125" style="5" bestFit="1" customWidth="1"/>
    <col min="11" max="11" width="6.5703125" style="5" bestFit="1" customWidth="1"/>
    <col min="12" max="13" width="8.5703125" style="5" bestFit="1" customWidth="1"/>
    <col min="14" max="14" width="6.5703125" style="5" bestFit="1" customWidth="1"/>
    <col min="15" max="16384" width="8.7109375" style="5"/>
  </cols>
  <sheetData>
    <row r="1" spans="2:17" ht="9.9499999999999993" customHeight="1" x14ac:dyDescent="0.2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2:17" s="27" customFormat="1" ht="9.9499999999999993" customHeight="1" x14ac:dyDescent="0.2">
      <c r="B2" s="30"/>
      <c r="C2" s="36" t="s">
        <v>453</v>
      </c>
      <c r="D2" s="36"/>
      <c r="E2" s="36"/>
      <c r="F2" s="36" t="s">
        <v>482</v>
      </c>
      <c r="G2" s="36"/>
      <c r="H2" s="36"/>
      <c r="I2" s="36" t="s">
        <v>477</v>
      </c>
      <c r="J2" s="36"/>
      <c r="K2" s="36"/>
      <c r="L2" s="36" t="s">
        <v>478</v>
      </c>
      <c r="M2" s="36"/>
      <c r="N2" s="36"/>
    </row>
    <row r="3" spans="2:17" s="27" customFormat="1" ht="9.9499999999999993" customHeight="1" x14ac:dyDescent="0.2">
      <c r="B3" s="30"/>
      <c r="C3" s="30"/>
      <c r="D3" s="30"/>
      <c r="E3" s="30"/>
      <c r="F3" s="30"/>
      <c r="G3" s="30"/>
      <c r="H3" s="30"/>
      <c r="I3" s="36" t="s">
        <v>483</v>
      </c>
      <c r="J3" s="36"/>
      <c r="K3" s="36"/>
      <c r="L3" s="36" t="s">
        <v>483</v>
      </c>
      <c r="M3" s="36"/>
      <c r="N3" s="36"/>
    </row>
    <row r="4" spans="2:17" s="27" customFormat="1" ht="9.9499999999999993" customHeight="1" x14ac:dyDescent="0.2">
      <c r="B4" s="33" t="s">
        <v>479</v>
      </c>
      <c r="C4" s="51" t="s">
        <v>557</v>
      </c>
      <c r="D4" s="51" t="s">
        <v>558</v>
      </c>
      <c r="E4" s="51" t="s">
        <v>484</v>
      </c>
      <c r="F4" s="51" t="s">
        <v>557</v>
      </c>
      <c r="G4" s="51" t="s">
        <v>558</v>
      </c>
      <c r="H4" s="51" t="s">
        <v>484</v>
      </c>
      <c r="I4" s="51" t="s">
        <v>557</v>
      </c>
      <c r="J4" s="51" t="s">
        <v>558</v>
      </c>
      <c r="K4" s="51" t="s">
        <v>484</v>
      </c>
      <c r="L4" s="51" t="s">
        <v>557</v>
      </c>
      <c r="M4" s="51" t="s">
        <v>558</v>
      </c>
      <c r="N4" s="51" t="s">
        <v>484</v>
      </c>
    </row>
    <row r="5" spans="2:17" s="27" customFormat="1" ht="9.9499999999999993" customHeight="1" x14ac:dyDescent="0.2">
      <c r="B5" s="3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2:17" ht="9.9499999999999993" customHeight="1" x14ac:dyDescent="0.2">
      <c r="B6" s="14" t="s">
        <v>485</v>
      </c>
      <c r="C6" s="65">
        <v>522189</v>
      </c>
      <c r="D6" s="65">
        <v>487965</v>
      </c>
      <c r="E6" s="83">
        <v>7.0000000000000007E-2</v>
      </c>
      <c r="F6" s="65">
        <v>57989</v>
      </c>
      <c r="G6" s="65">
        <v>52002</v>
      </c>
      <c r="H6" s="83">
        <v>0.115</v>
      </c>
      <c r="I6" s="65">
        <v>306770</v>
      </c>
      <c r="J6" s="65">
        <v>301452</v>
      </c>
      <c r="K6" s="83">
        <v>1.7999999999999999E-2</v>
      </c>
      <c r="L6" s="65">
        <v>28491</v>
      </c>
      <c r="M6" s="65">
        <v>26278</v>
      </c>
      <c r="N6" s="83">
        <v>8.4000000000000005E-2</v>
      </c>
    </row>
    <row r="7" spans="2:17" ht="9.9499999999999993" customHeight="1" x14ac:dyDescent="0.2">
      <c r="B7" s="15" t="s">
        <v>486</v>
      </c>
      <c r="C7" s="66">
        <v>494961</v>
      </c>
      <c r="D7" s="66">
        <v>488123</v>
      </c>
      <c r="E7" s="84">
        <v>1.4E-2</v>
      </c>
      <c r="F7" s="66">
        <v>47782</v>
      </c>
      <c r="G7" s="66">
        <v>41293</v>
      </c>
      <c r="H7" s="84">
        <v>0.157</v>
      </c>
      <c r="I7" s="66">
        <v>295774</v>
      </c>
      <c r="J7" s="66">
        <v>301042</v>
      </c>
      <c r="K7" s="84">
        <v>-1.7000000000000001E-2</v>
      </c>
      <c r="L7" s="66">
        <v>19817</v>
      </c>
      <c r="M7" s="66">
        <v>18374</v>
      </c>
      <c r="N7" s="84">
        <v>7.9000000000000001E-2</v>
      </c>
    </row>
    <row r="8" spans="2:17" ht="9.9499999999999993" customHeight="1" x14ac:dyDescent="0.2">
      <c r="B8" s="15" t="s">
        <v>487</v>
      </c>
      <c r="C8" s="66">
        <v>488513</v>
      </c>
      <c r="D8" s="66">
        <v>464008</v>
      </c>
      <c r="E8" s="84">
        <v>5.2999999999999999E-2</v>
      </c>
      <c r="F8" s="66">
        <v>46354</v>
      </c>
      <c r="G8" s="66">
        <v>40707</v>
      </c>
      <c r="H8" s="84">
        <v>0.13900000000000001</v>
      </c>
      <c r="I8" s="66">
        <v>324861</v>
      </c>
      <c r="J8" s="66">
        <v>315286</v>
      </c>
      <c r="K8" s="84">
        <v>0.03</v>
      </c>
      <c r="L8" s="66">
        <v>27956</v>
      </c>
      <c r="M8" s="66">
        <v>24930</v>
      </c>
      <c r="N8" s="84">
        <v>0.121</v>
      </c>
    </row>
    <row r="9" spans="2:17" ht="9.9499999999999993" customHeight="1" x14ac:dyDescent="0.2">
      <c r="B9" s="15" t="s">
        <v>488</v>
      </c>
      <c r="C9" s="66">
        <v>340626</v>
      </c>
      <c r="D9" s="66">
        <v>342139</v>
      </c>
      <c r="E9" s="84">
        <v>-4.0000000000000001E-3</v>
      </c>
      <c r="F9" s="66">
        <v>36993</v>
      </c>
      <c r="G9" s="66">
        <v>33954</v>
      </c>
      <c r="H9" s="84">
        <v>0.09</v>
      </c>
      <c r="I9" s="66">
        <v>246356</v>
      </c>
      <c r="J9" s="66">
        <v>260785</v>
      </c>
      <c r="K9" s="84">
        <v>-5.5E-2</v>
      </c>
      <c r="L9" s="66">
        <v>20750</v>
      </c>
      <c r="M9" s="66">
        <v>19624</v>
      </c>
      <c r="N9" s="84">
        <v>5.7000000000000002E-2</v>
      </c>
    </row>
    <row r="10" spans="2:17" ht="9.9499999999999993" customHeight="1" x14ac:dyDescent="0.2">
      <c r="B10" s="15" t="s">
        <v>489</v>
      </c>
      <c r="C10" s="66">
        <v>302318</v>
      </c>
      <c r="D10" s="66">
        <v>285595</v>
      </c>
      <c r="E10" s="84">
        <v>5.8999999999999997E-2</v>
      </c>
      <c r="F10" s="66">
        <v>32223</v>
      </c>
      <c r="G10" s="66">
        <v>28252</v>
      </c>
      <c r="H10" s="84">
        <v>0.14099999999999999</v>
      </c>
      <c r="I10" s="66">
        <v>319893</v>
      </c>
      <c r="J10" s="66">
        <v>305418</v>
      </c>
      <c r="K10" s="84">
        <v>4.7E-2</v>
      </c>
      <c r="L10" s="66">
        <v>28190</v>
      </c>
      <c r="M10" s="66">
        <v>25087</v>
      </c>
      <c r="N10" s="84">
        <v>0.124</v>
      </c>
    </row>
    <row r="11" spans="2:17" ht="9.9499999999999993" customHeight="1" x14ac:dyDescent="0.2">
      <c r="B11" s="15" t="s">
        <v>490</v>
      </c>
      <c r="C11" s="66">
        <v>274276</v>
      </c>
      <c r="D11" s="66">
        <v>267328</v>
      </c>
      <c r="E11" s="84">
        <v>2.5999999999999999E-2</v>
      </c>
      <c r="F11" s="66">
        <v>24523</v>
      </c>
      <c r="G11" s="66">
        <v>23250</v>
      </c>
      <c r="H11" s="84">
        <v>5.5E-2</v>
      </c>
      <c r="I11" s="66">
        <v>312753</v>
      </c>
      <c r="J11" s="66">
        <v>313396</v>
      </c>
      <c r="K11" s="84">
        <v>-2E-3</v>
      </c>
      <c r="L11" s="66">
        <v>25855</v>
      </c>
      <c r="M11" s="66">
        <v>24520</v>
      </c>
      <c r="N11" s="84">
        <v>5.3999999999999999E-2</v>
      </c>
    </row>
    <row r="12" spans="2:17" ht="9.9499999999999993" customHeight="1" x14ac:dyDescent="0.2">
      <c r="B12" s="15" t="s">
        <v>491</v>
      </c>
      <c r="C12" s="66">
        <v>229876</v>
      </c>
      <c r="D12" s="66">
        <v>238945</v>
      </c>
      <c r="E12" s="84">
        <v>-3.7999999999999999E-2</v>
      </c>
      <c r="F12" s="66">
        <v>22145</v>
      </c>
      <c r="G12" s="66">
        <v>17592</v>
      </c>
      <c r="H12" s="84">
        <v>0.25900000000000001</v>
      </c>
      <c r="I12" s="66">
        <v>272174</v>
      </c>
      <c r="J12" s="66">
        <v>292379</v>
      </c>
      <c r="K12" s="84">
        <v>-6.9000000000000006E-2</v>
      </c>
      <c r="L12" s="66">
        <v>24934</v>
      </c>
      <c r="M12" s="66">
        <v>18289</v>
      </c>
      <c r="N12" s="84">
        <v>0.36299999999999999</v>
      </c>
    </row>
    <row r="13" spans="2:17" ht="9.9499999999999993" customHeight="1" x14ac:dyDescent="0.2">
      <c r="B13" s="15" t="s">
        <v>492</v>
      </c>
      <c r="C13" s="66">
        <v>232570</v>
      </c>
      <c r="D13" s="66">
        <v>250554</v>
      </c>
      <c r="E13" s="84">
        <v>-7.1999999999999995E-2</v>
      </c>
      <c r="F13" s="66">
        <v>15478</v>
      </c>
      <c r="G13" s="66">
        <v>14895</v>
      </c>
      <c r="H13" s="84">
        <v>3.9E-2</v>
      </c>
      <c r="I13" s="66">
        <v>258672</v>
      </c>
      <c r="J13" s="66">
        <v>290251</v>
      </c>
      <c r="K13" s="84">
        <v>-0.109</v>
      </c>
      <c r="L13" s="66">
        <v>15311</v>
      </c>
      <c r="M13" s="66">
        <v>14480</v>
      </c>
      <c r="N13" s="84">
        <v>5.7000000000000002E-2</v>
      </c>
    </row>
    <row r="14" spans="2:17" ht="9.9499999999999993" customHeight="1" x14ac:dyDescent="0.2">
      <c r="B14" s="15" t="s">
        <v>493</v>
      </c>
      <c r="C14" s="66">
        <v>191289</v>
      </c>
      <c r="D14" s="66">
        <v>181140</v>
      </c>
      <c r="E14" s="84">
        <v>5.6000000000000001E-2</v>
      </c>
      <c r="F14" s="66">
        <v>16708</v>
      </c>
      <c r="G14" s="66">
        <v>14729</v>
      </c>
      <c r="H14" s="84">
        <v>0.13400000000000001</v>
      </c>
      <c r="I14" s="66">
        <v>234688</v>
      </c>
      <c r="J14" s="66">
        <v>239900</v>
      </c>
      <c r="K14" s="84">
        <v>-2.1999999999999999E-2</v>
      </c>
      <c r="L14" s="66">
        <v>18673</v>
      </c>
      <c r="M14" s="66">
        <v>17982</v>
      </c>
      <c r="N14" s="84">
        <v>3.7999999999999999E-2</v>
      </c>
    </row>
    <row r="15" spans="2:17" ht="9.9499999999999993" customHeight="1" x14ac:dyDescent="0.2">
      <c r="B15" s="15" t="s">
        <v>494</v>
      </c>
      <c r="C15" s="66">
        <v>183960</v>
      </c>
      <c r="D15" s="66">
        <v>163915</v>
      </c>
      <c r="E15" s="84">
        <v>0.122</v>
      </c>
      <c r="F15" s="66">
        <v>23013</v>
      </c>
      <c r="G15" s="66">
        <v>19856</v>
      </c>
      <c r="H15" s="84">
        <v>0.159</v>
      </c>
      <c r="I15" s="66">
        <v>303402</v>
      </c>
      <c r="J15" s="66">
        <v>284166</v>
      </c>
      <c r="K15" s="84">
        <v>6.8000000000000005E-2</v>
      </c>
      <c r="L15" s="66">
        <v>31281</v>
      </c>
      <c r="M15" s="66">
        <v>28754</v>
      </c>
      <c r="N15" s="84">
        <v>8.7999999999999995E-2</v>
      </c>
    </row>
    <row r="16" spans="2:17" ht="9.9499999999999993" customHeight="1" x14ac:dyDescent="0.2">
      <c r="B16" s="15" t="s">
        <v>495</v>
      </c>
      <c r="C16" s="66">
        <v>147604</v>
      </c>
      <c r="D16" s="66">
        <v>149239</v>
      </c>
      <c r="E16" s="84">
        <v>-1.0999999999999999E-2</v>
      </c>
      <c r="F16" s="66">
        <v>19843</v>
      </c>
      <c r="G16" s="66">
        <v>17897</v>
      </c>
      <c r="H16" s="84">
        <v>0.109</v>
      </c>
      <c r="I16" s="66">
        <v>149518</v>
      </c>
      <c r="J16" s="66">
        <v>149225</v>
      </c>
      <c r="K16" s="84">
        <v>2E-3</v>
      </c>
      <c r="L16" s="66">
        <v>18742</v>
      </c>
      <c r="M16" s="66">
        <v>17049</v>
      </c>
      <c r="N16" s="84">
        <v>9.9000000000000005E-2</v>
      </c>
    </row>
    <row r="17" spans="2:17" s="27" customFormat="1" ht="9.9499999999999993" customHeight="1" x14ac:dyDescent="0.2">
      <c r="B17" s="15" t="s">
        <v>496</v>
      </c>
      <c r="C17" s="66">
        <v>121671</v>
      </c>
      <c r="D17" s="66">
        <v>119023</v>
      </c>
      <c r="E17" s="84">
        <v>2.1999999999999999E-2</v>
      </c>
      <c r="F17" s="66">
        <v>12324</v>
      </c>
      <c r="G17" s="66">
        <v>11377</v>
      </c>
      <c r="H17" s="84">
        <v>8.3000000000000004E-2</v>
      </c>
      <c r="I17" s="66">
        <v>301381</v>
      </c>
      <c r="J17" s="66">
        <v>285610</v>
      </c>
      <c r="K17" s="84">
        <v>5.5E-2</v>
      </c>
      <c r="L17" s="66">
        <v>27069</v>
      </c>
      <c r="M17" s="66">
        <v>24957</v>
      </c>
      <c r="N17" s="84">
        <v>8.5000000000000006E-2</v>
      </c>
      <c r="O17" s="5"/>
      <c r="P17" s="5"/>
      <c r="Q17" s="5"/>
    </row>
    <row r="18" spans="2:17" s="27" customFormat="1" ht="9.9499999999999993" customHeight="1" x14ac:dyDescent="0.2">
      <c r="B18" s="15" t="s">
        <v>497</v>
      </c>
      <c r="C18" s="66">
        <v>87474</v>
      </c>
      <c r="D18" s="66">
        <v>84495</v>
      </c>
      <c r="E18" s="84">
        <v>3.5000000000000003E-2</v>
      </c>
      <c r="F18" s="66">
        <v>10278</v>
      </c>
      <c r="G18" s="66">
        <v>8666</v>
      </c>
      <c r="H18" s="84">
        <v>0.186</v>
      </c>
      <c r="I18" s="66">
        <v>184141</v>
      </c>
      <c r="J18" s="66">
        <v>178728</v>
      </c>
      <c r="K18" s="84">
        <v>0.03</v>
      </c>
      <c r="L18" s="66">
        <v>19808</v>
      </c>
      <c r="M18" s="66">
        <v>17229</v>
      </c>
      <c r="N18" s="84">
        <v>0.15</v>
      </c>
      <c r="O18" s="5"/>
      <c r="P18" s="5"/>
      <c r="Q18" s="5"/>
    </row>
    <row r="19" spans="2:17" ht="9.9499999999999993" customHeight="1" x14ac:dyDescent="0.2">
      <c r="B19" s="15" t="s">
        <v>498</v>
      </c>
      <c r="C19" s="66">
        <v>77633</v>
      </c>
      <c r="D19" s="66">
        <v>78066</v>
      </c>
      <c r="E19" s="84">
        <v>-6.0000000000000001E-3</v>
      </c>
      <c r="F19" s="66">
        <v>7660</v>
      </c>
      <c r="G19" s="66">
        <v>6799</v>
      </c>
      <c r="H19" s="84">
        <v>0.127</v>
      </c>
      <c r="I19" s="66">
        <v>148551</v>
      </c>
      <c r="J19" s="66">
        <v>161127</v>
      </c>
      <c r="K19" s="84">
        <v>-7.8E-2</v>
      </c>
      <c r="L19" s="66">
        <v>14845</v>
      </c>
      <c r="M19" s="66">
        <v>13461</v>
      </c>
      <c r="N19" s="84">
        <v>0.10299999999999999</v>
      </c>
    </row>
    <row r="20" spans="2:17" ht="9.9499999999999993" customHeight="1" x14ac:dyDescent="0.2">
      <c r="B20" s="15" t="s">
        <v>499</v>
      </c>
      <c r="C20" s="66">
        <v>78823</v>
      </c>
      <c r="D20" s="66">
        <v>83889</v>
      </c>
      <c r="E20" s="84">
        <v>-0.06</v>
      </c>
      <c r="F20" s="66">
        <v>8114</v>
      </c>
      <c r="G20" s="66">
        <v>7506</v>
      </c>
      <c r="H20" s="84">
        <v>8.1000000000000003E-2</v>
      </c>
      <c r="I20" s="66">
        <v>182021</v>
      </c>
      <c r="J20" s="66">
        <v>227288</v>
      </c>
      <c r="K20" s="84">
        <v>-0.19900000000000001</v>
      </c>
      <c r="L20" s="66">
        <v>20098</v>
      </c>
      <c r="M20" s="66">
        <v>19656</v>
      </c>
      <c r="N20" s="84">
        <v>2.1999999999999999E-2</v>
      </c>
    </row>
    <row r="21" spans="2:17" s="27" customFormat="1" ht="9.9499999999999993" customHeight="1" x14ac:dyDescent="0.2">
      <c r="B21" s="15" t="s">
        <v>500</v>
      </c>
      <c r="C21" s="66">
        <v>71000</v>
      </c>
      <c r="D21" s="66">
        <v>89699</v>
      </c>
      <c r="E21" s="84">
        <v>-0.20799999999999999</v>
      </c>
      <c r="F21" s="66">
        <v>9163</v>
      </c>
      <c r="G21" s="66">
        <v>10458</v>
      </c>
      <c r="H21" s="84">
        <v>-0.124</v>
      </c>
      <c r="I21" s="66">
        <v>169008</v>
      </c>
      <c r="J21" s="66">
        <v>177049</v>
      </c>
      <c r="K21" s="84">
        <v>-4.4999999999999998E-2</v>
      </c>
      <c r="L21" s="66">
        <v>17150</v>
      </c>
      <c r="M21" s="66">
        <v>17286</v>
      </c>
      <c r="N21" s="84">
        <v>-8.0000000000000002E-3</v>
      </c>
      <c r="O21" s="5"/>
    </row>
    <row r="22" spans="2:17" ht="9.9499999999999993" customHeight="1" x14ac:dyDescent="0.2">
      <c r="B22" s="16" t="s">
        <v>501</v>
      </c>
      <c r="C22" s="67">
        <v>69181</v>
      </c>
      <c r="D22" s="67">
        <v>67120</v>
      </c>
      <c r="E22" s="85">
        <v>3.1E-2</v>
      </c>
      <c r="F22" s="67">
        <v>6925</v>
      </c>
      <c r="G22" s="67">
        <v>6071</v>
      </c>
      <c r="H22" s="85">
        <v>0.14099999999999999</v>
      </c>
      <c r="I22" s="67">
        <v>227085</v>
      </c>
      <c r="J22" s="67">
        <v>250105</v>
      </c>
      <c r="K22" s="85">
        <v>-9.1999999999999998E-2</v>
      </c>
      <c r="L22" s="67">
        <v>23999</v>
      </c>
      <c r="M22" s="67">
        <v>21785</v>
      </c>
      <c r="N22" s="85">
        <v>0.10199999999999999</v>
      </c>
    </row>
    <row r="23" spans="2:17" ht="9.9499999999999993" customHeight="1" x14ac:dyDescent="0.2">
      <c r="B23" s="17" t="s">
        <v>502</v>
      </c>
      <c r="C23" s="71">
        <v>3913963</v>
      </c>
      <c r="D23" s="71">
        <v>3841244</v>
      </c>
      <c r="E23" s="86">
        <v>1.9E-2</v>
      </c>
      <c r="F23" s="71">
        <v>397516</v>
      </c>
      <c r="G23" s="71">
        <v>355304</v>
      </c>
      <c r="H23" s="86">
        <v>0.11899999999999999</v>
      </c>
      <c r="I23" s="71">
        <v>264537</v>
      </c>
      <c r="J23" s="71">
        <v>267823</v>
      </c>
      <c r="K23" s="86">
        <v>-1.2E-2</v>
      </c>
      <c r="L23" s="71">
        <v>22999</v>
      </c>
      <c r="M23" s="71">
        <v>20970</v>
      </c>
      <c r="N23" s="86">
        <v>9.7000000000000003E-2</v>
      </c>
    </row>
    <row r="24" spans="2:17" ht="9.9499999999999993" customHeight="1" x14ac:dyDescent="0.2">
      <c r="B24" s="14" t="s">
        <v>503</v>
      </c>
      <c r="C24" s="65">
        <v>1003506</v>
      </c>
      <c r="D24" s="65">
        <v>1049238</v>
      </c>
      <c r="E24" s="83">
        <v>-4.3999999999999997E-2</v>
      </c>
      <c r="F24" s="65">
        <v>77741</v>
      </c>
      <c r="G24" s="65">
        <v>68923</v>
      </c>
      <c r="H24" s="83">
        <v>0.128</v>
      </c>
      <c r="I24" s="65">
        <v>1201</v>
      </c>
      <c r="J24" s="65">
        <v>1407</v>
      </c>
      <c r="K24" s="83">
        <v>-0.14599999999999999</v>
      </c>
      <c r="L24" s="69">
        <v>81</v>
      </c>
      <c r="M24" s="69">
        <v>79</v>
      </c>
      <c r="N24" s="83">
        <v>3.5999999999999997E-2</v>
      </c>
    </row>
    <row r="25" spans="2:17" ht="9.9499999999999993" customHeight="1" x14ac:dyDescent="0.2">
      <c r="B25" s="15" t="s">
        <v>504</v>
      </c>
      <c r="C25" s="66">
        <v>486311</v>
      </c>
      <c r="D25" s="66">
        <v>461901</v>
      </c>
      <c r="E25" s="84">
        <v>5.2999999999999999E-2</v>
      </c>
      <c r="F25" s="66">
        <v>50599</v>
      </c>
      <c r="G25" s="66">
        <v>40475</v>
      </c>
      <c r="H25" s="84">
        <v>0.25</v>
      </c>
      <c r="I25" s="68">
        <v>632</v>
      </c>
      <c r="J25" s="68">
        <v>633</v>
      </c>
      <c r="K25" s="84">
        <v>-2E-3</v>
      </c>
      <c r="L25" s="68">
        <v>60</v>
      </c>
      <c r="M25" s="68">
        <v>50</v>
      </c>
      <c r="N25" s="84">
        <v>0.19500000000000001</v>
      </c>
    </row>
    <row r="26" spans="2:17" ht="9.9499999999999993" customHeight="1" x14ac:dyDescent="0.2">
      <c r="B26" s="15" t="s">
        <v>505</v>
      </c>
      <c r="C26" s="66">
        <v>436955</v>
      </c>
      <c r="D26" s="66">
        <v>413221</v>
      </c>
      <c r="E26" s="84">
        <v>5.7000000000000002E-2</v>
      </c>
      <c r="F26" s="66">
        <v>33620</v>
      </c>
      <c r="G26" s="66">
        <v>34203</v>
      </c>
      <c r="H26" s="84">
        <v>-1.7000000000000001E-2</v>
      </c>
      <c r="I26" s="66">
        <v>1006</v>
      </c>
      <c r="J26" s="68">
        <v>981</v>
      </c>
      <c r="K26" s="84">
        <v>2.5999999999999999E-2</v>
      </c>
      <c r="L26" s="68">
        <v>71</v>
      </c>
      <c r="M26" s="68">
        <v>75</v>
      </c>
      <c r="N26" s="84">
        <v>-5.5E-2</v>
      </c>
    </row>
    <row r="27" spans="2:17" ht="9.9499999999999993" customHeight="1" x14ac:dyDescent="0.2">
      <c r="B27" s="16" t="s">
        <v>506</v>
      </c>
      <c r="C27" s="67">
        <v>353837</v>
      </c>
      <c r="D27" s="67">
        <v>402034</v>
      </c>
      <c r="E27" s="85">
        <v>-0.12</v>
      </c>
      <c r="F27" s="67">
        <v>51400</v>
      </c>
      <c r="G27" s="67">
        <v>49216</v>
      </c>
      <c r="H27" s="85">
        <v>4.3999999999999997E-2</v>
      </c>
      <c r="I27" s="70">
        <v>498</v>
      </c>
      <c r="J27" s="70">
        <v>613</v>
      </c>
      <c r="K27" s="85">
        <v>-0.187</v>
      </c>
      <c r="L27" s="70">
        <v>53</v>
      </c>
      <c r="M27" s="70">
        <v>55</v>
      </c>
      <c r="N27" s="85">
        <v>-2.9000000000000001E-2</v>
      </c>
    </row>
    <row r="28" spans="2:17" ht="9.9499999999999993" customHeight="1" x14ac:dyDescent="0.2">
      <c r="B28" s="17" t="s">
        <v>507</v>
      </c>
      <c r="C28" s="71">
        <v>2280608</v>
      </c>
      <c r="D28" s="71">
        <v>2326394</v>
      </c>
      <c r="E28" s="86">
        <v>-0.02</v>
      </c>
      <c r="F28" s="71">
        <v>213360</v>
      </c>
      <c r="G28" s="71">
        <v>192818</v>
      </c>
      <c r="H28" s="86">
        <v>0.107</v>
      </c>
      <c r="I28" s="73">
        <v>829</v>
      </c>
      <c r="J28" s="73">
        <v>911</v>
      </c>
      <c r="K28" s="86">
        <v>-0.09</v>
      </c>
      <c r="L28" s="73">
        <v>66</v>
      </c>
      <c r="M28" s="73">
        <v>63</v>
      </c>
      <c r="N28" s="86">
        <v>3.6999999999999998E-2</v>
      </c>
    </row>
    <row r="29" spans="2:17" ht="9.9499999999999993" customHeight="1" x14ac:dyDescent="0.2">
      <c r="B29" s="14" t="s">
        <v>508</v>
      </c>
      <c r="C29" s="65">
        <v>553045</v>
      </c>
      <c r="D29" s="65">
        <v>563350</v>
      </c>
      <c r="E29" s="83">
        <v>-1.7999999999999999E-2</v>
      </c>
      <c r="F29" s="65">
        <v>45654</v>
      </c>
      <c r="G29" s="65">
        <v>41670</v>
      </c>
      <c r="H29" s="83">
        <v>9.6000000000000002E-2</v>
      </c>
      <c r="I29" s="65">
        <v>925043</v>
      </c>
      <c r="J29" s="65">
        <v>957573</v>
      </c>
      <c r="K29" s="83">
        <v>-3.4000000000000002E-2</v>
      </c>
      <c r="L29" s="65">
        <v>68125</v>
      </c>
      <c r="M29" s="65">
        <v>63595</v>
      </c>
      <c r="N29" s="83">
        <v>7.0999999999999994E-2</v>
      </c>
    </row>
    <row r="30" spans="2:17" ht="9.9499999999999993" customHeight="1" x14ac:dyDescent="0.2">
      <c r="B30" s="15" t="s">
        <v>509</v>
      </c>
      <c r="C30" s="66">
        <v>505261</v>
      </c>
      <c r="D30" s="66">
        <v>260052</v>
      </c>
      <c r="E30" s="84">
        <v>0.94299999999999995</v>
      </c>
      <c r="F30" s="66">
        <v>66225</v>
      </c>
      <c r="G30" s="66">
        <v>50540</v>
      </c>
      <c r="H30" s="84">
        <v>0.31</v>
      </c>
      <c r="I30" s="66">
        <v>808961</v>
      </c>
      <c r="J30" s="66">
        <v>904769</v>
      </c>
      <c r="K30" s="84">
        <v>-0.106</v>
      </c>
      <c r="L30" s="66">
        <v>81441</v>
      </c>
      <c r="M30" s="66">
        <v>105435</v>
      </c>
      <c r="N30" s="84">
        <v>-0.22800000000000001</v>
      </c>
    </row>
    <row r="31" spans="2:17" ht="9.9499999999999993" customHeight="1" x14ac:dyDescent="0.2">
      <c r="B31" s="15" t="s">
        <v>510</v>
      </c>
      <c r="C31" s="66">
        <v>92149</v>
      </c>
      <c r="D31" s="68" t="s">
        <v>556</v>
      </c>
      <c r="E31" s="84" t="s">
        <v>555</v>
      </c>
      <c r="F31" s="66">
        <v>13243</v>
      </c>
      <c r="G31" s="68" t="s">
        <v>554</v>
      </c>
      <c r="H31" s="84" t="s">
        <v>555</v>
      </c>
      <c r="I31" s="66">
        <v>623644</v>
      </c>
      <c r="J31" s="68" t="s">
        <v>554</v>
      </c>
      <c r="K31" s="84" t="s">
        <v>555</v>
      </c>
      <c r="L31" s="66">
        <v>66308</v>
      </c>
      <c r="M31" s="68" t="s">
        <v>554</v>
      </c>
      <c r="N31" s="84" t="s">
        <v>555</v>
      </c>
    </row>
    <row r="32" spans="2:17" ht="9.9499999999999993" customHeight="1" x14ac:dyDescent="0.2">
      <c r="B32" s="16" t="s">
        <v>511</v>
      </c>
      <c r="C32" s="66">
        <v>280015</v>
      </c>
      <c r="D32" s="66">
        <v>270088</v>
      </c>
      <c r="E32" s="84">
        <v>3.6999999999999998E-2</v>
      </c>
      <c r="F32" s="66">
        <v>35543</v>
      </c>
      <c r="G32" s="66">
        <v>32611</v>
      </c>
      <c r="H32" s="84">
        <v>0.09</v>
      </c>
      <c r="I32" s="66">
        <v>1077769</v>
      </c>
      <c r="J32" s="66">
        <v>1083122</v>
      </c>
      <c r="K32" s="84">
        <v>-5.0000000000000001E-3</v>
      </c>
      <c r="L32" s="66">
        <v>113804</v>
      </c>
      <c r="M32" s="66">
        <v>106861</v>
      </c>
      <c r="N32" s="84">
        <v>6.5000000000000002E-2</v>
      </c>
    </row>
    <row r="33" spans="2:17" ht="9.9499999999999993" customHeight="1" x14ac:dyDescent="0.2">
      <c r="B33" s="16" t="s">
        <v>512</v>
      </c>
      <c r="C33" s="67">
        <v>250098</v>
      </c>
      <c r="D33" s="67">
        <v>222710</v>
      </c>
      <c r="E33" s="85">
        <v>0.123</v>
      </c>
      <c r="F33" s="67">
        <v>30669</v>
      </c>
      <c r="G33" s="67">
        <v>25252</v>
      </c>
      <c r="H33" s="85">
        <v>0.215</v>
      </c>
      <c r="I33" s="67">
        <v>616214</v>
      </c>
      <c r="J33" s="67">
        <v>622833</v>
      </c>
      <c r="K33" s="85">
        <v>-1.0999999999999999E-2</v>
      </c>
      <c r="L33" s="67">
        <v>66974</v>
      </c>
      <c r="M33" s="67">
        <v>61373</v>
      </c>
      <c r="N33" s="85">
        <v>9.0999999999999998E-2</v>
      </c>
    </row>
    <row r="34" spans="2:17" ht="9.9499999999999993" customHeight="1" x14ac:dyDescent="0.2">
      <c r="B34" s="17" t="s">
        <v>513</v>
      </c>
      <c r="C34" s="71">
        <v>1680568</v>
      </c>
      <c r="D34" s="71">
        <v>1316200</v>
      </c>
      <c r="E34" s="86">
        <v>0.27700000000000002</v>
      </c>
      <c r="F34" s="71">
        <v>191335</v>
      </c>
      <c r="G34" s="71">
        <v>150072</v>
      </c>
      <c r="H34" s="86">
        <v>0.27500000000000002</v>
      </c>
      <c r="I34" s="71">
        <v>825479</v>
      </c>
      <c r="J34" s="71">
        <v>887723</v>
      </c>
      <c r="K34" s="86">
        <v>-7.0000000000000007E-2</v>
      </c>
      <c r="L34" s="71">
        <v>77991</v>
      </c>
      <c r="M34" s="71">
        <v>81067</v>
      </c>
      <c r="N34" s="86">
        <v>-3.7999999999999999E-2</v>
      </c>
    </row>
    <row r="36" spans="2:17" ht="9.9499999999999993" customHeight="1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ht="9.9499999999999993" customHeight="1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ht="9.9499999999999993" customHeight="1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E474F-6DCD-42F9-B9E4-629AB18E282E}">
  <dimension ref="B1:Q67"/>
  <sheetViews>
    <sheetView showGridLines="0" topLeftCell="A8" zoomScale="115" zoomScaleNormal="115" workbookViewId="0">
      <selection activeCell="C4" sqref="A1:XFD1048576"/>
    </sheetView>
  </sheetViews>
  <sheetFormatPr baseColWidth="10" defaultColWidth="8.7109375" defaultRowHeight="9.9499999999999993" customHeight="1" x14ac:dyDescent="0.2"/>
  <cols>
    <col min="1" max="1" width="2.7109375" style="5" customWidth="1"/>
    <col min="2" max="2" width="18.140625" style="5" bestFit="1" customWidth="1"/>
    <col min="3" max="17" width="8.7109375" style="5" customWidth="1"/>
    <col min="18" max="16384" width="8.7109375" style="5"/>
  </cols>
  <sheetData>
    <row r="1" spans="2:17" ht="9.9499999999999993" customHeight="1" x14ac:dyDescent="0.2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2:17" s="27" customFormat="1" ht="9.9499999999999993" customHeight="1" x14ac:dyDescent="0.2">
      <c r="B2" s="30"/>
      <c r="C2" s="30"/>
      <c r="D2" s="30"/>
      <c r="E2" s="30"/>
      <c r="F2" s="30"/>
      <c r="G2" s="30"/>
      <c r="H2" s="30"/>
      <c r="I2" s="30"/>
      <c r="J2" s="30"/>
      <c r="K2" s="31"/>
      <c r="L2" s="32" t="s">
        <v>477</v>
      </c>
      <c r="M2" s="32"/>
      <c r="N2" s="32"/>
      <c r="O2" s="32" t="s">
        <v>478</v>
      </c>
      <c r="P2" s="32"/>
      <c r="Q2" s="32"/>
    </row>
    <row r="3" spans="2:17" s="27" customFormat="1" ht="9.9499999999999993" customHeight="1" x14ac:dyDescent="0.2">
      <c r="B3" s="33" t="s">
        <v>479</v>
      </c>
      <c r="C3" s="33" t="s">
        <v>480</v>
      </c>
      <c r="D3" s="33" t="s">
        <v>481</v>
      </c>
      <c r="E3" s="33" t="s">
        <v>411</v>
      </c>
      <c r="F3" s="32" t="s">
        <v>453</v>
      </c>
      <c r="G3" s="32"/>
      <c r="H3" s="32"/>
      <c r="I3" s="32" t="s">
        <v>482</v>
      </c>
      <c r="J3" s="32"/>
      <c r="K3" s="32"/>
      <c r="L3" s="32" t="s">
        <v>483</v>
      </c>
      <c r="M3" s="32"/>
      <c r="N3" s="32"/>
      <c r="O3" s="32" t="s">
        <v>483</v>
      </c>
      <c r="P3" s="32"/>
      <c r="Q3" s="32"/>
    </row>
    <row r="4" spans="2:17" s="27" customFormat="1" ht="9.9499999999999993" customHeight="1" x14ac:dyDescent="0.2">
      <c r="B4" s="33"/>
      <c r="C4" s="33"/>
      <c r="D4" s="33"/>
      <c r="E4" s="33"/>
      <c r="F4" s="34" t="s">
        <v>516</v>
      </c>
      <c r="G4" s="34" t="s">
        <v>517</v>
      </c>
      <c r="H4" s="34" t="s">
        <v>484</v>
      </c>
      <c r="I4" s="34" t="s">
        <v>516</v>
      </c>
      <c r="J4" s="34" t="s">
        <v>517</v>
      </c>
      <c r="K4" s="34" t="s">
        <v>484</v>
      </c>
      <c r="L4" s="34" t="s">
        <v>516</v>
      </c>
      <c r="M4" s="34" t="s">
        <v>517</v>
      </c>
      <c r="N4" s="31" t="s">
        <v>484</v>
      </c>
      <c r="O4" s="34" t="s">
        <v>516</v>
      </c>
      <c r="P4" s="34" t="s">
        <v>517</v>
      </c>
      <c r="Q4" s="31" t="s">
        <v>484</v>
      </c>
    </row>
    <row r="5" spans="2:17" ht="9.9499999999999993" customHeight="1" x14ac:dyDescent="0.2">
      <c r="B5" s="14" t="s">
        <v>485</v>
      </c>
      <c r="C5" s="65">
        <v>169091</v>
      </c>
      <c r="D5" s="77">
        <v>1</v>
      </c>
      <c r="E5" s="83">
        <v>0.97299999999999998</v>
      </c>
      <c r="F5" s="65">
        <v>129769</v>
      </c>
      <c r="G5" s="65">
        <v>117151</v>
      </c>
      <c r="H5" s="83">
        <v>0.108</v>
      </c>
      <c r="I5" s="65">
        <v>14689</v>
      </c>
      <c r="J5" s="65">
        <v>13095</v>
      </c>
      <c r="K5" s="83">
        <v>0.122</v>
      </c>
      <c r="L5" s="65">
        <v>298027</v>
      </c>
      <c r="M5" s="65">
        <v>283859</v>
      </c>
      <c r="N5" s="83">
        <v>0.05</v>
      </c>
      <c r="O5" s="65">
        <v>28254</v>
      </c>
      <c r="P5" s="65">
        <v>26819</v>
      </c>
      <c r="Q5" s="83">
        <v>5.3999999999999999E-2</v>
      </c>
    </row>
    <row r="6" spans="2:17" ht="9.9499999999999993" customHeight="1" x14ac:dyDescent="0.2">
      <c r="B6" s="15" t="s">
        <v>486</v>
      </c>
      <c r="C6" s="66">
        <v>182365</v>
      </c>
      <c r="D6" s="78">
        <v>1</v>
      </c>
      <c r="E6" s="84">
        <v>0.98699999999999999</v>
      </c>
      <c r="F6" s="66">
        <v>122045</v>
      </c>
      <c r="G6" s="66">
        <v>113020</v>
      </c>
      <c r="H6" s="84">
        <v>0.08</v>
      </c>
      <c r="I6" s="66">
        <v>12546</v>
      </c>
      <c r="J6" s="66">
        <v>11236</v>
      </c>
      <c r="K6" s="84">
        <v>0.11700000000000001</v>
      </c>
      <c r="L6" s="66">
        <v>290111</v>
      </c>
      <c r="M6" s="66">
        <v>269573</v>
      </c>
      <c r="N6" s="84">
        <v>7.5999999999999998E-2</v>
      </c>
      <c r="O6" s="66">
        <v>20669</v>
      </c>
      <c r="P6" s="66">
        <v>18728</v>
      </c>
      <c r="Q6" s="84">
        <v>0.104</v>
      </c>
    </row>
    <row r="7" spans="2:17" ht="9.9499999999999993" customHeight="1" x14ac:dyDescent="0.2">
      <c r="B7" s="15" t="s">
        <v>487</v>
      </c>
      <c r="C7" s="66">
        <v>118376</v>
      </c>
      <c r="D7" s="78">
        <v>1</v>
      </c>
      <c r="E7" s="84">
        <v>0.98399999999999999</v>
      </c>
      <c r="F7" s="66">
        <v>118471</v>
      </c>
      <c r="G7" s="66">
        <v>115671</v>
      </c>
      <c r="H7" s="84">
        <v>2.4E-2</v>
      </c>
      <c r="I7" s="66">
        <v>12014</v>
      </c>
      <c r="J7" s="66">
        <v>10668</v>
      </c>
      <c r="K7" s="84">
        <v>0.126</v>
      </c>
      <c r="L7" s="66">
        <v>307944</v>
      </c>
      <c r="M7" s="66">
        <v>304579</v>
      </c>
      <c r="N7" s="84">
        <v>1.0999999999999999E-2</v>
      </c>
      <c r="O7" s="66">
        <v>28843</v>
      </c>
      <c r="P7" s="66">
        <v>25938</v>
      </c>
      <c r="Q7" s="84">
        <v>0.112</v>
      </c>
    </row>
    <row r="8" spans="2:17" ht="9.9499999999999993" customHeight="1" x14ac:dyDescent="0.2">
      <c r="B8" s="15" t="s">
        <v>488</v>
      </c>
      <c r="C8" s="66">
        <v>139924</v>
      </c>
      <c r="D8" s="78">
        <v>1</v>
      </c>
      <c r="E8" s="84">
        <v>0.95699999999999996</v>
      </c>
      <c r="F8" s="66">
        <v>88414</v>
      </c>
      <c r="G8" s="66">
        <v>79920</v>
      </c>
      <c r="H8" s="84">
        <v>0.106</v>
      </c>
      <c r="I8" s="66">
        <v>9812</v>
      </c>
      <c r="J8" s="66">
        <v>8573</v>
      </c>
      <c r="K8" s="84">
        <v>0.14399999999999999</v>
      </c>
      <c r="L8" s="66">
        <v>252001</v>
      </c>
      <c r="M8" s="66">
        <v>231379</v>
      </c>
      <c r="N8" s="84">
        <v>8.8999999999999996E-2</v>
      </c>
      <c r="O8" s="66">
        <v>21761</v>
      </c>
      <c r="P8" s="66">
        <v>19428</v>
      </c>
      <c r="Q8" s="84">
        <v>0.12</v>
      </c>
    </row>
    <row r="9" spans="2:17" ht="9.9499999999999993" customHeight="1" x14ac:dyDescent="0.2">
      <c r="B9" s="15" t="s">
        <v>489</v>
      </c>
      <c r="C9" s="66">
        <v>94672</v>
      </c>
      <c r="D9" s="78">
        <v>1</v>
      </c>
      <c r="E9" s="84">
        <v>0.97199999999999998</v>
      </c>
      <c r="F9" s="66">
        <v>79469</v>
      </c>
      <c r="G9" s="66">
        <v>69588</v>
      </c>
      <c r="H9" s="84">
        <v>0.14199999999999999</v>
      </c>
      <c r="I9" s="66">
        <v>8168</v>
      </c>
      <c r="J9" s="66">
        <v>7120</v>
      </c>
      <c r="K9" s="84">
        <v>0.14699999999999999</v>
      </c>
      <c r="L9" s="66">
        <v>325542</v>
      </c>
      <c r="M9" s="66">
        <v>295014</v>
      </c>
      <c r="N9" s="84">
        <v>0.10299999999999999</v>
      </c>
      <c r="O9" s="66">
        <v>28195</v>
      </c>
      <c r="P9" s="66">
        <v>25436</v>
      </c>
      <c r="Q9" s="84">
        <v>0.108</v>
      </c>
    </row>
    <row r="10" spans="2:17" ht="9.9499999999999993" customHeight="1" x14ac:dyDescent="0.2">
      <c r="B10" s="15" t="s">
        <v>490</v>
      </c>
      <c r="C10" s="66">
        <v>78725</v>
      </c>
      <c r="D10" s="78">
        <v>1</v>
      </c>
      <c r="E10" s="84">
        <v>0.98499999999999999</v>
      </c>
      <c r="F10" s="66">
        <v>68183</v>
      </c>
      <c r="G10" s="66">
        <v>62608</v>
      </c>
      <c r="H10" s="84">
        <v>8.8999999999999996E-2</v>
      </c>
      <c r="I10" s="66">
        <v>6213</v>
      </c>
      <c r="J10" s="66">
        <v>5875</v>
      </c>
      <c r="K10" s="84">
        <v>5.8000000000000003E-2</v>
      </c>
      <c r="L10" s="66">
        <v>306007</v>
      </c>
      <c r="M10" s="66">
        <v>293988</v>
      </c>
      <c r="N10" s="84">
        <v>4.1000000000000002E-2</v>
      </c>
      <c r="O10" s="66">
        <v>25711</v>
      </c>
      <c r="P10" s="66">
        <v>25262</v>
      </c>
      <c r="Q10" s="84">
        <v>1.7999999999999999E-2</v>
      </c>
    </row>
    <row r="11" spans="2:17" ht="9.9499999999999993" customHeight="1" x14ac:dyDescent="0.2">
      <c r="B11" s="15" t="s">
        <v>491</v>
      </c>
      <c r="C11" s="66">
        <v>79639</v>
      </c>
      <c r="D11" s="78">
        <v>1</v>
      </c>
      <c r="E11" s="84">
        <v>0.94199999999999995</v>
      </c>
      <c r="F11" s="66">
        <v>56586</v>
      </c>
      <c r="G11" s="66">
        <v>54121</v>
      </c>
      <c r="H11" s="84">
        <v>4.5999999999999999E-2</v>
      </c>
      <c r="I11" s="66">
        <v>7219</v>
      </c>
      <c r="J11" s="66">
        <v>4911</v>
      </c>
      <c r="K11" s="84">
        <v>0.47</v>
      </c>
      <c r="L11" s="66">
        <v>272502</v>
      </c>
      <c r="M11" s="66">
        <v>276500</v>
      </c>
      <c r="N11" s="84">
        <v>-1.4E-2</v>
      </c>
      <c r="O11" s="66">
        <v>32931</v>
      </c>
      <c r="P11" s="66">
        <v>21731</v>
      </c>
      <c r="Q11" s="84">
        <v>0.51500000000000001</v>
      </c>
    </row>
    <row r="12" spans="2:17" ht="9.9499999999999993" customHeight="1" x14ac:dyDescent="0.2">
      <c r="B12" s="15" t="s">
        <v>492</v>
      </c>
      <c r="C12" s="66">
        <v>77138</v>
      </c>
      <c r="D12" s="78">
        <v>1</v>
      </c>
      <c r="E12" s="84">
        <v>0.91800000000000004</v>
      </c>
      <c r="F12" s="66">
        <v>54548</v>
      </c>
      <c r="G12" s="66">
        <v>58903</v>
      </c>
      <c r="H12" s="84">
        <v>-7.3999999999999996E-2</v>
      </c>
      <c r="I12" s="66">
        <v>3786</v>
      </c>
      <c r="J12" s="66">
        <v>3662</v>
      </c>
      <c r="K12" s="84">
        <v>3.4000000000000002E-2</v>
      </c>
      <c r="L12" s="66">
        <v>252153</v>
      </c>
      <c r="M12" s="66">
        <v>251263</v>
      </c>
      <c r="N12" s="84">
        <v>4.0000000000000001E-3</v>
      </c>
      <c r="O12" s="66">
        <v>15318</v>
      </c>
      <c r="P12" s="66">
        <v>13694</v>
      </c>
      <c r="Q12" s="84">
        <v>0.11899999999999999</v>
      </c>
    </row>
    <row r="13" spans="2:17" ht="9.9499999999999993" customHeight="1" x14ac:dyDescent="0.2">
      <c r="B13" s="15" t="s">
        <v>493</v>
      </c>
      <c r="C13" s="66">
        <v>77731</v>
      </c>
      <c r="D13" s="78">
        <v>1</v>
      </c>
      <c r="E13" s="84">
        <v>0.97099999999999997</v>
      </c>
      <c r="F13" s="66">
        <v>48436</v>
      </c>
      <c r="G13" s="66">
        <v>43554</v>
      </c>
      <c r="H13" s="84">
        <v>0.112</v>
      </c>
      <c r="I13" s="66">
        <v>4322</v>
      </c>
      <c r="J13" s="66">
        <v>3758</v>
      </c>
      <c r="K13" s="84">
        <v>0.15</v>
      </c>
      <c r="L13" s="66">
        <v>229235</v>
      </c>
      <c r="M13" s="66">
        <v>228138</v>
      </c>
      <c r="N13" s="84">
        <v>5.0000000000000001E-3</v>
      </c>
      <c r="O13" s="66">
        <v>19070</v>
      </c>
      <c r="P13" s="66">
        <v>18171</v>
      </c>
      <c r="Q13" s="84">
        <v>4.9000000000000002E-2</v>
      </c>
    </row>
    <row r="14" spans="2:17" ht="9.9499999999999993" customHeight="1" x14ac:dyDescent="0.2">
      <c r="B14" s="15" t="s">
        <v>494</v>
      </c>
      <c r="C14" s="66">
        <v>64401</v>
      </c>
      <c r="D14" s="78">
        <v>1</v>
      </c>
      <c r="E14" s="84">
        <v>0.98399999999999999</v>
      </c>
      <c r="F14" s="66">
        <v>44926</v>
      </c>
      <c r="G14" s="66">
        <v>38368</v>
      </c>
      <c r="H14" s="84">
        <v>0.17100000000000001</v>
      </c>
      <c r="I14" s="66">
        <v>6027</v>
      </c>
      <c r="J14" s="66">
        <v>5087</v>
      </c>
      <c r="K14" s="84">
        <v>0.185</v>
      </c>
      <c r="L14" s="66">
        <v>284362</v>
      </c>
      <c r="M14" s="66">
        <v>258333</v>
      </c>
      <c r="N14" s="84">
        <v>0.10100000000000001</v>
      </c>
      <c r="O14" s="66">
        <v>32287</v>
      </c>
      <c r="P14" s="66">
        <v>28730</v>
      </c>
      <c r="Q14" s="84">
        <v>0.124</v>
      </c>
    </row>
    <row r="15" spans="2:17" ht="9.9499999999999993" customHeight="1" x14ac:dyDescent="0.2">
      <c r="B15" s="15" t="s">
        <v>495</v>
      </c>
      <c r="C15" s="66">
        <v>95620</v>
      </c>
      <c r="D15" s="78">
        <v>1</v>
      </c>
      <c r="E15" s="84">
        <v>0.92600000000000005</v>
      </c>
      <c r="F15" s="66">
        <v>35214</v>
      </c>
      <c r="G15" s="66">
        <v>35108</v>
      </c>
      <c r="H15" s="84">
        <v>3.0000000000000001E-3</v>
      </c>
      <c r="I15" s="66">
        <v>5138</v>
      </c>
      <c r="J15" s="66">
        <v>4791</v>
      </c>
      <c r="K15" s="84">
        <v>7.1999999999999995E-2</v>
      </c>
      <c r="L15" s="66">
        <v>143778</v>
      </c>
      <c r="M15" s="66">
        <v>142415</v>
      </c>
      <c r="N15" s="84">
        <v>0.01</v>
      </c>
      <c r="O15" s="66">
        <v>19714</v>
      </c>
      <c r="P15" s="66">
        <v>17896</v>
      </c>
      <c r="Q15" s="84">
        <v>0.10199999999999999</v>
      </c>
    </row>
    <row r="16" spans="2:17" ht="9.9499999999999993" customHeight="1" x14ac:dyDescent="0.2">
      <c r="B16" s="15" t="s">
        <v>496</v>
      </c>
      <c r="C16" s="66">
        <v>38950</v>
      </c>
      <c r="D16" s="78">
        <v>1</v>
      </c>
      <c r="E16" s="84">
        <v>0.98599999999999999</v>
      </c>
      <c r="F16" s="66">
        <v>29767</v>
      </c>
      <c r="G16" s="66">
        <v>28486</v>
      </c>
      <c r="H16" s="84">
        <v>4.4999999999999998E-2</v>
      </c>
      <c r="I16" s="66">
        <v>3075</v>
      </c>
      <c r="J16" s="66">
        <v>2972</v>
      </c>
      <c r="K16" s="84">
        <v>3.5000000000000003E-2</v>
      </c>
      <c r="L16" s="66">
        <v>285933</v>
      </c>
      <c r="M16" s="66">
        <v>272495</v>
      </c>
      <c r="N16" s="84">
        <v>4.9000000000000002E-2</v>
      </c>
      <c r="O16" s="66">
        <v>27070</v>
      </c>
      <c r="P16" s="66">
        <v>26052</v>
      </c>
      <c r="Q16" s="84">
        <v>3.9E-2</v>
      </c>
    </row>
    <row r="17" spans="2:17" s="27" customFormat="1" ht="9.9499999999999993" customHeight="1" x14ac:dyDescent="0.2">
      <c r="B17" s="15" t="s">
        <v>497</v>
      </c>
      <c r="C17" s="66">
        <v>46313</v>
      </c>
      <c r="D17" s="78">
        <v>1</v>
      </c>
      <c r="E17" s="84">
        <v>0.97199999999999998</v>
      </c>
      <c r="F17" s="66">
        <v>22002</v>
      </c>
      <c r="G17" s="66">
        <v>19554</v>
      </c>
      <c r="H17" s="84">
        <v>0.125</v>
      </c>
      <c r="I17" s="66">
        <v>2640</v>
      </c>
      <c r="J17" s="66">
        <v>2215</v>
      </c>
      <c r="K17" s="84">
        <v>0.192</v>
      </c>
      <c r="L17" s="66">
        <v>167001</v>
      </c>
      <c r="M17" s="66">
        <v>163856</v>
      </c>
      <c r="N17" s="84">
        <v>1.9E-2</v>
      </c>
      <c r="O17" s="66">
        <v>19185</v>
      </c>
      <c r="P17" s="66">
        <v>17744</v>
      </c>
      <c r="Q17" s="84">
        <v>8.1000000000000003E-2</v>
      </c>
    </row>
    <row r="18" spans="2:17" s="27" customFormat="1" ht="9.9499999999999993" customHeight="1" x14ac:dyDescent="0.2">
      <c r="B18" s="15" t="s">
        <v>498</v>
      </c>
      <c r="C18" s="66">
        <v>46051</v>
      </c>
      <c r="D18" s="78">
        <v>1</v>
      </c>
      <c r="E18" s="84">
        <v>0.98099999999999998</v>
      </c>
      <c r="F18" s="66">
        <v>19734</v>
      </c>
      <c r="G18" s="66">
        <v>19631</v>
      </c>
      <c r="H18" s="84">
        <v>5.0000000000000001E-3</v>
      </c>
      <c r="I18" s="66">
        <v>1984</v>
      </c>
      <c r="J18" s="66">
        <v>1798</v>
      </c>
      <c r="K18" s="84">
        <v>0.10299999999999999</v>
      </c>
      <c r="L18" s="66">
        <v>157023</v>
      </c>
      <c r="M18" s="66">
        <v>160895</v>
      </c>
      <c r="N18" s="84">
        <v>-2.4E-2</v>
      </c>
      <c r="O18" s="66">
        <v>15258</v>
      </c>
      <c r="P18" s="66">
        <v>14165</v>
      </c>
      <c r="Q18" s="84">
        <v>7.6999999999999999E-2</v>
      </c>
    </row>
    <row r="19" spans="2:17" ht="9.9499999999999993" customHeight="1" x14ac:dyDescent="0.2">
      <c r="B19" s="16" t="s">
        <v>499</v>
      </c>
      <c r="C19" s="66">
        <v>35245</v>
      </c>
      <c r="D19" s="78">
        <v>1</v>
      </c>
      <c r="E19" s="84">
        <v>0.96799999999999997</v>
      </c>
      <c r="F19" s="66">
        <v>19008</v>
      </c>
      <c r="G19" s="66">
        <v>17926</v>
      </c>
      <c r="H19" s="84">
        <v>0.06</v>
      </c>
      <c r="I19" s="66">
        <v>2034</v>
      </c>
      <c r="J19" s="66">
        <v>1889</v>
      </c>
      <c r="K19" s="84">
        <v>7.6999999999999999E-2</v>
      </c>
      <c r="L19" s="66">
        <v>189722</v>
      </c>
      <c r="M19" s="66">
        <v>195338</v>
      </c>
      <c r="N19" s="84">
        <v>-2.9000000000000001E-2</v>
      </c>
      <c r="O19" s="66">
        <v>19706</v>
      </c>
      <c r="P19" s="66">
        <v>20038</v>
      </c>
      <c r="Q19" s="84">
        <v>-1.7000000000000001E-2</v>
      </c>
    </row>
    <row r="20" spans="2:17" ht="9.9499999999999993" customHeight="1" x14ac:dyDescent="0.2">
      <c r="B20" s="15" t="s">
        <v>500</v>
      </c>
      <c r="C20" s="66">
        <v>61624</v>
      </c>
      <c r="D20" s="78">
        <v>1</v>
      </c>
      <c r="E20" s="84">
        <v>0.73599999999999999</v>
      </c>
      <c r="F20" s="66">
        <v>17371</v>
      </c>
      <c r="G20" s="66">
        <v>17596</v>
      </c>
      <c r="H20" s="84">
        <v>-1.2999999999999999E-2</v>
      </c>
      <c r="I20" s="66">
        <v>2244</v>
      </c>
      <c r="J20" s="66">
        <v>2656</v>
      </c>
      <c r="K20" s="84">
        <v>-0.155</v>
      </c>
      <c r="L20" s="66">
        <v>152927</v>
      </c>
      <c r="M20" s="66">
        <v>154781</v>
      </c>
      <c r="N20" s="84">
        <v>-1.2E-2</v>
      </c>
      <c r="O20" s="66">
        <v>16574</v>
      </c>
      <c r="P20" s="66">
        <v>19779</v>
      </c>
      <c r="Q20" s="84">
        <v>-0.16200000000000001</v>
      </c>
    </row>
    <row r="21" spans="2:17" s="27" customFormat="1" ht="9.9499999999999993" customHeight="1" x14ac:dyDescent="0.2">
      <c r="B21" s="16" t="s">
        <v>501</v>
      </c>
      <c r="C21" s="67">
        <v>25076</v>
      </c>
      <c r="D21" s="79">
        <v>0.98</v>
      </c>
      <c r="E21" s="85">
        <v>0.96599999999999997</v>
      </c>
      <c r="F21" s="67">
        <v>16736</v>
      </c>
      <c r="G21" s="67">
        <v>15946</v>
      </c>
      <c r="H21" s="85">
        <v>0.05</v>
      </c>
      <c r="I21" s="67">
        <v>1808</v>
      </c>
      <c r="J21" s="67">
        <v>1515</v>
      </c>
      <c r="K21" s="85">
        <v>0.19400000000000001</v>
      </c>
      <c r="L21" s="67">
        <v>239853</v>
      </c>
      <c r="M21" s="67">
        <v>236349</v>
      </c>
      <c r="N21" s="85">
        <v>1.4999999999999999E-2</v>
      </c>
      <c r="O21" s="67">
        <v>24925</v>
      </c>
      <c r="P21" s="67">
        <v>21533</v>
      </c>
      <c r="Q21" s="85">
        <v>0.158</v>
      </c>
    </row>
    <row r="22" spans="2:17" ht="9.9499999999999993" customHeight="1" x14ac:dyDescent="0.2">
      <c r="B22" s="18" t="s">
        <v>502</v>
      </c>
      <c r="C22" s="71">
        <v>1430939</v>
      </c>
      <c r="D22" s="80"/>
      <c r="E22" s="87">
        <v>0.95699999999999996</v>
      </c>
      <c r="F22" s="71">
        <v>970675</v>
      </c>
      <c r="G22" s="71">
        <v>907152</v>
      </c>
      <c r="H22" s="86">
        <v>7.0000000000000007E-2</v>
      </c>
      <c r="I22" s="71">
        <v>103721</v>
      </c>
      <c r="J22" s="71">
        <v>91820</v>
      </c>
      <c r="K22" s="86">
        <v>0.13</v>
      </c>
      <c r="L22" s="71">
        <v>259410</v>
      </c>
      <c r="M22" s="71">
        <v>249155</v>
      </c>
      <c r="N22" s="86">
        <v>4.1000000000000002E-2</v>
      </c>
      <c r="O22" s="71">
        <v>23798</v>
      </c>
      <c r="P22" s="71">
        <v>21539</v>
      </c>
      <c r="Q22" s="86">
        <v>0.105</v>
      </c>
    </row>
    <row r="23" spans="2:17" ht="9.9499999999999993" customHeight="1" x14ac:dyDescent="0.2">
      <c r="B23" s="14" t="s">
        <v>503</v>
      </c>
      <c r="C23" s="65">
        <v>84149</v>
      </c>
      <c r="D23" s="77">
        <v>0.33</v>
      </c>
      <c r="E23" s="83">
        <v>0.98599999999999999</v>
      </c>
      <c r="F23" s="65">
        <v>248113</v>
      </c>
      <c r="G23" s="65">
        <v>250182</v>
      </c>
      <c r="H23" s="83">
        <v>-8.0000000000000002E-3</v>
      </c>
      <c r="I23" s="65">
        <v>20572</v>
      </c>
      <c r="J23" s="65">
        <v>18882</v>
      </c>
      <c r="K23" s="83">
        <v>0.09</v>
      </c>
      <c r="L23" s="65">
        <v>1143</v>
      </c>
      <c r="M23" s="65">
        <v>1322</v>
      </c>
      <c r="N23" s="83">
        <v>-0.13500000000000001</v>
      </c>
      <c r="O23" s="69">
        <v>83</v>
      </c>
      <c r="P23" s="69">
        <v>85</v>
      </c>
      <c r="Q23" s="83">
        <v>-2.9000000000000001E-2</v>
      </c>
    </row>
    <row r="24" spans="2:17" ht="9.9499999999999993" customHeight="1" x14ac:dyDescent="0.2">
      <c r="B24" s="15" t="s">
        <v>504</v>
      </c>
      <c r="C24" s="66">
        <v>79870</v>
      </c>
      <c r="D24" s="78">
        <v>0.33</v>
      </c>
      <c r="E24" s="84">
        <v>0.93700000000000006</v>
      </c>
      <c r="F24" s="66">
        <v>122571</v>
      </c>
      <c r="G24" s="66">
        <v>115689</v>
      </c>
      <c r="H24" s="84">
        <v>5.8999999999999997E-2</v>
      </c>
      <c r="I24" s="66">
        <v>14422</v>
      </c>
      <c r="J24" s="66">
        <v>10969</v>
      </c>
      <c r="K24" s="84">
        <v>0.315</v>
      </c>
      <c r="L24" s="68">
        <v>627</v>
      </c>
      <c r="M24" s="68">
        <v>623</v>
      </c>
      <c r="N24" s="84">
        <v>5.0000000000000001E-3</v>
      </c>
      <c r="O24" s="68">
        <v>67</v>
      </c>
      <c r="P24" s="68">
        <v>53</v>
      </c>
      <c r="Q24" s="84">
        <v>0.249</v>
      </c>
    </row>
    <row r="25" spans="2:17" ht="9.9499999999999993" customHeight="1" x14ac:dyDescent="0.2">
      <c r="B25" s="15" t="s">
        <v>505</v>
      </c>
      <c r="C25" s="66">
        <v>42810</v>
      </c>
      <c r="D25" s="78">
        <v>0.33</v>
      </c>
      <c r="E25" s="84">
        <v>0.93600000000000005</v>
      </c>
      <c r="F25" s="66">
        <v>106459</v>
      </c>
      <c r="G25" s="66">
        <v>105626</v>
      </c>
      <c r="H25" s="84">
        <v>8.0000000000000002E-3</v>
      </c>
      <c r="I25" s="66">
        <v>8517</v>
      </c>
      <c r="J25" s="66">
        <v>10606</v>
      </c>
      <c r="K25" s="84">
        <v>-0.19700000000000001</v>
      </c>
      <c r="L25" s="68">
        <v>972</v>
      </c>
      <c r="M25" s="68">
        <v>981</v>
      </c>
      <c r="N25" s="84">
        <v>-8.9999999999999993E-3</v>
      </c>
      <c r="O25" s="68">
        <v>72</v>
      </c>
      <c r="P25" s="68">
        <v>91</v>
      </c>
      <c r="Q25" s="84">
        <v>-0.214</v>
      </c>
    </row>
    <row r="26" spans="2:17" ht="9.9499999999999993" customHeight="1" x14ac:dyDescent="0.2">
      <c r="B26" s="16" t="s">
        <v>506</v>
      </c>
      <c r="C26" s="67">
        <v>90849</v>
      </c>
      <c r="D26" s="79">
        <v>0.33</v>
      </c>
      <c r="E26" s="85">
        <v>0.90800000000000003</v>
      </c>
      <c r="F26" s="67">
        <v>84682</v>
      </c>
      <c r="G26" s="67">
        <v>92207</v>
      </c>
      <c r="H26" s="85">
        <v>-8.2000000000000003E-2</v>
      </c>
      <c r="I26" s="67">
        <v>11770</v>
      </c>
      <c r="J26" s="67">
        <v>13730</v>
      </c>
      <c r="K26" s="85">
        <v>-0.14299999999999999</v>
      </c>
      <c r="L26" s="70">
        <v>479</v>
      </c>
      <c r="M26" s="70">
        <v>545</v>
      </c>
      <c r="N26" s="85">
        <v>-0.122</v>
      </c>
      <c r="O26" s="70">
        <v>49</v>
      </c>
      <c r="P26" s="70">
        <v>59</v>
      </c>
      <c r="Q26" s="85">
        <v>-0.17199999999999999</v>
      </c>
    </row>
    <row r="27" spans="2:17" ht="9.9499999999999993" customHeight="1" x14ac:dyDescent="0.2">
      <c r="B27" s="18" t="s">
        <v>507</v>
      </c>
      <c r="C27" s="71">
        <v>297677</v>
      </c>
      <c r="D27" s="82"/>
      <c r="E27" s="87">
        <v>0.94199999999999995</v>
      </c>
      <c r="F27" s="71">
        <v>561825</v>
      </c>
      <c r="G27" s="71">
        <v>563702</v>
      </c>
      <c r="H27" s="86">
        <v>-3.0000000000000001E-3</v>
      </c>
      <c r="I27" s="71">
        <v>55281</v>
      </c>
      <c r="J27" s="71">
        <v>54187</v>
      </c>
      <c r="K27" s="86">
        <v>0.02</v>
      </c>
      <c r="L27" s="73">
        <v>804</v>
      </c>
      <c r="M27" s="73">
        <v>865</v>
      </c>
      <c r="N27" s="86">
        <v>-7.0999999999999994E-2</v>
      </c>
      <c r="O27" s="73">
        <v>67</v>
      </c>
      <c r="P27" s="73">
        <v>70</v>
      </c>
      <c r="Q27" s="86">
        <v>-0.04</v>
      </c>
    </row>
    <row r="28" spans="2:17" ht="9.9499999999999993" customHeight="1" x14ac:dyDescent="0.2">
      <c r="B28" s="19" t="s">
        <v>508</v>
      </c>
      <c r="C28" s="65">
        <v>57652</v>
      </c>
      <c r="D28" s="77">
        <v>0.65</v>
      </c>
      <c r="E28" s="83">
        <v>0.97899999999999998</v>
      </c>
      <c r="F28" s="65">
        <v>133533</v>
      </c>
      <c r="G28" s="65">
        <v>131959</v>
      </c>
      <c r="H28" s="83">
        <v>1.2E-2</v>
      </c>
      <c r="I28" s="65">
        <v>11603</v>
      </c>
      <c r="J28" s="65">
        <v>10730</v>
      </c>
      <c r="K28" s="83">
        <v>8.1000000000000003E-2</v>
      </c>
      <c r="L28" s="65">
        <v>890809</v>
      </c>
      <c r="M28" s="65">
        <v>888443</v>
      </c>
      <c r="N28" s="83">
        <v>3.0000000000000001E-3</v>
      </c>
      <c r="O28" s="65">
        <v>68908</v>
      </c>
      <c r="P28" s="65">
        <v>64874</v>
      </c>
      <c r="Q28" s="83">
        <v>6.2E-2</v>
      </c>
    </row>
    <row r="29" spans="2:17" ht="9.9499999999999993" customHeight="1" x14ac:dyDescent="0.2">
      <c r="B29" s="20" t="s">
        <v>509</v>
      </c>
      <c r="C29" s="66">
        <v>81013</v>
      </c>
      <c r="D29" s="78">
        <v>1</v>
      </c>
      <c r="E29" s="84">
        <v>0.92500000000000004</v>
      </c>
      <c r="F29" s="66">
        <v>120914</v>
      </c>
      <c r="G29" s="66">
        <v>67564</v>
      </c>
      <c r="H29" s="84">
        <v>0.79</v>
      </c>
      <c r="I29" s="66">
        <v>16617</v>
      </c>
      <c r="J29" s="66">
        <v>22109</v>
      </c>
      <c r="K29" s="84">
        <v>-0.248</v>
      </c>
      <c r="L29" s="66">
        <v>711835</v>
      </c>
      <c r="M29" s="66">
        <v>871761</v>
      </c>
      <c r="N29" s="84">
        <v>-0.183</v>
      </c>
      <c r="O29" s="66">
        <v>80287</v>
      </c>
      <c r="P29" s="66">
        <v>118706</v>
      </c>
      <c r="Q29" s="84">
        <v>-0.32400000000000001</v>
      </c>
    </row>
    <row r="30" spans="2:17" ht="9.9499999999999993" customHeight="1" x14ac:dyDescent="0.2">
      <c r="B30" s="20" t="s">
        <v>510</v>
      </c>
      <c r="C30" s="66">
        <v>66465</v>
      </c>
      <c r="D30" s="78">
        <v>1</v>
      </c>
      <c r="E30" s="84">
        <v>0.95699999999999996</v>
      </c>
      <c r="F30" s="66">
        <v>86867</v>
      </c>
      <c r="G30" s="68" t="s">
        <v>554</v>
      </c>
      <c r="H30" s="84" t="s">
        <v>555</v>
      </c>
      <c r="I30" s="66">
        <v>12170</v>
      </c>
      <c r="J30" s="68" t="s">
        <v>556</v>
      </c>
      <c r="K30" s="84" t="s">
        <v>555</v>
      </c>
      <c r="L30" s="66">
        <v>633481</v>
      </c>
      <c r="M30" s="68" t="s">
        <v>554</v>
      </c>
      <c r="N30" s="84" t="s">
        <v>555</v>
      </c>
      <c r="O30" s="66">
        <v>74140</v>
      </c>
      <c r="P30" s="68" t="s">
        <v>554</v>
      </c>
      <c r="Q30" s="84" t="s">
        <v>555</v>
      </c>
    </row>
    <row r="31" spans="2:17" ht="9.9499999999999993" customHeight="1" x14ac:dyDescent="0.2">
      <c r="B31" s="21" t="s">
        <v>511</v>
      </c>
      <c r="C31" s="66">
        <v>27728</v>
      </c>
      <c r="D31" s="78">
        <v>1</v>
      </c>
      <c r="E31" s="84">
        <v>0.94399999999999995</v>
      </c>
      <c r="F31" s="66">
        <v>64021</v>
      </c>
      <c r="G31" s="66">
        <v>61186</v>
      </c>
      <c r="H31" s="84">
        <v>4.5999999999999999E-2</v>
      </c>
      <c r="I31" s="66">
        <v>8663</v>
      </c>
      <c r="J31" s="66">
        <v>8154</v>
      </c>
      <c r="K31" s="84">
        <v>6.2E-2</v>
      </c>
      <c r="L31" s="66">
        <v>975019</v>
      </c>
      <c r="M31" s="66">
        <v>1011369</v>
      </c>
      <c r="N31" s="84">
        <v>-3.5999999999999997E-2</v>
      </c>
      <c r="O31" s="66">
        <v>110195</v>
      </c>
      <c r="P31" s="66">
        <v>111612</v>
      </c>
      <c r="Q31" s="84">
        <v>-1.2999999999999999E-2</v>
      </c>
    </row>
    <row r="32" spans="2:17" ht="9.9499999999999993" customHeight="1" x14ac:dyDescent="0.2">
      <c r="B32" s="20" t="s">
        <v>512</v>
      </c>
      <c r="C32" s="67">
        <v>39143</v>
      </c>
      <c r="D32" s="79">
        <v>0.8</v>
      </c>
      <c r="E32" s="85">
        <v>0.97799999999999998</v>
      </c>
      <c r="F32" s="67">
        <v>56747</v>
      </c>
      <c r="G32" s="67">
        <v>55977</v>
      </c>
      <c r="H32" s="85">
        <v>1.4E-2</v>
      </c>
      <c r="I32" s="67">
        <v>7480</v>
      </c>
      <c r="J32" s="67">
        <v>6592</v>
      </c>
      <c r="K32" s="85">
        <v>0.13500000000000001</v>
      </c>
      <c r="L32" s="67">
        <v>561925</v>
      </c>
      <c r="M32" s="67">
        <v>597913</v>
      </c>
      <c r="N32" s="85">
        <v>-0.06</v>
      </c>
      <c r="O32" s="67">
        <v>65512</v>
      </c>
      <c r="P32" s="67">
        <v>61883</v>
      </c>
      <c r="Q32" s="85">
        <v>5.8999999999999997E-2</v>
      </c>
    </row>
    <row r="33" spans="2:17" ht="9.9499999999999993" customHeight="1" x14ac:dyDescent="0.2">
      <c r="B33" s="18" t="s">
        <v>513</v>
      </c>
      <c r="C33" s="71">
        <v>272001</v>
      </c>
      <c r="D33" s="80"/>
      <c r="E33" s="86">
        <v>0.95399999999999996</v>
      </c>
      <c r="F33" s="71">
        <v>462082</v>
      </c>
      <c r="G33" s="71">
        <v>316686</v>
      </c>
      <c r="H33" s="86">
        <v>0.45900000000000002</v>
      </c>
      <c r="I33" s="71">
        <v>56533</v>
      </c>
      <c r="J33" s="71">
        <v>47585</v>
      </c>
      <c r="K33" s="72">
        <v>0.188</v>
      </c>
      <c r="L33" s="71">
        <v>741065</v>
      </c>
      <c r="M33" s="71">
        <v>833055</v>
      </c>
      <c r="N33" s="86">
        <v>-0.11</v>
      </c>
      <c r="O33" s="71">
        <v>77199</v>
      </c>
      <c r="P33" s="71">
        <v>89576</v>
      </c>
      <c r="Q33" s="86">
        <v>-0.13800000000000001</v>
      </c>
    </row>
    <row r="36" spans="2:17" ht="9.9499999999999993" customHeight="1" x14ac:dyDescent="0.2">
      <c r="B36" s="30"/>
      <c r="C36" s="30"/>
      <c r="D36" s="30"/>
      <c r="E36" s="30"/>
      <c r="F36" s="30"/>
      <c r="G36" s="30"/>
      <c r="H36" s="30"/>
      <c r="I36" s="30"/>
      <c r="J36" s="30"/>
      <c r="K36" s="31"/>
      <c r="L36" s="32" t="s">
        <v>474</v>
      </c>
      <c r="M36" s="32"/>
      <c r="N36" s="32"/>
      <c r="O36" s="32" t="s">
        <v>475</v>
      </c>
      <c r="P36" s="32"/>
      <c r="Q36" s="29"/>
    </row>
    <row r="37" spans="2:17" ht="9.9499999999999993" customHeight="1" x14ac:dyDescent="0.2">
      <c r="B37" s="30" t="s">
        <v>514</v>
      </c>
      <c r="C37" s="30" t="s">
        <v>480</v>
      </c>
      <c r="D37" s="30" t="s">
        <v>515</v>
      </c>
      <c r="E37" s="30" t="s">
        <v>413</v>
      </c>
      <c r="F37" s="32" t="s">
        <v>467</v>
      </c>
      <c r="G37" s="32"/>
      <c r="H37" s="32"/>
      <c r="I37" s="32" t="s">
        <v>473</v>
      </c>
      <c r="J37" s="32"/>
      <c r="K37" s="32"/>
      <c r="L37" s="32" t="s">
        <v>483</v>
      </c>
      <c r="M37" s="32"/>
      <c r="N37" s="32"/>
      <c r="O37" s="32" t="s">
        <v>483</v>
      </c>
      <c r="P37" s="32"/>
      <c r="Q37" s="29"/>
    </row>
    <row r="38" spans="2:17" ht="9.9499999999999993" customHeight="1" x14ac:dyDescent="0.2">
      <c r="B38" s="30"/>
      <c r="C38" s="30"/>
      <c r="D38" s="30"/>
      <c r="E38" s="30"/>
      <c r="F38" s="31" t="s">
        <v>516</v>
      </c>
      <c r="G38" s="31" t="s">
        <v>517</v>
      </c>
      <c r="H38" s="31" t="s">
        <v>484</v>
      </c>
      <c r="I38" s="31" t="s">
        <v>516</v>
      </c>
      <c r="J38" s="31" t="s">
        <v>517</v>
      </c>
      <c r="K38" s="31" t="s">
        <v>484</v>
      </c>
      <c r="L38" s="31" t="s">
        <v>516</v>
      </c>
      <c r="M38" s="31" t="s">
        <v>517</v>
      </c>
      <c r="N38" s="31" t="s">
        <v>484</v>
      </c>
      <c r="O38" s="31" t="s">
        <v>516</v>
      </c>
      <c r="P38" s="31" t="s">
        <v>517</v>
      </c>
      <c r="Q38" s="31" t="s">
        <v>484</v>
      </c>
    </row>
    <row r="39" spans="2:17" ht="9.9499999999999993" customHeight="1" x14ac:dyDescent="0.2">
      <c r="B39" s="14" t="s">
        <v>485</v>
      </c>
      <c r="C39" s="65">
        <v>169091</v>
      </c>
      <c r="D39" s="77">
        <v>1</v>
      </c>
      <c r="E39" s="74">
        <v>0.97299999999999998</v>
      </c>
      <c r="F39" s="65">
        <v>129769</v>
      </c>
      <c r="G39" s="65">
        <v>117151</v>
      </c>
      <c r="H39" s="83">
        <v>0.108</v>
      </c>
      <c r="I39" s="65">
        <v>14689</v>
      </c>
      <c r="J39" s="65">
        <v>13095</v>
      </c>
      <c r="K39" s="83">
        <v>0.122</v>
      </c>
      <c r="L39" s="65">
        <v>298027</v>
      </c>
      <c r="M39" s="65">
        <v>283859</v>
      </c>
      <c r="N39" s="83">
        <v>0.05</v>
      </c>
      <c r="O39" s="65">
        <v>28254</v>
      </c>
      <c r="P39" s="65">
        <v>26819</v>
      </c>
      <c r="Q39" s="83">
        <v>5.3999999999999999E-2</v>
      </c>
    </row>
    <row r="40" spans="2:17" ht="9.9499999999999993" customHeight="1" x14ac:dyDescent="0.2">
      <c r="B40" s="15" t="s">
        <v>486</v>
      </c>
      <c r="C40" s="66">
        <v>182365</v>
      </c>
      <c r="D40" s="78">
        <v>1</v>
      </c>
      <c r="E40" s="75">
        <v>0.98699999999999999</v>
      </c>
      <c r="F40" s="66">
        <v>122045</v>
      </c>
      <c r="G40" s="66">
        <v>113020</v>
      </c>
      <c r="H40" s="84">
        <v>0.08</v>
      </c>
      <c r="I40" s="66">
        <v>12546</v>
      </c>
      <c r="J40" s="66">
        <v>11236</v>
      </c>
      <c r="K40" s="84">
        <v>0.11700000000000001</v>
      </c>
      <c r="L40" s="66">
        <v>290111</v>
      </c>
      <c r="M40" s="66">
        <v>269573</v>
      </c>
      <c r="N40" s="84">
        <v>7.5999999999999998E-2</v>
      </c>
      <c r="O40" s="66">
        <v>20669</v>
      </c>
      <c r="P40" s="66">
        <v>18728</v>
      </c>
      <c r="Q40" s="84">
        <v>0.104</v>
      </c>
    </row>
    <row r="41" spans="2:17" ht="9.9499999999999993" customHeight="1" x14ac:dyDescent="0.2">
      <c r="B41" s="15" t="s">
        <v>487</v>
      </c>
      <c r="C41" s="66">
        <v>118376</v>
      </c>
      <c r="D41" s="78">
        <v>1</v>
      </c>
      <c r="E41" s="75">
        <v>0.98399999999999999</v>
      </c>
      <c r="F41" s="66">
        <v>118471</v>
      </c>
      <c r="G41" s="66">
        <v>115671</v>
      </c>
      <c r="H41" s="84">
        <v>2.4E-2</v>
      </c>
      <c r="I41" s="66">
        <v>12014</v>
      </c>
      <c r="J41" s="66">
        <v>10668</v>
      </c>
      <c r="K41" s="84">
        <v>0.126</v>
      </c>
      <c r="L41" s="66">
        <v>307944</v>
      </c>
      <c r="M41" s="66">
        <v>304579</v>
      </c>
      <c r="N41" s="84">
        <v>1.0999999999999999E-2</v>
      </c>
      <c r="O41" s="66">
        <v>28843</v>
      </c>
      <c r="P41" s="66">
        <v>25938</v>
      </c>
      <c r="Q41" s="84">
        <v>0.112</v>
      </c>
    </row>
    <row r="42" spans="2:17" ht="9.9499999999999993" customHeight="1" x14ac:dyDescent="0.2">
      <c r="B42" s="15" t="s">
        <v>488</v>
      </c>
      <c r="C42" s="66">
        <v>139924</v>
      </c>
      <c r="D42" s="78">
        <v>1</v>
      </c>
      <c r="E42" s="75">
        <v>0.95699999999999996</v>
      </c>
      <c r="F42" s="66">
        <v>88414</v>
      </c>
      <c r="G42" s="66">
        <v>79920</v>
      </c>
      <c r="H42" s="84">
        <v>0.106</v>
      </c>
      <c r="I42" s="66">
        <v>9812</v>
      </c>
      <c r="J42" s="66">
        <v>8573</v>
      </c>
      <c r="K42" s="84">
        <v>0.14399999999999999</v>
      </c>
      <c r="L42" s="66">
        <v>252001</v>
      </c>
      <c r="M42" s="66">
        <v>231379</v>
      </c>
      <c r="N42" s="84">
        <v>8.8999999999999996E-2</v>
      </c>
      <c r="O42" s="66">
        <v>21761</v>
      </c>
      <c r="P42" s="66">
        <v>19428</v>
      </c>
      <c r="Q42" s="84">
        <v>0.12</v>
      </c>
    </row>
    <row r="43" spans="2:17" ht="9.9499999999999993" customHeight="1" x14ac:dyDescent="0.2">
      <c r="B43" s="15" t="s">
        <v>489</v>
      </c>
      <c r="C43" s="66">
        <v>94672</v>
      </c>
      <c r="D43" s="78">
        <v>1</v>
      </c>
      <c r="E43" s="75">
        <v>0.97199999999999998</v>
      </c>
      <c r="F43" s="66">
        <v>79469</v>
      </c>
      <c r="G43" s="66">
        <v>69588</v>
      </c>
      <c r="H43" s="84">
        <v>0.14199999999999999</v>
      </c>
      <c r="I43" s="66">
        <v>8168</v>
      </c>
      <c r="J43" s="66">
        <v>7120</v>
      </c>
      <c r="K43" s="84">
        <v>0.14699999999999999</v>
      </c>
      <c r="L43" s="66">
        <v>325542</v>
      </c>
      <c r="M43" s="66">
        <v>295014</v>
      </c>
      <c r="N43" s="84">
        <v>0.10299999999999999</v>
      </c>
      <c r="O43" s="66">
        <v>28195</v>
      </c>
      <c r="P43" s="66">
        <v>25436</v>
      </c>
      <c r="Q43" s="84">
        <v>0.108</v>
      </c>
    </row>
    <row r="44" spans="2:17" ht="9.9499999999999993" customHeight="1" x14ac:dyDescent="0.2">
      <c r="B44" s="15" t="s">
        <v>490</v>
      </c>
      <c r="C44" s="66">
        <v>78725</v>
      </c>
      <c r="D44" s="78">
        <v>1</v>
      </c>
      <c r="E44" s="75">
        <v>0.98499999999999999</v>
      </c>
      <c r="F44" s="66">
        <v>68183</v>
      </c>
      <c r="G44" s="66">
        <v>62608</v>
      </c>
      <c r="H44" s="84">
        <v>8.8999999999999996E-2</v>
      </c>
      <c r="I44" s="66">
        <v>6213</v>
      </c>
      <c r="J44" s="66">
        <v>5875</v>
      </c>
      <c r="K44" s="84">
        <v>5.8000000000000003E-2</v>
      </c>
      <c r="L44" s="66">
        <v>306007</v>
      </c>
      <c r="M44" s="66">
        <v>293988</v>
      </c>
      <c r="N44" s="84">
        <v>4.1000000000000002E-2</v>
      </c>
      <c r="O44" s="66">
        <v>25711</v>
      </c>
      <c r="P44" s="66">
        <v>25262</v>
      </c>
      <c r="Q44" s="84">
        <v>1.7999999999999999E-2</v>
      </c>
    </row>
    <row r="45" spans="2:17" ht="9.9499999999999993" customHeight="1" x14ac:dyDescent="0.2">
      <c r="B45" s="15" t="s">
        <v>491</v>
      </c>
      <c r="C45" s="66">
        <v>79639</v>
      </c>
      <c r="D45" s="78">
        <v>1</v>
      </c>
      <c r="E45" s="75">
        <v>0.94199999999999995</v>
      </c>
      <c r="F45" s="66">
        <v>56586</v>
      </c>
      <c r="G45" s="66">
        <v>54121</v>
      </c>
      <c r="H45" s="84">
        <v>4.5999999999999999E-2</v>
      </c>
      <c r="I45" s="66">
        <v>7219</v>
      </c>
      <c r="J45" s="66">
        <v>4911</v>
      </c>
      <c r="K45" s="84">
        <v>0.47</v>
      </c>
      <c r="L45" s="66">
        <v>272502</v>
      </c>
      <c r="M45" s="66">
        <v>276500</v>
      </c>
      <c r="N45" s="84">
        <v>-1.4E-2</v>
      </c>
      <c r="O45" s="66">
        <v>32931</v>
      </c>
      <c r="P45" s="66">
        <v>21731</v>
      </c>
      <c r="Q45" s="84">
        <v>0.51500000000000001</v>
      </c>
    </row>
    <row r="46" spans="2:17" ht="9.9499999999999993" customHeight="1" x14ac:dyDescent="0.2">
      <c r="B46" s="15" t="s">
        <v>492</v>
      </c>
      <c r="C46" s="66">
        <v>77138</v>
      </c>
      <c r="D46" s="78">
        <v>1</v>
      </c>
      <c r="E46" s="75">
        <v>0.91800000000000004</v>
      </c>
      <c r="F46" s="66">
        <v>54548</v>
      </c>
      <c r="G46" s="66">
        <v>58903</v>
      </c>
      <c r="H46" s="84">
        <v>-7.3999999999999996E-2</v>
      </c>
      <c r="I46" s="66">
        <v>3786</v>
      </c>
      <c r="J46" s="66">
        <v>3662</v>
      </c>
      <c r="K46" s="84">
        <v>3.4000000000000002E-2</v>
      </c>
      <c r="L46" s="66">
        <v>252153</v>
      </c>
      <c r="M46" s="66">
        <v>251263</v>
      </c>
      <c r="N46" s="84">
        <v>4.0000000000000001E-3</v>
      </c>
      <c r="O46" s="66">
        <v>15318</v>
      </c>
      <c r="P46" s="66">
        <v>13694</v>
      </c>
      <c r="Q46" s="84">
        <v>0.11899999999999999</v>
      </c>
    </row>
    <row r="47" spans="2:17" ht="9.9499999999999993" customHeight="1" x14ac:dyDescent="0.2">
      <c r="B47" s="15" t="s">
        <v>493</v>
      </c>
      <c r="C47" s="66">
        <v>77731</v>
      </c>
      <c r="D47" s="78">
        <v>1</v>
      </c>
      <c r="E47" s="75">
        <v>0.97099999999999997</v>
      </c>
      <c r="F47" s="66">
        <v>48436</v>
      </c>
      <c r="G47" s="66">
        <v>43554</v>
      </c>
      <c r="H47" s="84">
        <v>0.112</v>
      </c>
      <c r="I47" s="66">
        <v>4322</v>
      </c>
      <c r="J47" s="66">
        <v>3758</v>
      </c>
      <c r="K47" s="84">
        <v>0.15</v>
      </c>
      <c r="L47" s="66">
        <v>229235</v>
      </c>
      <c r="M47" s="66">
        <v>228138</v>
      </c>
      <c r="N47" s="84">
        <v>5.0000000000000001E-3</v>
      </c>
      <c r="O47" s="66">
        <v>19070</v>
      </c>
      <c r="P47" s="66">
        <v>18171</v>
      </c>
      <c r="Q47" s="84">
        <v>4.9000000000000002E-2</v>
      </c>
    </row>
    <row r="48" spans="2:17" ht="9.9499999999999993" customHeight="1" x14ac:dyDescent="0.2">
      <c r="B48" s="15" t="s">
        <v>494</v>
      </c>
      <c r="C48" s="66">
        <v>64401</v>
      </c>
      <c r="D48" s="78">
        <v>1</v>
      </c>
      <c r="E48" s="75">
        <v>0.98399999999999999</v>
      </c>
      <c r="F48" s="66">
        <v>44926</v>
      </c>
      <c r="G48" s="66">
        <v>38368</v>
      </c>
      <c r="H48" s="84">
        <v>0.17100000000000001</v>
      </c>
      <c r="I48" s="66">
        <v>6027</v>
      </c>
      <c r="J48" s="66">
        <v>5087</v>
      </c>
      <c r="K48" s="84">
        <v>0.185</v>
      </c>
      <c r="L48" s="66">
        <v>284362</v>
      </c>
      <c r="M48" s="66">
        <v>258333</v>
      </c>
      <c r="N48" s="84">
        <v>0.10100000000000001</v>
      </c>
      <c r="O48" s="66">
        <v>32287</v>
      </c>
      <c r="P48" s="66">
        <v>28730</v>
      </c>
      <c r="Q48" s="84">
        <v>0.124</v>
      </c>
    </row>
    <row r="49" spans="2:17" ht="9.9499999999999993" customHeight="1" x14ac:dyDescent="0.2">
      <c r="B49" s="15" t="s">
        <v>495</v>
      </c>
      <c r="C49" s="66">
        <v>95620</v>
      </c>
      <c r="D49" s="78">
        <v>1</v>
      </c>
      <c r="E49" s="75">
        <v>0.92600000000000005</v>
      </c>
      <c r="F49" s="66">
        <v>35214</v>
      </c>
      <c r="G49" s="66">
        <v>35108</v>
      </c>
      <c r="H49" s="84">
        <v>3.0000000000000001E-3</v>
      </c>
      <c r="I49" s="66">
        <v>5138</v>
      </c>
      <c r="J49" s="66">
        <v>4791</v>
      </c>
      <c r="K49" s="84">
        <v>7.1999999999999995E-2</v>
      </c>
      <c r="L49" s="66">
        <v>143778</v>
      </c>
      <c r="M49" s="66">
        <v>142415</v>
      </c>
      <c r="N49" s="84">
        <v>0.01</v>
      </c>
      <c r="O49" s="66">
        <v>19714</v>
      </c>
      <c r="P49" s="66">
        <v>17896</v>
      </c>
      <c r="Q49" s="84">
        <v>0.10199999999999999</v>
      </c>
    </row>
    <row r="50" spans="2:17" ht="9.9499999999999993" customHeight="1" x14ac:dyDescent="0.2">
      <c r="B50" s="15" t="s">
        <v>496</v>
      </c>
      <c r="C50" s="66">
        <v>38950</v>
      </c>
      <c r="D50" s="78">
        <v>1</v>
      </c>
      <c r="E50" s="75">
        <v>0.98599999999999999</v>
      </c>
      <c r="F50" s="66">
        <v>29767</v>
      </c>
      <c r="G50" s="66">
        <v>28486</v>
      </c>
      <c r="H50" s="84">
        <v>4.4999999999999998E-2</v>
      </c>
      <c r="I50" s="66">
        <v>3075</v>
      </c>
      <c r="J50" s="66">
        <v>2972</v>
      </c>
      <c r="K50" s="84">
        <v>3.5000000000000003E-2</v>
      </c>
      <c r="L50" s="66">
        <v>285933</v>
      </c>
      <c r="M50" s="66">
        <v>272495</v>
      </c>
      <c r="N50" s="84">
        <v>4.9000000000000002E-2</v>
      </c>
      <c r="O50" s="66">
        <v>27070</v>
      </c>
      <c r="P50" s="66">
        <v>26052</v>
      </c>
      <c r="Q50" s="84">
        <v>3.9E-2</v>
      </c>
    </row>
    <row r="51" spans="2:17" ht="9.9499999999999993" customHeight="1" x14ac:dyDescent="0.2">
      <c r="B51" s="15" t="s">
        <v>497</v>
      </c>
      <c r="C51" s="66">
        <v>46313</v>
      </c>
      <c r="D51" s="78">
        <v>1</v>
      </c>
      <c r="E51" s="75">
        <v>0.97199999999999998</v>
      </c>
      <c r="F51" s="66">
        <v>22002</v>
      </c>
      <c r="G51" s="66">
        <v>19554</v>
      </c>
      <c r="H51" s="84">
        <v>0.125</v>
      </c>
      <c r="I51" s="66">
        <v>2640</v>
      </c>
      <c r="J51" s="66">
        <v>2215</v>
      </c>
      <c r="K51" s="84">
        <v>0.192</v>
      </c>
      <c r="L51" s="66">
        <v>167001</v>
      </c>
      <c r="M51" s="66">
        <v>163856</v>
      </c>
      <c r="N51" s="84">
        <v>1.9E-2</v>
      </c>
      <c r="O51" s="66">
        <v>19185</v>
      </c>
      <c r="P51" s="66">
        <v>17744</v>
      </c>
      <c r="Q51" s="84">
        <v>8.1000000000000003E-2</v>
      </c>
    </row>
    <row r="52" spans="2:17" ht="9.9499999999999993" customHeight="1" x14ac:dyDescent="0.2">
      <c r="B52" s="15" t="s">
        <v>498</v>
      </c>
      <c r="C52" s="66">
        <v>46051</v>
      </c>
      <c r="D52" s="78">
        <v>1</v>
      </c>
      <c r="E52" s="75">
        <v>0.98099999999999998</v>
      </c>
      <c r="F52" s="66">
        <v>19734</v>
      </c>
      <c r="G52" s="66">
        <v>19631</v>
      </c>
      <c r="H52" s="84">
        <v>5.0000000000000001E-3</v>
      </c>
      <c r="I52" s="66">
        <v>1984</v>
      </c>
      <c r="J52" s="66">
        <v>1798</v>
      </c>
      <c r="K52" s="84">
        <v>0.10299999999999999</v>
      </c>
      <c r="L52" s="66">
        <v>157023</v>
      </c>
      <c r="M52" s="66">
        <v>160895</v>
      </c>
      <c r="N52" s="84">
        <v>-2.4E-2</v>
      </c>
      <c r="O52" s="66">
        <v>15258</v>
      </c>
      <c r="P52" s="66">
        <v>14165</v>
      </c>
      <c r="Q52" s="84">
        <v>7.6999999999999999E-2</v>
      </c>
    </row>
    <row r="53" spans="2:17" ht="9.9499999999999993" customHeight="1" x14ac:dyDescent="0.2">
      <c r="B53" s="16" t="s">
        <v>499</v>
      </c>
      <c r="C53" s="66">
        <v>35245</v>
      </c>
      <c r="D53" s="78">
        <v>1</v>
      </c>
      <c r="E53" s="75">
        <v>0.96799999999999997</v>
      </c>
      <c r="F53" s="66">
        <v>19008</v>
      </c>
      <c r="G53" s="66">
        <v>17926</v>
      </c>
      <c r="H53" s="84">
        <v>0.06</v>
      </c>
      <c r="I53" s="66">
        <v>2034</v>
      </c>
      <c r="J53" s="66">
        <v>1889</v>
      </c>
      <c r="K53" s="84">
        <v>7.6999999999999999E-2</v>
      </c>
      <c r="L53" s="66">
        <v>189722</v>
      </c>
      <c r="M53" s="66">
        <v>195338</v>
      </c>
      <c r="N53" s="84">
        <v>-2.9000000000000001E-2</v>
      </c>
      <c r="O53" s="66">
        <v>19706</v>
      </c>
      <c r="P53" s="66">
        <v>20038</v>
      </c>
      <c r="Q53" s="84">
        <v>-1.7000000000000001E-2</v>
      </c>
    </row>
    <row r="54" spans="2:17" ht="9.9499999999999993" customHeight="1" x14ac:dyDescent="0.2">
      <c r="B54" s="15" t="s">
        <v>500</v>
      </c>
      <c r="C54" s="66">
        <v>61624</v>
      </c>
      <c r="D54" s="78">
        <v>1</v>
      </c>
      <c r="E54" s="75">
        <v>0.73599999999999999</v>
      </c>
      <c r="F54" s="66">
        <v>17371</v>
      </c>
      <c r="G54" s="66">
        <v>17596</v>
      </c>
      <c r="H54" s="84">
        <v>-1.2999999999999999E-2</v>
      </c>
      <c r="I54" s="66">
        <v>2244</v>
      </c>
      <c r="J54" s="66">
        <v>2656</v>
      </c>
      <c r="K54" s="84">
        <v>-0.155</v>
      </c>
      <c r="L54" s="66">
        <v>152927</v>
      </c>
      <c r="M54" s="66">
        <v>154781</v>
      </c>
      <c r="N54" s="84">
        <v>-1.2E-2</v>
      </c>
      <c r="O54" s="66">
        <v>16574</v>
      </c>
      <c r="P54" s="66">
        <v>19779</v>
      </c>
      <c r="Q54" s="84">
        <v>-0.16200000000000001</v>
      </c>
    </row>
    <row r="55" spans="2:17" ht="9.9499999999999993" customHeight="1" x14ac:dyDescent="0.2">
      <c r="B55" s="16" t="s">
        <v>501</v>
      </c>
      <c r="C55" s="67">
        <v>25076</v>
      </c>
      <c r="D55" s="79">
        <v>0.98</v>
      </c>
      <c r="E55" s="76">
        <v>0.96599999999999997</v>
      </c>
      <c r="F55" s="67">
        <v>16736</v>
      </c>
      <c r="G55" s="67">
        <v>15946</v>
      </c>
      <c r="H55" s="85">
        <v>0.05</v>
      </c>
      <c r="I55" s="67">
        <v>1808</v>
      </c>
      <c r="J55" s="67">
        <v>1515</v>
      </c>
      <c r="K55" s="85">
        <v>0.19400000000000001</v>
      </c>
      <c r="L55" s="67">
        <v>239853</v>
      </c>
      <c r="M55" s="67">
        <v>236349</v>
      </c>
      <c r="N55" s="85">
        <v>1.4999999999999999E-2</v>
      </c>
      <c r="O55" s="67">
        <v>24925</v>
      </c>
      <c r="P55" s="67">
        <v>21533</v>
      </c>
      <c r="Q55" s="85">
        <v>0.158</v>
      </c>
    </row>
    <row r="56" spans="2:17" ht="9.9499999999999993" customHeight="1" x14ac:dyDescent="0.2">
      <c r="B56" s="18" t="s">
        <v>502</v>
      </c>
      <c r="C56" s="71">
        <v>1430939</v>
      </c>
      <c r="D56" s="80"/>
      <c r="E56" s="81">
        <v>0.95699999999999996</v>
      </c>
      <c r="F56" s="71">
        <v>970675</v>
      </c>
      <c r="G56" s="71">
        <v>907152</v>
      </c>
      <c r="H56" s="86">
        <v>7.0000000000000007E-2</v>
      </c>
      <c r="I56" s="71">
        <v>103721</v>
      </c>
      <c r="J56" s="71">
        <v>91820</v>
      </c>
      <c r="K56" s="86">
        <v>0.13</v>
      </c>
      <c r="L56" s="71">
        <v>259410</v>
      </c>
      <c r="M56" s="71">
        <v>249155</v>
      </c>
      <c r="N56" s="86">
        <v>4.1000000000000002E-2</v>
      </c>
      <c r="O56" s="71">
        <v>23798</v>
      </c>
      <c r="P56" s="71">
        <v>21539</v>
      </c>
      <c r="Q56" s="86">
        <v>0.105</v>
      </c>
    </row>
    <row r="57" spans="2:17" ht="9.9499999999999993" customHeight="1" x14ac:dyDescent="0.2">
      <c r="B57" s="14" t="s">
        <v>503</v>
      </c>
      <c r="C57" s="65">
        <v>84149</v>
      </c>
      <c r="D57" s="77">
        <v>0.33</v>
      </c>
      <c r="E57" s="74">
        <v>0.98599999999999999</v>
      </c>
      <c r="F57" s="65">
        <v>248113</v>
      </c>
      <c r="G57" s="65">
        <v>250182</v>
      </c>
      <c r="H57" s="83">
        <v>-8.0000000000000002E-3</v>
      </c>
      <c r="I57" s="65">
        <v>20572</v>
      </c>
      <c r="J57" s="65">
        <v>18882</v>
      </c>
      <c r="K57" s="83">
        <v>0.09</v>
      </c>
      <c r="L57" s="65">
        <v>1143</v>
      </c>
      <c r="M57" s="65">
        <v>1322</v>
      </c>
      <c r="N57" s="83">
        <v>-0.13500000000000001</v>
      </c>
      <c r="O57" s="69">
        <v>83</v>
      </c>
      <c r="P57" s="69">
        <v>85</v>
      </c>
      <c r="Q57" s="83">
        <v>-2.9000000000000001E-2</v>
      </c>
    </row>
    <row r="58" spans="2:17" ht="9.9499999999999993" customHeight="1" x14ac:dyDescent="0.2">
      <c r="B58" s="15" t="s">
        <v>504</v>
      </c>
      <c r="C58" s="66">
        <v>79870</v>
      </c>
      <c r="D58" s="78">
        <v>0.33</v>
      </c>
      <c r="E58" s="75">
        <v>0.93700000000000006</v>
      </c>
      <c r="F58" s="66">
        <v>122571</v>
      </c>
      <c r="G58" s="66">
        <v>115689</v>
      </c>
      <c r="H58" s="84">
        <v>5.8999999999999997E-2</v>
      </c>
      <c r="I58" s="66">
        <v>14422</v>
      </c>
      <c r="J58" s="66">
        <v>10969</v>
      </c>
      <c r="K58" s="84">
        <v>0.315</v>
      </c>
      <c r="L58" s="68">
        <v>627</v>
      </c>
      <c r="M58" s="68">
        <v>623</v>
      </c>
      <c r="N58" s="84">
        <v>5.0000000000000001E-3</v>
      </c>
      <c r="O58" s="68">
        <v>67</v>
      </c>
      <c r="P58" s="68">
        <v>53</v>
      </c>
      <c r="Q58" s="84">
        <v>0.249</v>
      </c>
    </row>
    <row r="59" spans="2:17" ht="9.9499999999999993" customHeight="1" x14ac:dyDescent="0.2">
      <c r="B59" s="15" t="s">
        <v>505</v>
      </c>
      <c r="C59" s="66">
        <v>42810</v>
      </c>
      <c r="D59" s="78">
        <v>0.33</v>
      </c>
      <c r="E59" s="75">
        <v>0.93600000000000005</v>
      </c>
      <c r="F59" s="66">
        <v>106459</v>
      </c>
      <c r="G59" s="66">
        <v>105626</v>
      </c>
      <c r="H59" s="84">
        <v>8.0000000000000002E-3</v>
      </c>
      <c r="I59" s="66">
        <v>8517</v>
      </c>
      <c r="J59" s="66">
        <v>10606</v>
      </c>
      <c r="K59" s="84">
        <v>-0.19700000000000001</v>
      </c>
      <c r="L59" s="68">
        <v>972</v>
      </c>
      <c r="M59" s="68">
        <v>981</v>
      </c>
      <c r="N59" s="84">
        <v>-8.9999999999999993E-3</v>
      </c>
      <c r="O59" s="68">
        <v>72</v>
      </c>
      <c r="P59" s="68">
        <v>91</v>
      </c>
      <c r="Q59" s="84">
        <v>-0.214</v>
      </c>
    </row>
    <row r="60" spans="2:17" ht="9.9499999999999993" customHeight="1" x14ac:dyDescent="0.2">
      <c r="B60" s="16" t="s">
        <v>506</v>
      </c>
      <c r="C60" s="67">
        <v>90849</v>
      </c>
      <c r="D60" s="79">
        <v>0.33</v>
      </c>
      <c r="E60" s="76">
        <v>0.90800000000000003</v>
      </c>
      <c r="F60" s="67">
        <v>84682</v>
      </c>
      <c r="G60" s="67">
        <v>92207</v>
      </c>
      <c r="H60" s="85">
        <v>-8.2000000000000003E-2</v>
      </c>
      <c r="I60" s="67">
        <v>11770</v>
      </c>
      <c r="J60" s="67">
        <v>13730</v>
      </c>
      <c r="K60" s="85">
        <v>-0.14299999999999999</v>
      </c>
      <c r="L60" s="70">
        <v>479</v>
      </c>
      <c r="M60" s="70">
        <v>545</v>
      </c>
      <c r="N60" s="85">
        <v>-0.122</v>
      </c>
      <c r="O60" s="70">
        <v>49</v>
      </c>
      <c r="P60" s="70">
        <v>59</v>
      </c>
      <c r="Q60" s="85">
        <v>-0.17199999999999999</v>
      </c>
    </row>
    <row r="61" spans="2:17" ht="9.9499999999999993" customHeight="1" x14ac:dyDescent="0.2">
      <c r="B61" s="18" t="s">
        <v>507</v>
      </c>
      <c r="C61" s="71">
        <v>297677</v>
      </c>
      <c r="D61" s="82"/>
      <c r="E61" s="81">
        <v>0.94199999999999995</v>
      </c>
      <c r="F61" s="71">
        <v>561825</v>
      </c>
      <c r="G61" s="71">
        <v>563702</v>
      </c>
      <c r="H61" s="86">
        <v>-3.0000000000000001E-3</v>
      </c>
      <c r="I61" s="71">
        <v>55281</v>
      </c>
      <c r="J61" s="71">
        <v>54187</v>
      </c>
      <c r="K61" s="86">
        <v>0.02</v>
      </c>
      <c r="L61" s="73">
        <v>804</v>
      </c>
      <c r="M61" s="73">
        <v>865</v>
      </c>
      <c r="N61" s="86">
        <v>-7.0999999999999994E-2</v>
      </c>
      <c r="O61" s="73">
        <v>67</v>
      </c>
      <c r="P61" s="73">
        <v>70</v>
      </c>
      <c r="Q61" s="86">
        <v>-0.04</v>
      </c>
    </row>
    <row r="62" spans="2:17" ht="9.9499999999999993" customHeight="1" x14ac:dyDescent="0.2">
      <c r="B62" s="19" t="s">
        <v>508</v>
      </c>
      <c r="C62" s="65">
        <v>57652</v>
      </c>
      <c r="D62" s="77">
        <v>0.65</v>
      </c>
      <c r="E62" s="74">
        <v>0.97899999999999998</v>
      </c>
      <c r="F62" s="65">
        <v>133533</v>
      </c>
      <c r="G62" s="65">
        <v>131959</v>
      </c>
      <c r="H62" s="83">
        <v>1.2E-2</v>
      </c>
      <c r="I62" s="65">
        <v>11603</v>
      </c>
      <c r="J62" s="65">
        <v>10730</v>
      </c>
      <c r="K62" s="83">
        <v>8.1000000000000003E-2</v>
      </c>
      <c r="L62" s="65">
        <v>890809</v>
      </c>
      <c r="M62" s="65">
        <v>888443</v>
      </c>
      <c r="N62" s="83">
        <v>3.0000000000000001E-3</v>
      </c>
      <c r="O62" s="65">
        <v>68908</v>
      </c>
      <c r="P62" s="65">
        <v>64874</v>
      </c>
      <c r="Q62" s="83">
        <v>6.2E-2</v>
      </c>
    </row>
    <row r="63" spans="2:17" ht="9.9499999999999993" customHeight="1" x14ac:dyDescent="0.2">
      <c r="B63" s="20" t="s">
        <v>509</v>
      </c>
      <c r="C63" s="66">
        <v>81013</v>
      </c>
      <c r="D63" s="78">
        <v>1</v>
      </c>
      <c r="E63" s="75">
        <v>0.92500000000000004</v>
      </c>
      <c r="F63" s="66">
        <v>120914</v>
      </c>
      <c r="G63" s="66">
        <v>67564</v>
      </c>
      <c r="H63" s="84">
        <v>0.79</v>
      </c>
      <c r="I63" s="66">
        <v>16617</v>
      </c>
      <c r="J63" s="66">
        <v>22109</v>
      </c>
      <c r="K63" s="84">
        <v>-0.248</v>
      </c>
      <c r="L63" s="66">
        <v>711835</v>
      </c>
      <c r="M63" s="66">
        <v>871761</v>
      </c>
      <c r="N63" s="84">
        <v>-0.183</v>
      </c>
      <c r="O63" s="66">
        <v>80287</v>
      </c>
      <c r="P63" s="66">
        <v>118706</v>
      </c>
      <c r="Q63" s="84">
        <v>-0.32400000000000001</v>
      </c>
    </row>
    <row r="64" spans="2:17" ht="9.9499999999999993" customHeight="1" x14ac:dyDescent="0.2">
      <c r="B64" s="20" t="s">
        <v>510</v>
      </c>
      <c r="C64" s="66">
        <v>66465</v>
      </c>
      <c r="D64" s="78">
        <v>1</v>
      </c>
      <c r="E64" s="75">
        <v>0.95699999999999996</v>
      </c>
      <c r="F64" s="66">
        <v>86867</v>
      </c>
      <c r="G64" s="68" t="s">
        <v>554</v>
      </c>
      <c r="H64" s="84" t="s">
        <v>555</v>
      </c>
      <c r="I64" s="66">
        <v>12170</v>
      </c>
      <c r="J64" s="68" t="s">
        <v>556</v>
      </c>
      <c r="K64" s="84" t="s">
        <v>555</v>
      </c>
      <c r="L64" s="66">
        <v>633481</v>
      </c>
      <c r="M64" s="68" t="s">
        <v>554</v>
      </c>
      <c r="N64" s="84" t="s">
        <v>555</v>
      </c>
      <c r="O64" s="66">
        <v>74140</v>
      </c>
      <c r="P64" s="68" t="s">
        <v>554</v>
      </c>
      <c r="Q64" s="84" t="s">
        <v>555</v>
      </c>
    </row>
    <row r="65" spans="2:17" ht="9.9499999999999993" customHeight="1" x14ac:dyDescent="0.2">
      <c r="B65" s="21" t="s">
        <v>511</v>
      </c>
      <c r="C65" s="66">
        <v>27728</v>
      </c>
      <c r="D65" s="78">
        <v>1</v>
      </c>
      <c r="E65" s="75">
        <v>0.94399999999999995</v>
      </c>
      <c r="F65" s="66">
        <v>64021</v>
      </c>
      <c r="G65" s="66">
        <v>61186</v>
      </c>
      <c r="H65" s="84">
        <v>4.5999999999999999E-2</v>
      </c>
      <c r="I65" s="66">
        <v>8663</v>
      </c>
      <c r="J65" s="66">
        <v>8154</v>
      </c>
      <c r="K65" s="84">
        <v>6.2E-2</v>
      </c>
      <c r="L65" s="66">
        <v>975019</v>
      </c>
      <c r="M65" s="66">
        <v>1011369</v>
      </c>
      <c r="N65" s="84">
        <v>-3.5999999999999997E-2</v>
      </c>
      <c r="O65" s="66">
        <v>110195</v>
      </c>
      <c r="P65" s="66">
        <v>111612</v>
      </c>
      <c r="Q65" s="84">
        <v>-1.2999999999999999E-2</v>
      </c>
    </row>
    <row r="66" spans="2:17" ht="9.9499999999999993" customHeight="1" x14ac:dyDescent="0.2">
      <c r="B66" s="20" t="s">
        <v>512</v>
      </c>
      <c r="C66" s="67">
        <v>39143</v>
      </c>
      <c r="D66" s="79">
        <v>0.8</v>
      </c>
      <c r="E66" s="76">
        <v>0.97799999999999998</v>
      </c>
      <c r="F66" s="67">
        <v>56747</v>
      </c>
      <c r="G66" s="67">
        <v>55977</v>
      </c>
      <c r="H66" s="85">
        <v>1.4E-2</v>
      </c>
      <c r="I66" s="67">
        <v>7480</v>
      </c>
      <c r="J66" s="67">
        <v>6592</v>
      </c>
      <c r="K66" s="85">
        <v>0.13500000000000001</v>
      </c>
      <c r="L66" s="67">
        <v>561925</v>
      </c>
      <c r="M66" s="67">
        <v>597913</v>
      </c>
      <c r="N66" s="85">
        <v>-0.06</v>
      </c>
      <c r="O66" s="67">
        <v>65512</v>
      </c>
      <c r="P66" s="67">
        <v>61883</v>
      </c>
      <c r="Q66" s="85">
        <v>5.8999999999999997E-2</v>
      </c>
    </row>
    <row r="67" spans="2:17" ht="9.9499999999999993" customHeight="1" x14ac:dyDescent="0.2">
      <c r="B67" s="18" t="s">
        <v>513</v>
      </c>
      <c r="C67" s="71">
        <v>272001</v>
      </c>
      <c r="D67" s="80"/>
      <c r="E67" s="72">
        <v>0.95399999999999996</v>
      </c>
      <c r="F67" s="71">
        <v>462082</v>
      </c>
      <c r="G67" s="71">
        <v>316686</v>
      </c>
      <c r="H67" s="86">
        <v>0.45900000000000002</v>
      </c>
      <c r="I67" s="71">
        <v>56533</v>
      </c>
      <c r="J67" s="71">
        <v>47585</v>
      </c>
      <c r="K67" s="86">
        <v>0.188</v>
      </c>
      <c r="L67" s="71">
        <v>741065</v>
      </c>
      <c r="M67" s="71">
        <v>833055</v>
      </c>
      <c r="N67" s="86">
        <v>-0.11</v>
      </c>
      <c r="O67" s="71">
        <v>77199</v>
      </c>
      <c r="P67" s="71">
        <v>89576</v>
      </c>
      <c r="Q67" s="86">
        <v>-0.13800000000000001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F6F9-C390-4230-8506-CDAFBFE658ED}">
  <sheetPr>
    <pageSetUpPr fitToPage="1"/>
  </sheetPr>
  <dimension ref="B2:Z32"/>
  <sheetViews>
    <sheetView showGridLines="0" zoomScale="102" zoomScaleNormal="102" zoomScaleSheetLayoutView="50" workbookViewId="0">
      <selection activeCell="B57" sqref="B57"/>
    </sheetView>
  </sheetViews>
  <sheetFormatPr baseColWidth="10" defaultColWidth="11.42578125" defaultRowHeight="9.9499999999999993" customHeight="1" outlineLevelRow="1" x14ac:dyDescent="0.25"/>
  <cols>
    <col min="1" max="1" width="4.140625" style="104" customWidth="1"/>
    <col min="2" max="2" width="56.5703125" style="104" customWidth="1"/>
    <col min="3" max="3" width="5.5703125" style="104" customWidth="1"/>
    <col min="4" max="4" width="13.5703125" style="104" customWidth="1"/>
    <col min="5" max="5" width="16.42578125" style="104" customWidth="1"/>
    <col min="6" max="7" width="13.5703125" style="104" customWidth="1"/>
    <col min="8" max="8" width="2.42578125" style="104" customWidth="1"/>
    <col min="9" max="10" width="13.5703125" style="104" customWidth="1"/>
    <col min="11" max="11" width="2.42578125" style="104" customWidth="1"/>
    <col min="12" max="13" width="13.5703125" style="104" hidden="1" customWidth="1"/>
    <col min="14" max="17" width="13.5703125" style="104" customWidth="1"/>
    <col min="18" max="18" width="13.5703125" style="4" customWidth="1"/>
    <col min="19" max="20" width="13.5703125" style="104" customWidth="1"/>
    <col min="21" max="21" width="56.5703125" style="104" customWidth="1"/>
    <col min="22" max="22" width="5.5703125" style="104" customWidth="1"/>
    <col min="23" max="26" width="13.5703125" style="104" customWidth="1"/>
    <col min="27" max="16384" width="11.42578125" style="104"/>
  </cols>
  <sheetData>
    <row r="2" spans="2:26" ht="9.9499999999999993" customHeight="1" x14ac:dyDescent="0.25">
      <c r="B2" s="320" t="s">
        <v>135</v>
      </c>
      <c r="C2" s="320" t="s">
        <v>3</v>
      </c>
      <c r="D2" s="318" t="s">
        <v>136</v>
      </c>
      <c r="E2" s="321"/>
      <c r="F2" s="318" t="s">
        <v>137</v>
      </c>
      <c r="G2" s="321"/>
      <c r="I2" s="318" t="s">
        <v>138</v>
      </c>
      <c r="J2" s="321"/>
      <c r="L2" s="318" t="s">
        <v>138</v>
      </c>
      <c r="M2" s="321"/>
      <c r="O2" s="318" t="s">
        <v>139</v>
      </c>
      <c r="P2" s="318"/>
      <c r="Q2" s="318" t="s">
        <v>1</v>
      </c>
      <c r="R2" s="318"/>
      <c r="S2" s="318" t="s">
        <v>2</v>
      </c>
      <c r="T2" s="318"/>
      <c r="U2" s="312"/>
      <c r="V2" s="312"/>
      <c r="W2" s="318" t="s">
        <v>140</v>
      </c>
      <c r="X2" s="318"/>
      <c r="Y2" s="318" t="s">
        <v>141</v>
      </c>
      <c r="Z2" s="318"/>
    </row>
    <row r="3" spans="2:26" ht="9.9499999999999993" customHeight="1" x14ac:dyDescent="0.25">
      <c r="B3" s="312"/>
      <c r="C3" s="312"/>
      <c r="D3" s="322"/>
      <c r="E3" s="323"/>
      <c r="F3" s="322"/>
      <c r="G3" s="323"/>
      <c r="I3" s="322"/>
      <c r="J3" s="323"/>
      <c r="L3" s="322"/>
      <c r="M3" s="323"/>
      <c r="O3" s="318"/>
      <c r="P3" s="318"/>
      <c r="Q3" s="318"/>
      <c r="R3" s="318"/>
      <c r="S3" s="318"/>
      <c r="T3" s="318"/>
      <c r="U3" s="312"/>
      <c r="V3" s="312"/>
      <c r="W3" s="318"/>
      <c r="X3" s="318"/>
      <c r="Y3" s="318"/>
      <c r="Z3" s="318"/>
    </row>
    <row r="4" spans="2:26" ht="9.9499999999999993" customHeight="1" x14ac:dyDescent="0.25">
      <c r="B4" s="312"/>
      <c r="C4" s="312"/>
      <c r="D4" s="140">
        <v>2024</v>
      </c>
      <c r="E4" s="140">
        <v>2023</v>
      </c>
      <c r="F4" s="140">
        <v>2024</v>
      </c>
      <c r="G4" s="140">
        <v>2023</v>
      </c>
      <c r="I4" s="204">
        <v>2024</v>
      </c>
      <c r="J4" s="204">
        <v>2023</v>
      </c>
      <c r="L4" s="204">
        <v>2021</v>
      </c>
      <c r="M4" s="204">
        <v>2020</v>
      </c>
      <c r="O4" s="140">
        <v>2024</v>
      </c>
      <c r="P4" s="206">
        <v>2023</v>
      </c>
      <c r="Q4" s="140">
        <v>2024</v>
      </c>
      <c r="R4" s="140">
        <v>2023</v>
      </c>
      <c r="S4" s="140">
        <v>2024</v>
      </c>
      <c r="T4" s="206">
        <v>2023</v>
      </c>
      <c r="U4" s="312"/>
      <c r="V4" s="312"/>
      <c r="W4" s="140">
        <v>2024</v>
      </c>
      <c r="X4" s="140">
        <v>2023</v>
      </c>
      <c r="Y4" s="108">
        <v>2024</v>
      </c>
      <c r="Z4" s="108">
        <v>2023</v>
      </c>
    </row>
    <row r="5" spans="2:26" ht="9.9499999999999993" customHeight="1" x14ac:dyDescent="0.25">
      <c r="B5" s="319"/>
      <c r="C5" s="319"/>
      <c r="D5" s="207" t="s">
        <v>13</v>
      </c>
      <c r="E5" s="208" t="s">
        <v>13</v>
      </c>
      <c r="F5" s="209" t="s">
        <v>13</v>
      </c>
      <c r="G5" s="209" t="s">
        <v>13</v>
      </c>
      <c r="I5" s="204" t="s">
        <v>13</v>
      </c>
      <c r="J5" s="204" t="s">
        <v>13</v>
      </c>
      <c r="L5" s="204" t="s">
        <v>13</v>
      </c>
      <c r="M5" s="204" t="s">
        <v>13</v>
      </c>
      <c r="O5" s="205" t="s">
        <v>13</v>
      </c>
      <c r="P5" s="210" t="s">
        <v>13</v>
      </c>
      <c r="Q5" s="205" t="s">
        <v>13</v>
      </c>
      <c r="R5" s="205" t="s">
        <v>13</v>
      </c>
      <c r="S5" s="205" t="s">
        <v>13</v>
      </c>
      <c r="T5" s="210" t="s">
        <v>13</v>
      </c>
      <c r="U5" s="319"/>
      <c r="V5" s="319"/>
      <c r="W5" s="205" t="s">
        <v>14</v>
      </c>
      <c r="X5" s="210" t="s">
        <v>14</v>
      </c>
      <c r="Y5" s="205" t="s">
        <v>14</v>
      </c>
      <c r="Z5" s="210" t="s">
        <v>14</v>
      </c>
    </row>
    <row r="6" spans="2:26" ht="9.9499999999999993" customHeight="1" x14ac:dyDescent="0.25">
      <c r="B6" s="211" t="s">
        <v>142</v>
      </c>
      <c r="C6" s="212">
        <v>22</v>
      </c>
      <c r="D6" s="213">
        <v>234529210</v>
      </c>
      <c r="E6" s="214">
        <v>202905434</v>
      </c>
      <c r="F6" s="215">
        <v>120423395</v>
      </c>
      <c r="G6" s="216">
        <v>102989512</v>
      </c>
      <c r="H6" s="115"/>
      <c r="I6" s="59">
        <v>114105815</v>
      </c>
      <c r="J6" s="59">
        <v>99915922</v>
      </c>
      <c r="K6" s="115"/>
      <c r="L6" s="59">
        <v>185137463</v>
      </c>
      <c r="M6" s="59">
        <v>126608615</v>
      </c>
      <c r="N6" s="115"/>
      <c r="O6" s="59">
        <v>208572604</v>
      </c>
      <c r="P6" s="59">
        <v>186099746</v>
      </c>
      <c r="Q6" s="59">
        <v>24810262</v>
      </c>
      <c r="R6" s="59">
        <v>15967193</v>
      </c>
      <c r="S6" s="59">
        <v>1146344</v>
      </c>
      <c r="T6" s="59">
        <v>838495</v>
      </c>
      <c r="U6" s="211" t="s">
        <v>143</v>
      </c>
      <c r="V6" s="212">
        <v>22</v>
      </c>
      <c r="W6" s="213">
        <v>234529210</v>
      </c>
      <c r="X6" s="213">
        <v>202905434</v>
      </c>
      <c r="Y6" s="213">
        <v>120423395</v>
      </c>
      <c r="Z6" s="213">
        <v>102989512</v>
      </c>
    </row>
    <row r="7" spans="2:26" ht="9.9499999999999993" customHeight="1" x14ac:dyDescent="0.25">
      <c r="B7" s="211" t="s">
        <v>144</v>
      </c>
      <c r="C7" s="212" t="s">
        <v>145</v>
      </c>
      <c r="D7" s="213">
        <v>-31985459</v>
      </c>
      <c r="E7" s="213">
        <v>-28166744</v>
      </c>
      <c r="F7" s="217">
        <v>-15533545</v>
      </c>
      <c r="G7" s="218">
        <v>-13403956</v>
      </c>
      <c r="H7" s="115"/>
      <c r="I7" s="59">
        <v>-16451914</v>
      </c>
      <c r="J7" s="59">
        <v>-14762788</v>
      </c>
      <c r="K7" s="115"/>
      <c r="L7" s="59">
        <v>-68330221</v>
      </c>
      <c r="M7" s="59">
        <v>-60262621</v>
      </c>
      <c r="N7" s="115"/>
      <c r="O7" s="59">
        <v>-28400255</v>
      </c>
      <c r="P7" s="59">
        <v>-23398494</v>
      </c>
      <c r="Q7" s="59">
        <v>-3332496</v>
      </c>
      <c r="R7" s="59">
        <v>-4198633</v>
      </c>
      <c r="S7" s="59">
        <v>-252708</v>
      </c>
      <c r="T7" s="59">
        <v>-569617</v>
      </c>
      <c r="U7" s="211" t="s">
        <v>146</v>
      </c>
      <c r="V7" s="212" t="s">
        <v>145</v>
      </c>
      <c r="W7" s="213">
        <v>-31985459</v>
      </c>
      <c r="X7" s="213">
        <v>-28166744</v>
      </c>
      <c r="Y7" s="213">
        <v>-15533545</v>
      </c>
      <c r="Z7" s="213">
        <v>-13403956</v>
      </c>
    </row>
    <row r="8" spans="2:26" ht="9.9499999999999993" customHeight="1" x14ac:dyDescent="0.25">
      <c r="B8" s="219" t="s">
        <v>147</v>
      </c>
      <c r="C8" s="220"/>
      <c r="D8" s="221">
        <v>202543751</v>
      </c>
      <c r="E8" s="221">
        <v>174738690</v>
      </c>
      <c r="F8" s="222">
        <v>104889850</v>
      </c>
      <c r="G8" s="221">
        <v>89585556</v>
      </c>
      <c r="I8" s="221">
        <v>97653901</v>
      </c>
      <c r="J8" s="221">
        <v>85153134</v>
      </c>
      <c r="K8" s="115"/>
      <c r="L8" s="223">
        <v>116807242</v>
      </c>
      <c r="M8" s="223">
        <v>66345994</v>
      </c>
      <c r="N8" s="115"/>
      <c r="O8" s="221">
        <v>180172349</v>
      </c>
      <c r="P8" s="221">
        <v>162701252</v>
      </c>
      <c r="Q8" s="221">
        <v>21477766</v>
      </c>
      <c r="R8" s="221">
        <v>11768560</v>
      </c>
      <c r="S8" s="221">
        <v>893636</v>
      </c>
      <c r="T8" s="221">
        <v>268878</v>
      </c>
      <c r="U8" s="219" t="s">
        <v>148</v>
      </c>
      <c r="V8" s="220"/>
      <c r="W8" s="221">
        <v>202543751</v>
      </c>
      <c r="X8" s="221">
        <v>174738690</v>
      </c>
      <c r="Y8" s="222">
        <v>104889850</v>
      </c>
      <c r="Z8" s="221">
        <v>89585556</v>
      </c>
    </row>
    <row r="9" spans="2:26" ht="9.9499999999999993" customHeight="1" outlineLevel="1" x14ac:dyDescent="0.25">
      <c r="B9" s="211" t="s">
        <v>149</v>
      </c>
      <c r="C9" s="212" t="s">
        <v>150</v>
      </c>
      <c r="D9" s="213">
        <v>123633224</v>
      </c>
      <c r="E9" s="213">
        <v>161552168</v>
      </c>
      <c r="F9" s="217">
        <v>123608431</v>
      </c>
      <c r="G9" s="218">
        <v>161021073</v>
      </c>
      <c r="I9" s="59">
        <v>24793</v>
      </c>
      <c r="J9" s="59">
        <v>531095</v>
      </c>
      <c r="K9" s="115"/>
      <c r="L9" s="59">
        <v>2743462</v>
      </c>
      <c r="M9" s="59">
        <v>262788</v>
      </c>
      <c r="N9" s="115"/>
      <c r="O9" s="59">
        <v>196915300</v>
      </c>
      <c r="P9" s="59">
        <v>161552172</v>
      </c>
      <c r="Q9" s="59">
        <v>-73239472</v>
      </c>
      <c r="R9" s="59">
        <v>-4</v>
      </c>
      <c r="S9" s="59">
        <v>-42604</v>
      </c>
      <c r="T9" s="59">
        <v>0</v>
      </c>
      <c r="U9" s="211" t="s">
        <v>151</v>
      </c>
      <c r="V9" s="212" t="s">
        <v>150</v>
      </c>
      <c r="W9" s="213">
        <v>123633224</v>
      </c>
      <c r="X9" s="213">
        <v>161552168</v>
      </c>
      <c r="Y9" s="213">
        <v>123608431</v>
      </c>
      <c r="Z9" s="213">
        <v>161021073</v>
      </c>
    </row>
    <row r="10" spans="2:26" ht="9.9499999999999993" customHeight="1" x14ac:dyDescent="0.25">
      <c r="B10" s="211" t="s">
        <v>152</v>
      </c>
      <c r="C10" s="212" t="s">
        <v>145</v>
      </c>
      <c r="D10" s="213">
        <v>-24897277</v>
      </c>
      <c r="E10" s="214">
        <v>-21996679</v>
      </c>
      <c r="F10" s="217">
        <v>-13658549</v>
      </c>
      <c r="G10" s="218">
        <v>-11321919</v>
      </c>
      <c r="H10" s="115"/>
      <c r="I10" s="59">
        <v>-11238728</v>
      </c>
      <c r="J10" s="59">
        <v>-10674760</v>
      </c>
      <c r="K10" s="115"/>
      <c r="L10" s="59">
        <v>-21939677</v>
      </c>
      <c r="M10" s="59">
        <v>-31321734</v>
      </c>
      <c r="N10" s="115"/>
      <c r="O10" s="59">
        <v>-19444869</v>
      </c>
      <c r="P10" s="59">
        <v>-18618648</v>
      </c>
      <c r="Q10" s="59">
        <v>-5367435</v>
      </c>
      <c r="R10" s="59">
        <v>-3335764</v>
      </c>
      <c r="S10" s="59">
        <v>-84973</v>
      </c>
      <c r="T10" s="59">
        <v>-42267</v>
      </c>
      <c r="U10" s="211" t="s">
        <v>153</v>
      </c>
      <c r="V10" s="212" t="s">
        <v>145</v>
      </c>
      <c r="W10" s="213">
        <v>-24897277</v>
      </c>
      <c r="X10" s="213">
        <v>-21996679</v>
      </c>
      <c r="Y10" s="213">
        <v>-13658549</v>
      </c>
      <c r="Z10" s="213">
        <v>-11321919</v>
      </c>
    </row>
    <row r="11" spans="2:26" ht="9.9499999999999993" customHeight="1" x14ac:dyDescent="0.25">
      <c r="B11" s="211" t="s">
        <v>154</v>
      </c>
      <c r="C11" s="212" t="s">
        <v>155</v>
      </c>
      <c r="D11" s="213">
        <v>-877842</v>
      </c>
      <c r="E11" s="213">
        <v>-1450332</v>
      </c>
      <c r="F11" s="217">
        <v>-767947</v>
      </c>
      <c r="G11" s="218">
        <v>-1161313</v>
      </c>
      <c r="I11" s="59">
        <v>-109895</v>
      </c>
      <c r="J11" s="59">
        <v>-289019</v>
      </c>
      <c r="K11" s="115"/>
      <c r="L11" s="59">
        <v>-2456263</v>
      </c>
      <c r="M11" s="59">
        <v>-2170738</v>
      </c>
      <c r="N11" s="115"/>
      <c r="O11" s="59">
        <v>-785925</v>
      </c>
      <c r="P11" s="59">
        <v>-1444635</v>
      </c>
      <c r="Q11" s="59">
        <v>-73037</v>
      </c>
      <c r="R11" s="59">
        <v>-5697</v>
      </c>
      <c r="S11" s="59">
        <v>-18880</v>
      </c>
      <c r="T11" s="59">
        <v>0</v>
      </c>
      <c r="U11" s="211" t="s">
        <v>156</v>
      </c>
      <c r="V11" s="212" t="s">
        <v>155</v>
      </c>
      <c r="W11" s="213">
        <v>-877842</v>
      </c>
      <c r="X11" s="213">
        <v>-1450332</v>
      </c>
      <c r="Y11" s="213">
        <v>-767947</v>
      </c>
      <c r="Z11" s="213">
        <v>-1161313</v>
      </c>
    </row>
    <row r="12" spans="2:26" ht="9.9499999999999993" customHeight="1" x14ac:dyDescent="0.25">
      <c r="B12" s="219" t="s">
        <v>157</v>
      </c>
      <c r="C12" s="220"/>
      <c r="D12" s="221">
        <v>300401856</v>
      </c>
      <c r="E12" s="221">
        <v>312843847</v>
      </c>
      <c r="F12" s="221">
        <v>214071785</v>
      </c>
      <c r="G12" s="221">
        <v>238123397</v>
      </c>
      <c r="I12" s="221">
        <v>86330071</v>
      </c>
      <c r="J12" s="221">
        <v>74720450</v>
      </c>
      <c r="K12" s="115"/>
      <c r="L12" s="223">
        <v>95154764</v>
      </c>
      <c r="M12" s="223">
        <v>33116310</v>
      </c>
      <c r="N12" s="115"/>
      <c r="O12" s="223">
        <v>356856855</v>
      </c>
      <c r="P12" s="223">
        <v>304190141</v>
      </c>
      <c r="Q12" s="223">
        <v>-57202178</v>
      </c>
      <c r="R12" s="223">
        <v>-3341465</v>
      </c>
      <c r="S12" s="223">
        <v>747179</v>
      </c>
      <c r="T12" s="223">
        <v>-42267</v>
      </c>
      <c r="U12" s="219" t="s">
        <v>158</v>
      </c>
      <c r="V12" s="220"/>
      <c r="W12" s="221">
        <v>300401856</v>
      </c>
      <c r="X12" s="221">
        <v>312843847</v>
      </c>
      <c r="Y12" s="222">
        <v>214071785</v>
      </c>
      <c r="Z12" s="221">
        <v>238123397</v>
      </c>
    </row>
    <row r="13" spans="2:26" ht="9.9499999999999993" customHeight="1" x14ac:dyDescent="0.25">
      <c r="B13" s="211" t="s">
        <v>159</v>
      </c>
      <c r="C13" s="212" t="s">
        <v>160</v>
      </c>
      <c r="D13" s="213">
        <v>8037705</v>
      </c>
      <c r="E13" s="213">
        <v>16766218</v>
      </c>
      <c r="F13" s="217">
        <v>3576728</v>
      </c>
      <c r="G13" s="218">
        <v>7183522</v>
      </c>
      <c r="I13" s="59">
        <v>4460977</v>
      </c>
      <c r="J13" s="59">
        <v>9582696</v>
      </c>
      <c r="K13" s="115"/>
      <c r="L13" s="59">
        <v>1940872</v>
      </c>
      <c r="M13" s="59">
        <v>7991001</v>
      </c>
      <c r="N13" s="115"/>
      <c r="O13" s="59">
        <v>7732319</v>
      </c>
      <c r="P13" s="59">
        <v>12387585</v>
      </c>
      <c r="Q13" s="59">
        <v>243369</v>
      </c>
      <c r="R13" s="59">
        <v>4378633</v>
      </c>
      <c r="S13" s="59">
        <v>62017</v>
      </c>
      <c r="T13" s="59">
        <v>0</v>
      </c>
      <c r="U13" s="211" t="s">
        <v>161</v>
      </c>
      <c r="V13" s="212" t="s">
        <v>160</v>
      </c>
      <c r="W13" s="213">
        <v>8037705</v>
      </c>
      <c r="X13" s="213">
        <v>16766218</v>
      </c>
      <c r="Y13" s="213">
        <v>3576728</v>
      </c>
      <c r="Z13" s="213">
        <v>7183522</v>
      </c>
    </row>
    <row r="14" spans="2:26" ht="9.9499999999999993" customHeight="1" x14ac:dyDescent="0.25">
      <c r="B14" s="211" t="s">
        <v>162</v>
      </c>
      <c r="C14" s="212" t="s">
        <v>163</v>
      </c>
      <c r="D14" s="213">
        <v>-25828299</v>
      </c>
      <c r="E14" s="213">
        <v>-26409643</v>
      </c>
      <c r="F14" s="217">
        <v>-14079702</v>
      </c>
      <c r="G14" s="218">
        <v>-13501549</v>
      </c>
      <c r="I14" s="59">
        <v>-11748597</v>
      </c>
      <c r="J14" s="59">
        <v>-12908094</v>
      </c>
      <c r="K14" s="153"/>
      <c r="L14" s="59">
        <v>-26737778</v>
      </c>
      <c r="M14" s="59">
        <v>-25530794</v>
      </c>
      <c r="N14" s="115"/>
      <c r="O14" s="59">
        <v>-19641512</v>
      </c>
      <c r="P14" s="59">
        <v>-19068610</v>
      </c>
      <c r="Q14" s="59">
        <v>-6054952</v>
      </c>
      <c r="R14" s="59">
        <v>-7211871</v>
      </c>
      <c r="S14" s="59">
        <v>-131835</v>
      </c>
      <c r="T14" s="59">
        <v>-129162</v>
      </c>
      <c r="U14" s="211" t="s">
        <v>164</v>
      </c>
      <c r="V14" s="212" t="s">
        <v>163</v>
      </c>
      <c r="W14" s="213">
        <v>-25828299</v>
      </c>
      <c r="X14" s="213">
        <v>-26409643</v>
      </c>
      <c r="Y14" s="213">
        <v>-14079702</v>
      </c>
      <c r="Z14" s="213">
        <v>-13501549</v>
      </c>
    </row>
    <row r="15" spans="2:26" ht="9.9499999999999993" customHeight="1" x14ac:dyDescent="0.25">
      <c r="B15" s="211" t="s">
        <v>165</v>
      </c>
      <c r="C15" s="212" t="s">
        <v>166</v>
      </c>
      <c r="D15" s="213">
        <v>1462595</v>
      </c>
      <c r="E15" s="213">
        <v>6026180</v>
      </c>
      <c r="F15" s="217">
        <v>-612484</v>
      </c>
      <c r="G15" s="218">
        <v>4666623</v>
      </c>
      <c r="I15" s="59">
        <v>2075079</v>
      </c>
      <c r="J15" s="59">
        <v>1359557</v>
      </c>
      <c r="K15" s="115"/>
      <c r="L15" s="59">
        <v>267216</v>
      </c>
      <c r="M15" s="59">
        <v>-40762</v>
      </c>
      <c r="N15" s="115"/>
      <c r="O15" s="59">
        <v>-65283324</v>
      </c>
      <c r="P15" s="59">
        <v>6026180</v>
      </c>
      <c r="Q15" s="59">
        <v>66745919</v>
      </c>
      <c r="R15" s="59">
        <v>0</v>
      </c>
      <c r="S15" s="59">
        <v>0</v>
      </c>
      <c r="T15" s="59">
        <v>0</v>
      </c>
      <c r="U15" s="211" t="s">
        <v>167</v>
      </c>
      <c r="V15" s="212" t="s">
        <v>166</v>
      </c>
      <c r="W15" s="213">
        <v>1462595</v>
      </c>
      <c r="X15" s="213">
        <v>6026180</v>
      </c>
      <c r="Y15" s="213">
        <v>-612484</v>
      </c>
      <c r="Z15" s="213">
        <v>4666623</v>
      </c>
    </row>
    <row r="16" spans="2:26" ht="9.9499999999999993" customHeight="1" x14ac:dyDescent="0.25">
      <c r="B16" s="211" t="s">
        <v>168</v>
      </c>
      <c r="C16" s="212" t="s">
        <v>163</v>
      </c>
      <c r="D16" s="213">
        <v>866641</v>
      </c>
      <c r="E16" s="213">
        <v>336404</v>
      </c>
      <c r="F16" s="217">
        <v>174669</v>
      </c>
      <c r="G16" s="218">
        <v>895885</v>
      </c>
      <c r="H16" s="115"/>
      <c r="I16" s="59">
        <v>691972</v>
      </c>
      <c r="J16" s="59">
        <v>-559481</v>
      </c>
      <c r="K16" s="115"/>
      <c r="L16" s="59">
        <v>398459</v>
      </c>
      <c r="M16" s="59">
        <v>-309961</v>
      </c>
      <c r="N16" s="115"/>
      <c r="O16" s="59">
        <v>1058562</v>
      </c>
      <c r="P16" s="59">
        <v>-455032</v>
      </c>
      <c r="Q16" s="59">
        <v>-124304</v>
      </c>
      <c r="R16" s="59">
        <v>741467</v>
      </c>
      <c r="S16" s="59">
        <v>-67617</v>
      </c>
      <c r="T16" s="59">
        <v>49969</v>
      </c>
      <c r="U16" s="211" t="s">
        <v>169</v>
      </c>
      <c r="V16" s="212" t="s">
        <v>163</v>
      </c>
      <c r="W16" s="213">
        <v>866641</v>
      </c>
      <c r="X16" s="213">
        <v>336404</v>
      </c>
      <c r="Y16" s="213">
        <v>174669</v>
      </c>
      <c r="Z16" s="213">
        <v>895885</v>
      </c>
    </row>
    <row r="17" spans="2:26" ht="9.9499999999999993" customHeight="1" x14ac:dyDescent="0.25">
      <c r="B17" s="211" t="s">
        <v>170</v>
      </c>
      <c r="C17" s="212" t="s">
        <v>163</v>
      </c>
      <c r="D17" s="213">
        <v>-25876962</v>
      </c>
      <c r="E17" s="213">
        <v>-32969135</v>
      </c>
      <c r="F17" s="217">
        <v>-15614639</v>
      </c>
      <c r="G17" s="218">
        <v>-17381112</v>
      </c>
      <c r="H17" s="115"/>
      <c r="I17" s="59">
        <v>-10262323</v>
      </c>
      <c r="J17" s="59">
        <v>-15588023</v>
      </c>
      <c r="K17" s="115"/>
      <c r="L17" s="59">
        <v>-30166394</v>
      </c>
      <c r="M17" s="59">
        <v>-12013439</v>
      </c>
      <c r="N17" s="115"/>
      <c r="O17" s="59">
        <v>-22947254</v>
      </c>
      <c r="P17" s="59">
        <v>-29797181</v>
      </c>
      <c r="Q17" s="59">
        <v>-2928670</v>
      </c>
      <c r="R17" s="59">
        <v>-3171955</v>
      </c>
      <c r="S17" s="59">
        <v>-1038</v>
      </c>
      <c r="T17" s="59">
        <v>1</v>
      </c>
      <c r="U17" s="211" t="s">
        <v>171</v>
      </c>
      <c r="V17" s="212" t="s">
        <v>163</v>
      </c>
      <c r="W17" s="213">
        <v>-25876962</v>
      </c>
      <c r="X17" s="213">
        <v>-32969135</v>
      </c>
      <c r="Y17" s="213">
        <v>-15614639</v>
      </c>
      <c r="Z17" s="213">
        <v>-17381112</v>
      </c>
    </row>
    <row r="18" spans="2:26" ht="9.9499999999999993" customHeight="1" x14ac:dyDescent="0.25">
      <c r="B18" s="219" t="s">
        <v>172</v>
      </c>
      <c r="C18" s="220"/>
      <c r="D18" s="221">
        <v>259063536</v>
      </c>
      <c r="E18" s="221">
        <v>276593871</v>
      </c>
      <c r="F18" s="222">
        <v>187516357</v>
      </c>
      <c r="G18" s="221">
        <v>219986766</v>
      </c>
      <c r="I18" s="221">
        <v>71547179</v>
      </c>
      <c r="J18" s="221">
        <v>56607105</v>
      </c>
      <c r="K18" s="115"/>
      <c r="L18" s="223">
        <v>40857139</v>
      </c>
      <c r="M18" s="223">
        <v>3212355</v>
      </c>
      <c r="N18" s="115"/>
      <c r="O18" s="221">
        <v>257775646</v>
      </c>
      <c r="P18" s="221">
        <v>273283083</v>
      </c>
      <c r="Q18" s="221">
        <v>679184</v>
      </c>
      <c r="R18" s="221">
        <v>-8605191</v>
      </c>
      <c r="S18" s="221">
        <v>608706</v>
      </c>
      <c r="T18" s="221">
        <v>-121459</v>
      </c>
      <c r="U18" s="219" t="s">
        <v>173</v>
      </c>
      <c r="V18" s="220"/>
      <c r="W18" s="221">
        <v>259063536</v>
      </c>
      <c r="X18" s="221">
        <v>276593871</v>
      </c>
      <c r="Y18" s="222">
        <v>187516357</v>
      </c>
      <c r="Z18" s="221">
        <v>219986766</v>
      </c>
    </row>
    <row r="19" spans="2:26" ht="9.9499999999999993" customHeight="1" x14ac:dyDescent="0.25">
      <c r="B19" s="211" t="s">
        <v>174</v>
      </c>
      <c r="C19" s="212" t="s">
        <v>175</v>
      </c>
      <c r="D19" s="213">
        <v>-83122106</v>
      </c>
      <c r="E19" s="213">
        <v>-65786395</v>
      </c>
      <c r="F19" s="217">
        <v>-66446977</v>
      </c>
      <c r="G19" s="218">
        <v>-52758436</v>
      </c>
      <c r="I19" s="59">
        <v>-16675129</v>
      </c>
      <c r="J19" s="59">
        <v>-13027959</v>
      </c>
      <c r="K19" s="115"/>
      <c r="L19" s="59">
        <v>-6554112</v>
      </c>
      <c r="M19" s="59">
        <v>-1097203</v>
      </c>
      <c r="N19" s="115"/>
      <c r="O19" s="59">
        <v>-83030342</v>
      </c>
      <c r="P19" s="59">
        <v>-65367818</v>
      </c>
      <c r="Q19" s="59">
        <v>97232</v>
      </c>
      <c r="R19" s="59">
        <v>-335188</v>
      </c>
      <c r="S19" s="59">
        <v>-188996</v>
      </c>
      <c r="T19" s="59">
        <v>-83389</v>
      </c>
      <c r="U19" s="211" t="s">
        <v>176</v>
      </c>
      <c r="V19" s="212" t="s">
        <v>175</v>
      </c>
      <c r="W19" s="213">
        <v>-83122106</v>
      </c>
      <c r="X19" s="213">
        <v>-65786395</v>
      </c>
      <c r="Y19" s="213">
        <v>-66446977</v>
      </c>
      <c r="Z19" s="213">
        <v>-52758436</v>
      </c>
    </row>
    <row r="20" spans="2:26" ht="9.9499999999999993" customHeight="1" x14ac:dyDescent="0.25">
      <c r="B20" s="224" t="s">
        <v>177</v>
      </c>
      <c r="C20" s="225"/>
      <c r="D20" s="199">
        <v>175941430</v>
      </c>
      <c r="E20" s="199">
        <v>210807476</v>
      </c>
      <c r="F20" s="226">
        <v>121069380</v>
      </c>
      <c r="G20" s="199">
        <v>167228330</v>
      </c>
      <c r="H20" s="115"/>
      <c r="I20" s="199">
        <v>54872050</v>
      </c>
      <c r="J20" s="199">
        <v>43579146</v>
      </c>
      <c r="K20" s="115"/>
      <c r="L20" s="157">
        <v>34303027</v>
      </c>
      <c r="M20" s="157">
        <v>2115152</v>
      </c>
      <c r="N20" s="115"/>
      <c r="O20" s="199">
        <v>174745304</v>
      </c>
      <c r="P20" s="199">
        <v>207915265</v>
      </c>
      <c r="Q20" s="199">
        <v>776416</v>
      </c>
      <c r="R20" s="199">
        <v>-8940379</v>
      </c>
      <c r="S20" s="199">
        <v>419710</v>
      </c>
      <c r="T20" s="199">
        <v>-204848</v>
      </c>
      <c r="U20" s="224" t="s">
        <v>178</v>
      </c>
      <c r="V20" s="225"/>
      <c r="W20" s="199">
        <v>175941430</v>
      </c>
      <c r="X20" s="199">
        <v>210807476</v>
      </c>
      <c r="Y20" s="226">
        <v>121069380</v>
      </c>
      <c r="Z20" s="199">
        <v>167228330</v>
      </c>
    </row>
    <row r="21" spans="2:26" ht="9.9499999999999993" customHeight="1" x14ac:dyDescent="0.25">
      <c r="B21" s="227" t="s">
        <v>179</v>
      </c>
      <c r="C21" s="228"/>
      <c r="D21" s="229"/>
      <c r="E21" s="230"/>
      <c r="F21" s="231"/>
      <c r="G21" s="232"/>
      <c r="I21" s="60"/>
      <c r="J21" s="60"/>
      <c r="K21" s="115"/>
      <c r="L21" s="60"/>
      <c r="M21" s="60"/>
      <c r="N21" s="115"/>
      <c r="O21" s="60"/>
      <c r="P21" s="60"/>
      <c r="Q21" s="60"/>
      <c r="R21" s="60"/>
      <c r="S21" s="60"/>
      <c r="T21" s="60"/>
      <c r="U21" s="227" t="s">
        <v>180</v>
      </c>
      <c r="V21" s="228"/>
      <c r="W21" s="229"/>
      <c r="X21" s="230"/>
      <c r="Y21" s="229"/>
      <c r="Z21" s="230"/>
    </row>
    <row r="22" spans="2:26" ht="9.9499999999999993" customHeight="1" x14ac:dyDescent="0.25">
      <c r="B22" s="211" t="s">
        <v>181</v>
      </c>
      <c r="C22" s="212"/>
      <c r="D22" s="213">
        <v>175131141</v>
      </c>
      <c r="E22" s="213">
        <v>208204466</v>
      </c>
      <c r="F22" s="217">
        <v>120990862</v>
      </c>
      <c r="G22" s="218">
        <v>167147003</v>
      </c>
      <c r="H22" s="115"/>
      <c r="I22" s="59">
        <v>54140279</v>
      </c>
      <c r="J22" s="59">
        <v>41057463</v>
      </c>
      <c r="K22" s="115"/>
      <c r="L22" s="59">
        <v>32654389</v>
      </c>
      <c r="M22" s="59">
        <v>3728642</v>
      </c>
      <c r="N22" s="115"/>
      <c r="O22" s="59">
        <v>174711432</v>
      </c>
      <c r="P22" s="59">
        <v>217626796</v>
      </c>
      <c r="Q22" s="59">
        <v>-1</v>
      </c>
      <c r="R22" s="59">
        <v>-9217482</v>
      </c>
      <c r="S22" s="59">
        <v>419710</v>
      </c>
      <c r="T22" s="59">
        <v>-204848</v>
      </c>
      <c r="U22" s="211" t="s">
        <v>182</v>
      </c>
      <c r="V22" s="212"/>
      <c r="W22" s="213">
        <v>175131141</v>
      </c>
      <c r="X22" s="213">
        <v>208204466</v>
      </c>
      <c r="Y22" s="213">
        <v>120990862</v>
      </c>
      <c r="Z22" s="213">
        <v>167147003</v>
      </c>
    </row>
    <row r="23" spans="2:26" ht="9.9499999999999993" customHeight="1" x14ac:dyDescent="0.25">
      <c r="B23" s="211" t="s">
        <v>183</v>
      </c>
      <c r="C23" s="212"/>
      <c r="D23" s="213">
        <v>810289</v>
      </c>
      <c r="E23" s="213">
        <v>2603010</v>
      </c>
      <c r="F23" s="217">
        <v>78518</v>
      </c>
      <c r="G23" s="218">
        <v>81327</v>
      </c>
      <c r="H23" s="115"/>
      <c r="I23" s="59">
        <v>731771</v>
      </c>
      <c r="J23" s="59">
        <v>2521683</v>
      </c>
      <c r="K23" s="115"/>
      <c r="L23" s="59">
        <v>1648638</v>
      </c>
      <c r="M23" s="59">
        <v>-1613490</v>
      </c>
      <c r="N23" s="115"/>
      <c r="O23" s="59">
        <v>33872</v>
      </c>
      <c r="P23" s="59">
        <v>2325907</v>
      </c>
      <c r="Q23" s="59">
        <v>776417</v>
      </c>
      <c r="R23" s="59">
        <v>277103</v>
      </c>
      <c r="S23" s="59">
        <v>0</v>
      </c>
      <c r="T23" s="59">
        <v>0</v>
      </c>
      <c r="U23" s="211" t="s">
        <v>184</v>
      </c>
      <c r="V23" s="212"/>
      <c r="W23" s="213">
        <v>810289</v>
      </c>
      <c r="X23" s="213">
        <v>2603010</v>
      </c>
      <c r="Y23" s="213">
        <v>78518</v>
      </c>
      <c r="Z23" s="213">
        <v>81327</v>
      </c>
    </row>
    <row r="24" spans="2:26" ht="9.9499999999999993" customHeight="1" x14ac:dyDescent="0.25">
      <c r="B24" s="224" t="s">
        <v>177</v>
      </c>
      <c r="C24" s="225"/>
      <c r="D24" s="199">
        <v>175941430</v>
      </c>
      <c r="E24" s="199">
        <v>210807476</v>
      </c>
      <c r="F24" s="233">
        <v>121069380</v>
      </c>
      <c r="G24" s="234">
        <v>167228330</v>
      </c>
      <c r="H24" s="115"/>
      <c r="I24" s="199">
        <v>54872050</v>
      </c>
      <c r="J24" s="199">
        <v>43579146</v>
      </c>
      <c r="K24" s="115"/>
      <c r="L24" s="157">
        <v>34303027</v>
      </c>
      <c r="M24" s="157">
        <v>2115152</v>
      </c>
      <c r="N24" s="115"/>
      <c r="O24" s="199">
        <v>174745304</v>
      </c>
      <c r="P24" s="199">
        <v>219952703</v>
      </c>
      <c r="Q24" s="199">
        <v>776416</v>
      </c>
      <c r="R24" s="199">
        <v>-8940379</v>
      </c>
      <c r="S24" s="199">
        <v>419710</v>
      </c>
      <c r="T24" s="199">
        <v>-204848</v>
      </c>
      <c r="U24" s="224" t="s">
        <v>185</v>
      </c>
      <c r="V24" s="225"/>
      <c r="W24" s="199">
        <v>175941430</v>
      </c>
      <c r="X24" s="199">
        <v>210807476</v>
      </c>
      <c r="Y24" s="233">
        <v>121069380</v>
      </c>
      <c r="Z24" s="234">
        <v>167228330</v>
      </c>
    </row>
    <row r="25" spans="2:26" ht="9.9499999999999993" customHeight="1" x14ac:dyDescent="0.25">
      <c r="B25" s="235" t="s">
        <v>186</v>
      </c>
      <c r="C25" s="236"/>
      <c r="D25" s="237"/>
      <c r="E25" s="237"/>
      <c r="F25" s="237"/>
      <c r="G25" s="238"/>
      <c r="H25" s="237"/>
      <c r="I25" s="238"/>
      <c r="J25" s="237"/>
      <c r="L25" s="238"/>
      <c r="M25" s="237"/>
      <c r="O25" s="238">
        <v>0</v>
      </c>
      <c r="P25" s="238">
        <v>-12037438</v>
      </c>
      <c r="Q25" s="238">
        <v>0</v>
      </c>
      <c r="R25" s="238"/>
      <c r="S25" s="238">
        <v>0</v>
      </c>
      <c r="T25" s="238"/>
      <c r="U25" s="235" t="s">
        <v>187</v>
      </c>
      <c r="V25" s="236"/>
      <c r="W25" s="237"/>
      <c r="X25" s="237"/>
      <c r="Y25" s="237"/>
      <c r="Z25" s="237"/>
    </row>
    <row r="26" spans="2:26" ht="9.9499999999999993" customHeight="1" x14ac:dyDescent="0.25">
      <c r="B26" s="239" t="s">
        <v>188</v>
      </c>
      <c r="C26" s="240"/>
      <c r="D26" s="241"/>
      <c r="E26" s="241"/>
      <c r="F26" s="241"/>
      <c r="G26" s="61"/>
      <c r="H26" s="241"/>
      <c r="I26" s="61"/>
      <c r="J26" s="241"/>
      <c r="L26" s="61"/>
      <c r="M26" s="241"/>
      <c r="O26" s="61"/>
      <c r="P26" s="61"/>
      <c r="Q26" s="61"/>
      <c r="R26" s="61"/>
      <c r="S26" s="61"/>
      <c r="T26" s="61"/>
      <c r="U26" s="239" t="s">
        <v>189</v>
      </c>
      <c r="V26" s="240"/>
      <c r="W26" s="241"/>
      <c r="X26" s="241"/>
      <c r="Y26" s="241"/>
      <c r="Z26" s="241"/>
    </row>
    <row r="27" spans="2:26" ht="9.9499999999999993" customHeight="1" x14ac:dyDescent="0.25">
      <c r="B27" s="242" t="s">
        <v>190</v>
      </c>
      <c r="C27" s="243"/>
      <c r="D27" s="62">
        <v>83.541403961518341</v>
      </c>
      <c r="E27" s="62">
        <v>106.22676836734693</v>
      </c>
      <c r="F27" s="244">
        <v>61.730031632653059</v>
      </c>
      <c r="G27" s="62">
        <v>85.279083163265312</v>
      </c>
      <c r="H27" s="115"/>
      <c r="I27" s="63">
        <v>27.622591326530614</v>
      </c>
      <c r="J27" s="63">
        <v>20.95</v>
      </c>
      <c r="K27" s="115"/>
      <c r="L27" s="63">
        <v>16.660402551020407</v>
      </c>
      <c r="M27" s="63">
        <v>1.9023683673469387</v>
      </c>
      <c r="O27" s="62">
        <v>83.34119354254274</v>
      </c>
      <c r="P27" s="62">
        <v>103.8127655291582</v>
      </c>
      <c r="Q27" s="62">
        <v>-4.770219818388458E-7</v>
      </c>
      <c r="R27" s="62">
        <v>-4.70279693877551</v>
      </c>
      <c r="S27" s="62">
        <v>0.20021089599758199</v>
      </c>
      <c r="T27" s="62">
        <v>-0.10451428571428571</v>
      </c>
      <c r="U27" s="242" t="s">
        <v>191</v>
      </c>
      <c r="V27" s="243"/>
      <c r="W27" s="62">
        <v>83.541403961518341</v>
      </c>
      <c r="X27" s="62">
        <v>106.22676836734693</v>
      </c>
      <c r="Y27" s="244">
        <v>61.730031632653059</v>
      </c>
      <c r="Z27" s="62">
        <v>85.279083163265312</v>
      </c>
    </row>
    <row r="28" spans="2:26" ht="9.9499999999999993" customHeight="1" x14ac:dyDescent="0.25">
      <c r="B28" s="317" t="s">
        <v>188</v>
      </c>
      <c r="C28" s="317"/>
      <c r="D28" s="245">
        <v>83.541403961518341</v>
      </c>
      <c r="E28" s="245">
        <v>106.22676836734693</v>
      </c>
      <c r="F28" s="246">
        <v>61.730031632653059</v>
      </c>
      <c r="G28" s="245">
        <v>85.279083163265312</v>
      </c>
      <c r="H28" s="115"/>
      <c r="I28" s="245">
        <v>27.622591326530614</v>
      </c>
      <c r="J28" s="245">
        <v>20.95</v>
      </c>
      <c r="K28" s="115"/>
      <c r="L28" s="247">
        <v>16.660402551020407</v>
      </c>
      <c r="M28" s="247">
        <v>1.9023683673469387</v>
      </c>
      <c r="O28" s="245">
        <v>83.34119354254274</v>
      </c>
      <c r="P28" s="245">
        <v>103.8127655291582</v>
      </c>
      <c r="Q28" s="245">
        <v>-4.770219818388458E-7</v>
      </c>
      <c r="R28" s="245">
        <v>-4.70279693877551</v>
      </c>
      <c r="S28" s="245">
        <v>0.20021089599758199</v>
      </c>
      <c r="T28" s="245">
        <v>-0.10451428571428571</v>
      </c>
      <c r="U28" s="317" t="s">
        <v>189</v>
      </c>
      <c r="V28" s="317"/>
      <c r="W28" s="245">
        <v>83.541403961518341</v>
      </c>
      <c r="X28" s="245">
        <v>106.22676836734693</v>
      </c>
      <c r="Y28" s="246">
        <v>61.730031632653059</v>
      </c>
      <c r="Z28" s="245">
        <v>85.279083163265312</v>
      </c>
    </row>
    <row r="29" spans="2:26" ht="9.9499999999999993" customHeight="1" x14ac:dyDescent="0.25">
      <c r="B29" s="248" t="s">
        <v>192</v>
      </c>
      <c r="C29" s="249"/>
      <c r="D29" s="250"/>
      <c r="E29" s="250"/>
      <c r="F29" s="251"/>
      <c r="G29" s="192"/>
      <c r="I29" s="60"/>
      <c r="J29" s="60"/>
      <c r="L29" s="60"/>
      <c r="M29" s="60"/>
      <c r="O29" s="60"/>
      <c r="P29" s="60"/>
      <c r="Q29" s="60"/>
      <c r="R29" s="60"/>
      <c r="S29" s="60"/>
      <c r="T29" s="60"/>
      <c r="U29" s="248" t="s">
        <v>193</v>
      </c>
      <c r="V29" s="249"/>
      <c r="W29" s="250"/>
      <c r="X29" s="250"/>
      <c r="Y29" s="250"/>
      <c r="Z29" s="250"/>
    </row>
    <row r="30" spans="2:26" ht="9.9499999999999993" customHeight="1" x14ac:dyDescent="0.25">
      <c r="B30" s="242" t="s">
        <v>194</v>
      </c>
      <c r="C30" s="243"/>
      <c r="D30" s="62">
        <v>83.541403961518341</v>
      </c>
      <c r="E30" s="62">
        <v>106.22676836734693</v>
      </c>
      <c r="F30" s="244">
        <v>61.730031632653059</v>
      </c>
      <c r="G30" s="62">
        <v>85.279083163265312</v>
      </c>
      <c r="I30" s="63">
        <v>27.622591326530614</v>
      </c>
      <c r="J30" s="63">
        <v>20.95</v>
      </c>
      <c r="L30" s="63">
        <v>16.660402551020407</v>
      </c>
      <c r="M30" s="63">
        <v>1.9023683673469387</v>
      </c>
      <c r="O30" s="63">
        <v>83.34119354254274</v>
      </c>
      <c r="P30" s="63">
        <v>103.8127655291582</v>
      </c>
      <c r="Q30" s="63">
        <v>-4.770219818388458E-7</v>
      </c>
      <c r="R30" s="63">
        <v>-4.70279693877551</v>
      </c>
      <c r="S30" s="63">
        <v>0.20021089599758199</v>
      </c>
      <c r="T30" s="63">
        <v>-0.10451428571428571</v>
      </c>
      <c r="U30" s="242" t="s">
        <v>195</v>
      </c>
      <c r="V30" s="243"/>
      <c r="W30" s="62">
        <v>83.541403961518341</v>
      </c>
      <c r="X30" s="62">
        <v>106.22676836734693</v>
      </c>
      <c r="Y30" s="244">
        <v>61.730031632653059</v>
      </c>
      <c r="Z30" s="62">
        <v>85.279083163265312</v>
      </c>
    </row>
    <row r="31" spans="2:26" ht="9.9499999999999993" customHeight="1" x14ac:dyDescent="0.25">
      <c r="B31" s="317" t="s">
        <v>196</v>
      </c>
      <c r="C31" s="317"/>
      <c r="D31" s="245">
        <v>83.541403961518341</v>
      </c>
      <c r="E31" s="245">
        <v>106.22676836734693</v>
      </c>
      <c r="F31" s="246">
        <v>61.730031632653059</v>
      </c>
      <c r="G31" s="245">
        <v>85.279083163265312</v>
      </c>
      <c r="I31" s="245">
        <v>27.622591326530614</v>
      </c>
      <c r="J31" s="245">
        <v>20.95</v>
      </c>
      <c r="L31" s="247">
        <v>16.660402551020407</v>
      </c>
      <c r="M31" s="247">
        <v>1.9023683673469387</v>
      </c>
      <c r="O31" s="245">
        <v>83.34119354254274</v>
      </c>
      <c r="P31" s="245">
        <v>103.8127655291582</v>
      </c>
      <c r="Q31" s="245">
        <v>-4.770219818388458E-7</v>
      </c>
      <c r="R31" s="245">
        <v>-4.70279693877551</v>
      </c>
      <c r="S31" s="245">
        <v>0.20021089599758199</v>
      </c>
      <c r="T31" s="245">
        <v>-0.10451428571428571</v>
      </c>
      <c r="U31" s="317" t="s">
        <v>193</v>
      </c>
      <c r="V31" s="317"/>
      <c r="W31" s="245">
        <v>83.541403961518341</v>
      </c>
      <c r="X31" s="245">
        <v>106.22676836734693</v>
      </c>
      <c r="Y31" s="246">
        <v>61.730031632653059</v>
      </c>
      <c r="Z31" s="245">
        <v>85.279083163265312</v>
      </c>
    </row>
    <row r="32" spans="2:26" ht="9.9499999999999993" customHeight="1" x14ac:dyDescent="0.25">
      <c r="B32" s="252"/>
      <c r="C32" s="252"/>
      <c r="D32" s="253"/>
      <c r="E32" s="253"/>
      <c r="F32" s="253"/>
      <c r="G32" s="253"/>
      <c r="I32" s="253"/>
      <c r="J32" s="253"/>
      <c r="L32" s="253"/>
      <c r="M32" s="253"/>
      <c r="O32" s="253"/>
      <c r="P32" s="253"/>
      <c r="Q32" s="253"/>
      <c r="R32" s="254"/>
      <c r="S32" s="253"/>
      <c r="T32" s="253"/>
      <c r="U32" s="2"/>
      <c r="V32" s="2"/>
      <c r="W32" s="195"/>
      <c r="X32" s="195"/>
      <c r="Y32" s="195"/>
      <c r="Z32" s="195"/>
    </row>
  </sheetData>
  <mergeCells count="17">
    <mergeCell ref="Y2:Z3"/>
    <mergeCell ref="B28:C28"/>
    <mergeCell ref="U28:V28"/>
    <mergeCell ref="W2:X3"/>
    <mergeCell ref="B31:C31"/>
    <mergeCell ref="U31:V31"/>
    <mergeCell ref="O2:P3"/>
    <mergeCell ref="Q2:R3"/>
    <mergeCell ref="S2:T3"/>
    <mergeCell ref="U2:U5"/>
    <mergeCell ref="V2:V5"/>
    <mergeCell ref="B2:B5"/>
    <mergeCell ref="C2:C5"/>
    <mergeCell ref="D2:E3"/>
    <mergeCell ref="F2:G3"/>
    <mergeCell ref="I2:J3"/>
    <mergeCell ref="L2:M3"/>
  </mergeCells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68485-730E-4D32-99F0-317BC2515983}">
  <dimension ref="B1:O29"/>
  <sheetViews>
    <sheetView showGridLines="0" zoomScaleNormal="100" workbookViewId="0">
      <selection activeCell="C4" sqref="A1:XFD1048576"/>
    </sheetView>
  </sheetViews>
  <sheetFormatPr baseColWidth="10" defaultColWidth="11.42578125" defaultRowHeight="9.9499999999999993" customHeight="1" x14ac:dyDescent="0.2"/>
  <cols>
    <col min="1" max="1" width="11.42578125" style="169"/>
    <col min="2" max="2" width="68.85546875" style="169" customWidth="1"/>
    <col min="3" max="3" width="15.140625" style="104" customWidth="1"/>
    <col min="4" max="4" width="16.42578125" style="104" customWidth="1"/>
    <col min="5" max="6" width="14.42578125" style="104" customWidth="1"/>
    <col min="7" max="7" width="2.42578125" style="169" customWidth="1"/>
    <col min="8" max="8" width="15.5703125" style="104" customWidth="1"/>
    <col min="9" max="9" width="15.85546875" style="104" customWidth="1"/>
    <col min="10" max="10" width="2.42578125" style="169" customWidth="1"/>
    <col min="11" max="11" width="68.85546875" style="169" customWidth="1"/>
    <col min="12" max="13" width="13.5703125" style="104" customWidth="1"/>
    <col min="14" max="15" width="14.42578125" style="104" customWidth="1"/>
    <col min="16" max="16384" width="11.42578125" style="169"/>
  </cols>
  <sheetData>
    <row r="1" spans="2:15" ht="9.9499999999999993" customHeight="1" x14ac:dyDescent="0.2">
      <c r="C1" s="169"/>
      <c r="D1" s="169"/>
      <c r="E1" s="169"/>
      <c r="F1" s="169"/>
      <c r="H1" s="169"/>
      <c r="I1" s="169"/>
      <c r="L1" s="169"/>
      <c r="M1" s="169"/>
      <c r="N1" s="169"/>
      <c r="O1" s="169"/>
    </row>
    <row r="2" spans="2:15" ht="9.9499999999999993" customHeight="1" x14ac:dyDescent="0.2">
      <c r="B2" s="325" t="s">
        <v>197</v>
      </c>
      <c r="C2" s="324" t="s">
        <v>136</v>
      </c>
      <c r="D2" s="324"/>
      <c r="E2" s="324" t="s">
        <v>137</v>
      </c>
      <c r="F2" s="324"/>
      <c r="G2" s="104"/>
      <c r="H2" s="324" t="s">
        <v>138</v>
      </c>
      <c r="I2" s="324"/>
      <c r="K2" s="308"/>
      <c r="L2" s="324" t="s">
        <v>140</v>
      </c>
      <c r="M2" s="324"/>
      <c r="N2" s="324" t="s">
        <v>141</v>
      </c>
      <c r="O2" s="324"/>
    </row>
    <row r="3" spans="2:15" ht="9.9499999999999993" customHeight="1" x14ac:dyDescent="0.2">
      <c r="B3" s="326"/>
      <c r="C3" s="324"/>
      <c r="D3" s="324"/>
      <c r="E3" s="324"/>
      <c r="F3" s="324"/>
      <c r="G3" s="104"/>
      <c r="H3" s="324"/>
      <c r="I3" s="324"/>
      <c r="K3" s="308"/>
      <c r="L3" s="324"/>
      <c r="M3" s="324"/>
      <c r="N3" s="324"/>
      <c r="O3" s="324"/>
    </row>
    <row r="4" spans="2:15" ht="9.9499999999999993" customHeight="1" x14ac:dyDescent="0.2">
      <c r="B4" s="326"/>
      <c r="C4" s="108">
        <v>2024</v>
      </c>
      <c r="D4" s="108">
        <v>2023</v>
      </c>
      <c r="E4" s="108">
        <v>2024</v>
      </c>
      <c r="F4" s="108">
        <v>2023</v>
      </c>
      <c r="G4" s="104"/>
      <c r="H4" s="105">
        <v>2024</v>
      </c>
      <c r="I4" s="105">
        <v>2023</v>
      </c>
      <c r="K4" s="308"/>
      <c r="L4" s="140">
        <v>2024</v>
      </c>
      <c r="M4" s="140">
        <v>2023</v>
      </c>
      <c r="N4" s="108">
        <v>2024</v>
      </c>
      <c r="O4" s="108">
        <v>2023</v>
      </c>
    </row>
    <row r="5" spans="2:15" ht="9.9499999999999993" customHeight="1" x14ac:dyDescent="0.2">
      <c r="B5" s="327"/>
      <c r="C5" s="170" t="s">
        <v>13</v>
      </c>
      <c r="D5" s="170" t="s">
        <v>13</v>
      </c>
      <c r="E5" s="170" t="s">
        <v>13</v>
      </c>
      <c r="F5" s="170" t="s">
        <v>13</v>
      </c>
      <c r="G5" s="104"/>
      <c r="H5" s="171" t="s">
        <v>13</v>
      </c>
      <c r="I5" s="171" t="s">
        <v>13</v>
      </c>
      <c r="K5" s="328"/>
      <c r="L5" s="170" t="s">
        <v>14</v>
      </c>
      <c r="M5" s="170" t="s">
        <v>14</v>
      </c>
      <c r="N5" s="170" t="s">
        <v>14</v>
      </c>
      <c r="O5" s="170" t="s">
        <v>14</v>
      </c>
    </row>
    <row r="6" spans="2:15" ht="9.9499999999999993" customHeight="1" x14ac:dyDescent="0.2">
      <c r="B6" s="172" t="s">
        <v>177</v>
      </c>
      <c r="C6" s="173">
        <v>175941430</v>
      </c>
      <c r="D6" s="173">
        <v>210807476</v>
      </c>
      <c r="E6" s="173">
        <v>121069380</v>
      </c>
      <c r="F6" s="173">
        <v>167228330</v>
      </c>
      <c r="G6" s="104"/>
      <c r="H6" s="174">
        <v>54872050</v>
      </c>
      <c r="I6" s="174">
        <v>43579146</v>
      </c>
      <c r="K6" s="172" t="s">
        <v>178</v>
      </c>
      <c r="L6" s="173">
        <v>175941430</v>
      </c>
      <c r="M6" s="173">
        <v>210807476</v>
      </c>
      <c r="N6" s="173">
        <v>121069380</v>
      </c>
      <c r="O6" s="173">
        <v>167228330</v>
      </c>
    </row>
    <row r="7" spans="2:15" ht="9.9499999999999993" customHeight="1" x14ac:dyDescent="0.2">
      <c r="B7" s="175" t="s">
        <v>198</v>
      </c>
      <c r="C7" s="146"/>
      <c r="D7" s="146"/>
      <c r="E7" s="146"/>
      <c r="F7" s="146"/>
      <c r="G7" s="104"/>
      <c r="H7" s="146"/>
      <c r="I7" s="146"/>
      <c r="K7" s="175" t="s">
        <v>199</v>
      </c>
      <c r="L7" s="146"/>
      <c r="M7" s="146"/>
      <c r="N7" s="146"/>
      <c r="O7" s="146"/>
    </row>
    <row r="8" spans="2:15" ht="9.9499999999999993" customHeight="1" x14ac:dyDescent="0.2">
      <c r="B8" s="175" t="s">
        <v>200</v>
      </c>
      <c r="C8" s="146"/>
      <c r="D8" s="146"/>
      <c r="E8" s="146"/>
      <c r="F8" s="146"/>
      <c r="G8" s="104"/>
      <c r="H8" s="146"/>
      <c r="I8" s="146"/>
      <c r="K8" s="175" t="s">
        <v>201</v>
      </c>
      <c r="L8" s="146"/>
      <c r="M8" s="146"/>
      <c r="N8" s="146"/>
      <c r="O8" s="146"/>
    </row>
    <row r="9" spans="2:15" ht="9.9499999999999993" customHeight="1" x14ac:dyDescent="0.2">
      <c r="B9" s="172" t="s">
        <v>202</v>
      </c>
      <c r="C9" s="146"/>
      <c r="D9" s="146"/>
      <c r="E9" s="146"/>
      <c r="F9" s="146"/>
      <c r="G9" s="104"/>
      <c r="H9" s="146"/>
      <c r="I9" s="146"/>
      <c r="K9" s="172" t="s">
        <v>203</v>
      </c>
      <c r="L9" s="146"/>
      <c r="M9" s="146"/>
      <c r="N9" s="146"/>
      <c r="O9" s="146"/>
    </row>
    <row r="10" spans="2:15" ht="9.9499999999999993" customHeight="1" x14ac:dyDescent="0.2">
      <c r="B10" s="176" t="s">
        <v>204</v>
      </c>
      <c r="C10" s="173">
        <v>2592931</v>
      </c>
      <c r="D10" s="173">
        <v>11878629</v>
      </c>
      <c r="E10" s="173">
        <v>-37916056</v>
      </c>
      <c r="F10" s="173">
        <v>28554270</v>
      </c>
      <c r="G10" s="104"/>
      <c r="H10" s="174">
        <v>40508987</v>
      </c>
      <c r="I10" s="174">
        <v>-16675641</v>
      </c>
      <c r="K10" s="176" t="s">
        <v>205</v>
      </c>
      <c r="L10" s="173">
        <v>2592931</v>
      </c>
      <c r="M10" s="173">
        <v>11878629</v>
      </c>
      <c r="N10" s="173">
        <v>-37916056</v>
      </c>
      <c r="O10" s="173">
        <v>28554270</v>
      </c>
    </row>
    <row r="11" spans="2:15" ht="9.9499999999999993" customHeight="1" x14ac:dyDescent="0.2">
      <c r="B11" s="177" t="s">
        <v>206</v>
      </c>
      <c r="C11" s="178">
        <v>2592931</v>
      </c>
      <c r="D11" s="178">
        <v>11878629</v>
      </c>
      <c r="E11" s="178">
        <v>-37916056</v>
      </c>
      <c r="F11" s="178">
        <v>28554270</v>
      </c>
      <c r="G11" s="104"/>
      <c r="H11" s="178">
        <v>40508987</v>
      </c>
      <c r="I11" s="178">
        <v>-16675641</v>
      </c>
      <c r="K11" s="177" t="s">
        <v>207</v>
      </c>
      <c r="L11" s="178">
        <v>2592931</v>
      </c>
      <c r="M11" s="178">
        <v>11878629</v>
      </c>
      <c r="N11" s="178">
        <v>-37916056</v>
      </c>
      <c r="O11" s="178">
        <v>28554270</v>
      </c>
    </row>
    <row r="12" spans="2:15" ht="9.9499999999999993" customHeight="1" x14ac:dyDescent="0.2">
      <c r="B12" s="172" t="s">
        <v>208</v>
      </c>
      <c r="C12" s="179"/>
      <c r="D12" s="179"/>
      <c r="E12" s="179"/>
      <c r="F12" s="179"/>
      <c r="G12" s="104"/>
      <c r="H12" s="179"/>
      <c r="I12" s="179"/>
      <c r="K12" s="172" t="s">
        <v>209</v>
      </c>
      <c r="L12" s="179"/>
      <c r="M12" s="179"/>
      <c r="N12" s="179"/>
      <c r="O12" s="179"/>
    </row>
    <row r="13" spans="2:15" ht="9.9499999999999993" customHeight="1" x14ac:dyDescent="0.2">
      <c r="B13" s="176" t="s">
        <v>210</v>
      </c>
      <c r="C13" s="173">
        <v>2298818</v>
      </c>
      <c r="D13" s="173">
        <v>422105</v>
      </c>
      <c r="E13" s="173">
        <v>2298818</v>
      </c>
      <c r="F13" s="173">
        <v>324524</v>
      </c>
      <c r="G13" s="104"/>
      <c r="H13" s="174">
        <v>0</v>
      </c>
      <c r="I13" s="174">
        <v>97581</v>
      </c>
      <c r="K13" s="176" t="s">
        <v>211</v>
      </c>
      <c r="L13" s="173">
        <v>2298818</v>
      </c>
      <c r="M13" s="173">
        <v>422105</v>
      </c>
      <c r="N13" s="173">
        <v>2298818</v>
      </c>
      <c r="O13" s="173">
        <v>324524</v>
      </c>
    </row>
    <row r="14" spans="2:15" ht="9.9499999999999993" customHeight="1" x14ac:dyDescent="0.2">
      <c r="B14" s="180" t="s">
        <v>212</v>
      </c>
      <c r="C14" s="181">
        <v>2298818</v>
      </c>
      <c r="D14" s="178">
        <v>422105</v>
      </c>
      <c r="E14" s="181">
        <v>2298818</v>
      </c>
      <c r="F14" s="178">
        <v>324524</v>
      </c>
      <c r="G14" s="104"/>
      <c r="H14" s="178">
        <v>0</v>
      </c>
      <c r="I14" s="178">
        <v>97581</v>
      </c>
      <c r="K14" s="182" t="s">
        <v>213</v>
      </c>
      <c r="L14" s="181">
        <v>2298818</v>
      </c>
      <c r="M14" s="178">
        <v>422105</v>
      </c>
      <c r="N14" s="181">
        <v>2298818</v>
      </c>
      <c r="O14" s="178">
        <v>324524</v>
      </c>
    </row>
    <row r="15" spans="2:15" ht="9.9499999999999993" customHeight="1" x14ac:dyDescent="0.2">
      <c r="B15" s="183" t="s">
        <v>214</v>
      </c>
      <c r="C15" s="181">
        <v>4891749</v>
      </c>
      <c r="D15" s="178">
        <v>12300734</v>
      </c>
      <c r="E15" s="178">
        <v>-35617238</v>
      </c>
      <c r="F15" s="178">
        <v>28878794</v>
      </c>
      <c r="G15" s="104"/>
      <c r="H15" s="181">
        <v>40508987</v>
      </c>
      <c r="I15" s="178">
        <v>-16578060</v>
      </c>
      <c r="K15" s="184" t="s">
        <v>215</v>
      </c>
      <c r="L15" s="178">
        <v>4891749</v>
      </c>
      <c r="M15" s="178">
        <v>12300734</v>
      </c>
      <c r="N15" s="178">
        <v>-35617238</v>
      </c>
      <c r="O15" s="178">
        <v>28878794</v>
      </c>
    </row>
    <row r="16" spans="2:15" ht="9.9499999999999993" customHeight="1" x14ac:dyDescent="0.2">
      <c r="B16" s="185" t="s">
        <v>216</v>
      </c>
      <c r="C16" s="146"/>
      <c r="D16" s="146"/>
      <c r="E16" s="146"/>
      <c r="F16" s="146"/>
      <c r="G16" s="104"/>
      <c r="H16" s="146"/>
      <c r="I16" s="146"/>
      <c r="K16" s="172" t="s">
        <v>217</v>
      </c>
      <c r="L16" s="146"/>
      <c r="M16" s="146"/>
      <c r="N16" s="146"/>
      <c r="O16" s="146"/>
    </row>
    <row r="17" spans="2:15" ht="9.9499999999999993" customHeight="1" x14ac:dyDescent="0.2">
      <c r="B17" s="176" t="s">
        <v>218</v>
      </c>
      <c r="C17" s="173">
        <v>-620681</v>
      </c>
      <c r="D17" s="173">
        <v>-113968</v>
      </c>
      <c r="E17" s="173">
        <v>-620681</v>
      </c>
      <c r="F17" s="173">
        <v>-87622</v>
      </c>
      <c r="G17" s="104"/>
      <c r="H17" s="174">
        <v>0</v>
      </c>
      <c r="I17" s="174">
        <v>-26346</v>
      </c>
      <c r="K17" s="176" t="s">
        <v>219</v>
      </c>
      <c r="L17" s="173">
        <v>-620681</v>
      </c>
      <c r="M17" s="173">
        <v>-113968</v>
      </c>
      <c r="N17" s="173">
        <v>-620681</v>
      </c>
      <c r="O17" s="173">
        <v>-87622</v>
      </c>
    </row>
    <row r="18" spans="2:15" ht="9.9499999999999993" customHeight="1" x14ac:dyDescent="0.2">
      <c r="B18" s="182" t="s">
        <v>216</v>
      </c>
      <c r="C18" s="181">
        <v>-620681</v>
      </c>
      <c r="D18" s="178">
        <v>-113968</v>
      </c>
      <c r="E18" s="181">
        <v>-620681</v>
      </c>
      <c r="F18" s="178">
        <v>-87622</v>
      </c>
      <c r="G18" s="104"/>
      <c r="H18" s="178">
        <v>0</v>
      </c>
      <c r="I18" s="178">
        <v>-26346</v>
      </c>
      <c r="K18" s="182" t="s">
        <v>217</v>
      </c>
      <c r="L18" s="181">
        <v>-620681</v>
      </c>
      <c r="M18" s="178">
        <v>-113968</v>
      </c>
      <c r="N18" s="181">
        <v>-620681</v>
      </c>
      <c r="O18" s="178">
        <v>-87622</v>
      </c>
    </row>
    <row r="19" spans="2:15" ht="9.9499999999999993" customHeight="1" x14ac:dyDescent="0.2">
      <c r="B19" s="186" t="s">
        <v>220</v>
      </c>
      <c r="C19" s="187">
        <v>4271068</v>
      </c>
      <c r="D19" s="187">
        <v>12186766</v>
      </c>
      <c r="E19" s="187">
        <v>-36237919</v>
      </c>
      <c r="F19" s="187">
        <v>28791172</v>
      </c>
      <c r="G19" s="104"/>
      <c r="H19" s="187">
        <v>40508987</v>
      </c>
      <c r="I19" s="187">
        <v>-16604406</v>
      </c>
      <c r="K19" s="186" t="s">
        <v>221</v>
      </c>
      <c r="L19" s="187">
        <v>4271068</v>
      </c>
      <c r="M19" s="187">
        <v>12186766</v>
      </c>
      <c r="N19" s="187">
        <v>-36237919</v>
      </c>
      <c r="O19" s="187">
        <v>28791172</v>
      </c>
    </row>
    <row r="20" spans="2:15" ht="9.9499999999999993" customHeight="1" x14ac:dyDescent="0.2">
      <c r="B20" s="188" t="s">
        <v>222</v>
      </c>
      <c r="C20" s="189">
        <v>180212498</v>
      </c>
      <c r="D20" s="189">
        <v>222994242</v>
      </c>
      <c r="E20" s="189">
        <v>84831461</v>
      </c>
      <c r="F20" s="189">
        <v>196019502</v>
      </c>
      <c r="G20" s="104"/>
      <c r="H20" s="189">
        <v>95381037</v>
      </c>
      <c r="I20" s="189">
        <v>26974740</v>
      </c>
      <c r="K20" s="188" t="s">
        <v>223</v>
      </c>
      <c r="L20" s="189">
        <v>180212498</v>
      </c>
      <c r="M20" s="189">
        <v>222994242</v>
      </c>
      <c r="N20" s="189">
        <v>84831461</v>
      </c>
      <c r="O20" s="189">
        <v>196019502</v>
      </c>
    </row>
    <row r="21" spans="2:15" ht="9.9499999999999993" customHeight="1" x14ac:dyDescent="0.2">
      <c r="B21" s="172" t="s">
        <v>224</v>
      </c>
      <c r="C21" s="179"/>
      <c r="D21" s="179"/>
      <c r="E21" s="179"/>
      <c r="F21" s="179"/>
      <c r="G21" s="104"/>
      <c r="H21" s="179"/>
      <c r="I21" s="179"/>
      <c r="K21" s="172" t="s">
        <v>225</v>
      </c>
      <c r="L21" s="179"/>
      <c r="M21" s="179"/>
      <c r="N21" s="179"/>
      <c r="O21" s="179"/>
    </row>
    <row r="22" spans="2:15" ht="9.9499999999999993" customHeight="1" x14ac:dyDescent="0.2">
      <c r="B22" s="190" t="s">
        <v>226</v>
      </c>
      <c r="C22" s="150">
        <v>179410238</v>
      </c>
      <c r="D22" s="150">
        <v>219200867</v>
      </c>
      <c r="E22" s="150">
        <v>87449269</v>
      </c>
      <c r="F22" s="150">
        <v>193383741</v>
      </c>
      <c r="G22" s="104"/>
      <c r="H22" s="146">
        <v>91960969</v>
      </c>
      <c r="I22" s="146">
        <v>25817126</v>
      </c>
      <c r="K22" s="190" t="s">
        <v>227</v>
      </c>
      <c r="L22" s="150">
        <v>179410238</v>
      </c>
      <c r="M22" s="150">
        <v>219200867</v>
      </c>
      <c r="N22" s="150">
        <v>87449269</v>
      </c>
      <c r="O22" s="150">
        <v>193383741</v>
      </c>
    </row>
    <row r="23" spans="2:15" ht="9.9499999999999993" customHeight="1" x14ac:dyDescent="0.2">
      <c r="B23" s="190" t="s">
        <v>228</v>
      </c>
      <c r="C23" s="150">
        <v>802260</v>
      </c>
      <c r="D23" s="150">
        <v>3793375</v>
      </c>
      <c r="E23" s="150">
        <v>-2617808</v>
      </c>
      <c r="F23" s="150">
        <v>2635761</v>
      </c>
      <c r="G23" s="104"/>
      <c r="H23" s="146">
        <v>3420068</v>
      </c>
      <c r="I23" s="146">
        <v>1157614</v>
      </c>
      <c r="K23" s="190" t="s">
        <v>229</v>
      </c>
      <c r="L23" s="150">
        <v>802260</v>
      </c>
      <c r="M23" s="150">
        <v>3793375</v>
      </c>
      <c r="N23" s="150">
        <v>-2617808</v>
      </c>
      <c r="O23" s="150">
        <v>2635761</v>
      </c>
    </row>
    <row r="24" spans="2:15" ht="9.9499999999999993" customHeight="1" x14ac:dyDescent="0.2">
      <c r="B24" s="188" t="s">
        <v>222</v>
      </c>
      <c r="C24" s="189">
        <v>180212498</v>
      </c>
      <c r="D24" s="189">
        <v>222994242</v>
      </c>
      <c r="E24" s="189">
        <v>84831461</v>
      </c>
      <c r="F24" s="189">
        <v>196019502</v>
      </c>
      <c r="G24" s="104"/>
      <c r="H24" s="189">
        <v>95381037</v>
      </c>
      <c r="I24" s="189">
        <v>26974740</v>
      </c>
      <c r="K24" s="188" t="s">
        <v>223</v>
      </c>
      <c r="L24" s="189">
        <v>180212498</v>
      </c>
      <c r="M24" s="189">
        <v>222994242</v>
      </c>
      <c r="N24" s="189">
        <v>84831461</v>
      </c>
      <c r="O24" s="189">
        <v>196019502</v>
      </c>
    </row>
    <row r="25" spans="2:15" ht="9.9499999999999993" customHeight="1" x14ac:dyDescent="0.2">
      <c r="B25" s="104"/>
      <c r="C25" s="191"/>
      <c r="D25" s="192"/>
      <c r="E25" s="191"/>
      <c r="F25" s="192"/>
      <c r="H25" s="193"/>
      <c r="I25" s="194"/>
      <c r="L25" s="195"/>
      <c r="M25" s="195"/>
      <c r="N25" s="195"/>
      <c r="O25" s="195"/>
    </row>
    <row r="26" spans="2:15" ht="9.9499999999999993" customHeight="1" x14ac:dyDescent="0.2">
      <c r="B26" s="104"/>
      <c r="C26" s="150">
        <v>0</v>
      </c>
      <c r="D26" s="150">
        <v>0</v>
      </c>
      <c r="E26" s="150">
        <v>0</v>
      </c>
      <c r="F26" s="150">
        <v>0</v>
      </c>
      <c r="G26" s="196"/>
      <c r="H26" s="196">
        <v>0</v>
      </c>
      <c r="I26" s="196">
        <v>0</v>
      </c>
      <c r="L26" s="195"/>
      <c r="M26" s="195"/>
      <c r="N26" s="195"/>
      <c r="O26" s="195"/>
    </row>
    <row r="27" spans="2:15" ht="9.9499999999999993" customHeight="1" x14ac:dyDescent="0.2">
      <c r="B27" s="121" t="s">
        <v>230</v>
      </c>
      <c r="C27" s="197">
        <v>0</v>
      </c>
      <c r="D27" s="197">
        <v>0</v>
      </c>
      <c r="E27" s="198"/>
      <c r="F27" s="198"/>
      <c r="H27" s="198">
        <v>0</v>
      </c>
      <c r="I27" s="198">
        <v>0</v>
      </c>
      <c r="L27" s="195"/>
      <c r="M27" s="195"/>
      <c r="N27" s="195"/>
      <c r="O27" s="195"/>
    </row>
    <row r="28" spans="2:15" ht="9.9499999999999993" customHeight="1" x14ac:dyDescent="0.2">
      <c r="B28" s="121" t="s">
        <v>231</v>
      </c>
      <c r="C28" s="199">
        <v>2096339452</v>
      </c>
      <c r="D28" s="199">
        <v>1960000000</v>
      </c>
      <c r="E28" s="199">
        <v>1960000000</v>
      </c>
      <c r="F28" s="199">
        <v>1960000000</v>
      </c>
      <c r="G28" s="200"/>
      <c r="H28" s="199">
        <v>1960000000</v>
      </c>
      <c r="I28" s="199">
        <v>1960000000</v>
      </c>
      <c r="L28" s="195"/>
      <c r="M28" s="195"/>
      <c r="N28" s="195"/>
      <c r="O28" s="195"/>
    </row>
    <row r="29" spans="2:15" ht="9.9499999999999993" customHeight="1" x14ac:dyDescent="0.2">
      <c r="B29" s="104"/>
      <c r="C29" s="201"/>
      <c r="D29" s="202"/>
      <c r="E29" s="201"/>
      <c r="F29" s="202"/>
      <c r="H29" s="201"/>
      <c r="I29" s="203"/>
      <c r="L29" s="195"/>
      <c r="M29" s="195"/>
      <c r="N29" s="195"/>
      <c r="O29" s="195"/>
    </row>
  </sheetData>
  <mergeCells count="7">
    <mergeCell ref="N2:O3"/>
    <mergeCell ref="B2:B5"/>
    <mergeCell ref="C2:D3"/>
    <mergeCell ref="E2:F3"/>
    <mergeCell ref="H2:I3"/>
    <mergeCell ref="K2:K5"/>
    <mergeCell ref="L2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0629-6B89-4C39-8F57-3B026850BFC0}">
  <sheetPr>
    <pageSetUpPr fitToPage="1"/>
  </sheetPr>
  <dimension ref="B2:O102"/>
  <sheetViews>
    <sheetView showGridLines="0" zoomScaleNormal="100" workbookViewId="0">
      <selection activeCell="C4" sqref="A1:XFD1048576"/>
    </sheetView>
  </sheetViews>
  <sheetFormatPr baseColWidth="10" defaultColWidth="11.42578125" defaultRowHeight="9.9499999999999993" customHeight="1" outlineLevelRow="2" x14ac:dyDescent="0.25"/>
  <cols>
    <col min="1" max="1" width="5" style="104" customWidth="1"/>
    <col min="2" max="2" width="67.42578125" style="104" bestFit="1" customWidth="1"/>
    <col min="3" max="3" width="13.5703125" style="104" customWidth="1"/>
    <col min="4" max="4" width="14.42578125" style="104" customWidth="1"/>
    <col min="5" max="5" width="11.42578125" style="111" customWidth="1"/>
    <col min="6" max="6" width="11.42578125" style="104" customWidth="1"/>
    <col min="7" max="7" width="21.5703125" style="104" customWidth="1"/>
    <col min="8" max="8" width="13.42578125" style="104" customWidth="1"/>
    <col min="9" max="9" width="12" style="104" bestFit="1" customWidth="1"/>
    <col min="10" max="10" width="10.5703125" style="104" bestFit="1" customWidth="1"/>
    <col min="11" max="11" width="57.85546875" style="104" customWidth="1"/>
    <col min="12" max="13" width="13.5703125" style="104" customWidth="1"/>
    <col min="14" max="16384" width="11.42578125" style="104"/>
  </cols>
  <sheetData>
    <row r="2" spans="2:15" ht="9.9499999999999993" customHeight="1" x14ac:dyDescent="0.25">
      <c r="B2" s="329" t="s">
        <v>232</v>
      </c>
      <c r="C2" s="332" t="s">
        <v>136</v>
      </c>
      <c r="D2" s="333"/>
      <c r="K2" s="329" t="s">
        <v>233</v>
      </c>
      <c r="L2" s="332" t="s">
        <v>140</v>
      </c>
      <c r="M2" s="333"/>
    </row>
    <row r="3" spans="2:15" ht="9.9499999999999993" customHeight="1" x14ac:dyDescent="0.25">
      <c r="B3" s="330"/>
      <c r="C3" s="334"/>
      <c r="D3" s="335"/>
      <c r="K3" s="330"/>
      <c r="L3" s="334"/>
      <c r="M3" s="335"/>
    </row>
    <row r="4" spans="2:15" ht="9.9499999999999993" customHeight="1" x14ac:dyDescent="0.25">
      <c r="B4" s="330"/>
      <c r="C4" s="139">
        <v>2024</v>
      </c>
      <c r="D4" s="139">
        <v>2023</v>
      </c>
      <c r="K4" s="330"/>
      <c r="L4" s="140">
        <v>2024</v>
      </c>
      <c r="M4" s="140">
        <v>2023</v>
      </c>
    </row>
    <row r="5" spans="2:15" ht="9.9499999999999993" customHeight="1" x14ac:dyDescent="0.25">
      <c r="B5" s="331"/>
      <c r="C5" s="141" t="s">
        <v>13</v>
      </c>
      <c r="D5" s="141" t="s">
        <v>13</v>
      </c>
      <c r="K5" s="331"/>
      <c r="L5" s="141" t="s">
        <v>14</v>
      </c>
      <c r="M5" s="141" t="s">
        <v>14</v>
      </c>
    </row>
    <row r="6" spans="2:15" ht="9.9499999999999993" customHeight="1" x14ac:dyDescent="0.25">
      <c r="B6" s="142" t="s">
        <v>234</v>
      </c>
      <c r="C6" s="143"/>
      <c r="D6" s="143"/>
      <c r="K6" s="142" t="s">
        <v>235</v>
      </c>
      <c r="L6" s="143"/>
      <c r="M6" s="143"/>
    </row>
    <row r="7" spans="2:15" ht="9.9499999999999993" customHeight="1" x14ac:dyDescent="0.25">
      <c r="B7" s="144" t="s">
        <v>236</v>
      </c>
      <c r="C7" s="145"/>
      <c r="D7" s="146"/>
      <c r="K7" s="144" t="s">
        <v>237</v>
      </c>
      <c r="L7" s="145"/>
      <c r="M7" s="146"/>
    </row>
    <row r="8" spans="2:15" ht="9.9499999999999993" customHeight="1" x14ac:dyDescent="0.25">
      <c r="B8" s="147" t="s">
        <v>238</v>
      </c>
      <c r="C8" s="148">
        <v>282732604</v>
      </c>
      <c r="D8" s="148">
        <v>244364474</v>
      </c>
      <c r="F8" s="153"/>
      <c r="G8" s="138"/>
      <c r="H8" s="136"/>
      <c r="K8" s="147" t="s">
        <v>239</v>
      </c>
      <c r="L8" s="148">
        <v>282732604</v>
      </c>
      <c r="M8" s="148">
        <v>244364474</v>
      </c>
      <c r="N8" s="297"/>
      <c r="O8" s="149"/>
    </row>
    <row r="9" spans="2:15" ht="9.9499999999999993" customHeight="1" x14ac:dyDescent="0.25">
      <c r="B9" s="142" t="s">
        <v>240</v>
      </c>
      <c r="C9" s="150"/>
      <c r="D9" s="150"/>
      <c r="K9" s="142" t="s">
        <v>241</v>
      </c>
      <c r="L9" s="150"/>
      <c r="M9" s="150"/>
      <c r="N9" s="297"/>
      <c r="O9" s="149"/>
    </row>
    <row r="10" spans="2:15" ht="9.9499999999999993" customHeight="1" x14ac:dyDescent="0.25">
      <c r="B10" s="147" t="s">
        <v>242</v>
      </c>
      <c r="C10" s="148">
        <v>-84270594</v>
      </c>
      <c r="D10" s="148">
        <v>-67320941</v>
      </c>
      <c r="F10" s="298"/>
      <c r="K10" s="147" t="s">
        <v>243</v>
      </c>
      <c r="L10" s="148">
        <v>-84270594</v>
      </c>
      <c r="M10" s="148">
        <v>-67320941</v>
      </c>
      <c r="N10" s="297"/>
      <c r="O10" s="149"/>
    </row>
    <row r="11" spans="2:15" ht="9.9499999999999993" customHeight="1" x14ac:dyDescent="0.25">
      <c r="B11" s="147" t="s">
        <v>244</v>
      </c>
      <c r="C11" s="148">
        <v>-23099587</v>
      </c>
      <c r="D11" s="148">
        <v>-23507898</v>
      </c>
      <c r="K11" s="147" t="s">
        <v>245</v>
      </c>
      <c r="L11" s="148">
        <v>-23099587</v>
      </c>
      <c r="M11" s="148">
        <v>-23507898</v>
      </c>
    </row>
    <row r="12" spans="2:15" ht="9.9499999999999993" customHeight="1" x14ac:dyDescent="0.25">
      <c r="B12" s="147" t="s">
        <v>246</v>
      </c>
      <c r="C12" s="148">
        <v>-29538637</v>
      </c>
      <c r="D12" s="148">
        <v>-20758100</v>
      </c>
      <c r="G12" s="111"/>
      <c r="H12" s="111"/>
      <c r="K12" s="147" t="s">
        <v>247</v>
      </c>
      <c r="L12" s="148">
        <v>-29538637</v>
      </c>
      <c r="M12" s="148">
        <v>-20758100</v>
      </c>
    </row>
    <row r="13" spans="2:15" ht="9.9499999999999993" customHeight="1" outlineLevel="1" x14ac:dyDescent="0.25">
      <c r="B13" s="147" t="s">
        <v>248</v>
      </c>
      <c r="C13" s="148">
        <v>0</v>
      </c>
      <c r="D13" s="148">
        <v>0</v>
      </c>
      <c r="K13" s="147" t="s">
        <v>249</v>
      </c>
      <c r="L13" s="148"/>
      <c r="M13" s="148"/>
    </row>
    <row r="14" spans="2:15" ht="9.9499999999999993" customHeight="1" x14ac:dyDescent="0.25">
      <c r="B14" s="147" t="s">
        <v>250</v>
      </c>
      <c r="C14" s="148">
        <v>-33129444</v>
      </c>
      <c r="D14" s="148">
        <v>-10598981</v>
      </c>
      <c r="K14" s="147" t="s">
        <v>251</v>
      </c>
      <c r="L14" s="148">
        <v>-33129444</v>
      </c>
      <c r="M14" s="148">
        <v>-10598981</v>
      </c>
    </row>
    <row r="15" spans="2:15" ht="9.9499999999999993" customHeight="1" x14ac:dyDescent="0.25">
      <c r="B15" s="147" t="s">
        <v>252</v>
      </c>
      <c r="C15" s="148">
        <v>0</v>
      </c>
      <c r="D15" s="148">
        <v>-20305</v>
      </c>
      <c r="K15" s="147" t="s">
        <v>253</v>
      </c>
      <c r="L15" s="148">
        <v>0</v>
      </c>
      <c r="M15" s="148">
        <v>-20305</v>
      </c>
    </row>
    <row r="16" spans="2:15" ht="9.9499999999999993" customHeight="1" x14ac:dyDescent="0.25">
      <c r="B16" s="151" t="s">
        <v>254</v>
      </c>
      <c r="C16" s="152">
        <v>112694342</v>
      </c>
      <c r="D16" s="152">
        <v>122158249</v>
      </c>
      <c r="F16" s="153"/>
      <c r="H16" s="153"/>
      <c r="K16" s="151" t="s">
        <v>255</v>
      </c>
      <c r="L16" s="152">
        <v>112694342</v>
      </c>
      <c r="M16" s="152">
        <v>122158249</v>
      </c>
    </row>
    <row r="17" spans="2:13" ht="9.9499999999999993" customHeight="1" x14ac:dyDescent="0.25">
      <c r="B17" s="142" t="s">
        <v>256</v>
      </c>
      <c r="C17" s="154"/>
      <c r="D17" s="154"/>
      <c r="K17" s="142" t="s">
        <v>257</v>
      </c>
      <c r="L17" s="154"/>
      <c r="M17" s="154"/>
    </row>
    <row r="18" spans="2:13" ht="9.9499999999999993" customHeight="1" outlineLevel="1" x14ac:dyDescent="0.25">
      <c r="B18" s="155" t="s">
        <v>258</v>
      </c>
      <c r="C18" s="150">
        <v>0</v>
      </c>
      <c r="D18" s="150">
        <v>0</v>
      </c>
      <c r="K18" s="155" t="s">
        <v>259</v>
      </c>
      <c r="L18" s="150">
        <v>0</v>
      </c>
      <c r="M18" s="150">
        <v>0</v>
      </c>
    </row>
    <row r="19" spans="2:13" ht="9.9499999999999993" customHeight="1" outlineLevel="1" x14ac:dyDescent="0.25">
      <c r="B19" s="155" t="s">
        <v>260</v>
      </c>
      <c r="C19" s="150">
        <v>0</v>
      </c>
      <c r="D19" s="150">
        <v>0</v>
      </c>
      <c r="K19" s="147" t="s">
        <v>261</v>
      </c>
      <c r="L19" s="148"/>
      <c r="M19" s="148"/>
    </row>
    <row r="20" spans="2:13" ht="9.9499999999999993" customHeight="1" outlineLevel="1" x14ac:dyDescent="0.25">
      <c r="B20" s="155" t="s">
        <v>262</v>
      </c>
      <c r="C20" s="150">
        <v>0</v>
      </c>
      <c r="D20" s="150">
        <v>0</v>
      </c>
      <c r="K20" s="147"/>
      <c r="L20" s="148"/>
      <c r="M20" s="148"/>
    </row>
    <row r="21" spans="2:13" ht="9.9499999999999993" customHeight="1" x14ac:dyDescent="0.25">
      <c r="B21" s="155" t="s">
        <v>263</v>
      </c>
      <c r="C21" s="150">
        <v>0</v>
      </c>
      <c r="D21" s="150">
        <v>0</v>
      </c>
      <c r="G21" s="111"/>
      <c r="H21" s="111"/>
      <c r="K21" s="155" t="s">
        <v>264</v>
      </c>
      <c r="L21" s="148">
        <v>0</v>
      </c>
      <c r="M21" s="148">
        <v>0</v>
      </c>
    </row>
    <row r="22" spans="2:13" ht="9.9499999999999993" customHeight="1" x14ac:dyDescent="0.25">
      <c r="B22" s="155" t="s">
        <v>260</v>
      </c>
      <c r="C22" s="150">
        <v>0</v>
      </c>
      <c r="D22" s="150">
        <v>0</v>
      </c>
      <c r="K22" s="147" t="s">
        <v>265</v>
      </c>
      <c r="L22" s="148">
        <v>0</v>
      </c>
      <c r="M22" s="148">
        <v>0</v>
      </c>
    </row>
    <row r="23" spans="2:13" ht="9.9499999999999993" customHeight="1" x14ac:dyDescent="0.25">
      <c r="B23" s="147" t="s">
        <v>266</v>
      </c>
      <c r="C23" s="148">
        <v>-463821</v>
      </c>
      <c r="D23" s="148">
        <v>-650254</v>
      </c>
      <c r="K23" s="147" t="s">
        <v>267</v>
      </c>
      <c r="L23" s="148">
        <v>-463821</v>
      </c>
      <c r="M23" s="148">
        <v>-650254</v>
      </c>
    </row>
    <row r="24" spans="2:13" ht="9.9499999999999993" customHeight="1" x14ac:dyDescent="0.25">
      <c r="B24" s="147" t="s">
        <v>268</v>
      </c>
      <c r="C24" s="148">
        <v>-498430</v>
      </c>
      <c r="D24" s="148">
        <v>-253263</v>
      </c>
      <c r="K24" s="147" t="s">
        <v>269</v>
      </c>
      <c r="L24" s="148">
        <v>-498430</v>
      </c>
      <c r="M24" s="148">
        <v>-253263</v>
      </c>
    </row>
    <row r="25" spans="2:13" ht="9.9499999999999993" customHeight="1" x14ac:dyDescent="0.25">
      <c r="B25" s="147" t="s">
        <v>270</v>
      </c>
      <c r="C25" s="148">
        <v>-37589489</v>
      </c>
      <c r="D25" s="148">
        <v>-36801999</v>
      </c>
      <c r="F25" s="111"/>
      <c r="K25" s="147" t="s">
        <v>271</v>
      </c>
      <c r="L25" s="148">
        <v>-37589489</v>
      </c>
      <c r="M25" s="148">
        <v>-36801999</v>
      </c>
    </row>
    <row r="26" spans="2:13" ht="9.9499999999999993" customHeight="1" x14ac:dyDescent="0.25">
      <c r="B26" s="147" t="s">
        <v>272</v>
      </c>
      <c r="C26" s="148">
        <v>0</v>
      </c>
      <c r="D26" s="148">
        <v>0</v>
      </c>
      <c r="K26" s="147" t="s">
        <v>273</v>
      </c>
      <c r="L26" s="148">
        <v>0</v>
      </c>
      <c r="M26" s="148">
        <v>0</v>
      </c>
    </row>
    <row r="27" spans="2:13" ht="9.9499999999999993" customHeight="1" x14ac:dyDescent="0.25">
      <c r="B27" s="147" t="s">
        <v>248</v>
      </c>
      <c r="C27" s="148">
        <v>5446012</v>
      </c>
      <c r="D27" s="148">
        <v>12489585</v>
      </c>
      <c r="F27" s="136"/>
      <c r="G27" s="111"/>
      <c r="K27" s="147" t="s">
        <v>249</v>
      </c>
      <c r="L27" s="148">
        <v>5446012</v>
      </c>
      <c r="M27" s="148">
        <v>12489585</v>
      </c>
    </row>
    <row r="28" spans="2:13" ht="9.9499999999999993" customHeight="1" x14ac:dyDescent="0.25">
      <c r="B28" s="147" t="s">
        <v>252</v>
      </c>
      <c r="C28" s="148">
        <v>0</v>
      </c>
      <c r="D28" s="148">
        <v>0</v>
      </c>
      <c r="F28" s="111"/>
      <c r="G28" s="111"/>
      <c r="K28" s="147" t="s">
        <v>274</v>
      </c>
      <c r="L28" s="148">
        <v>0</v>
      </c>
      <c r="M28" s="148">
        <v>0</v>
      </c>
    </row>
    <row r="29" spans="2:13" ht="9.9499999999999993" customHeight="1" x14ac:dyDescent="0.25">
      <c r="B29" s="151" t="s">
        <v>275</v>
      </c>
      <c r="C29" s="152">
        <v>-33105728</v>
      </c>
      <c r="D29" s="152">
        <v>-25215931</v>
      </c>
      <c r="F29" s="153"/>
      <c r="K29" s="151" t="s">
        <v>276</v>
      </c>
      <c r="L29" s="152">
        <v>-33105728</v>
      </c>
      <c r="M29" s="152">
        <v>-25215931</v>
      </c>
    </row>
    <row r="30" spans="2:13" ht="9.9499999999999993" customHeight="1" x14ac:dyDescent="0.25">
      <c r="B30" s="142" t="s">
        <v>277</v>
      </c>
      <c r="C30" s="154"/>
      <c r="D30" s="154"/>
      <c r="K30" s="142" t="s">
        <v>278</v>
      </c>
      <c r="L30" s="154"/>
      <c r="M30" s="154"/>
    </row>
    <row r="31" spans="2:13" ht="9.9499999999999993" customHeight="1" outlineLevel="2" x14ac:dyDescent="0.25">
      <c r="B31" s="155" t="s">
        <v>279</v>
      </c>
      <c r="C31" s="150">
        <v>0</v>
      </c>
      <c r="D31" s="150">
        <v>0</v>
      </c>
      <c r="K31" s="147"/>
      <c r="L31" s="148"/>
      <c r="M31" s="148"/>
    </row>
    <row r="32" spans="2:13" ht="9.9499999999999993" customHeight="1" outlineLevel="2" x14ac:dyDescent="0.25">
      <c r="B32" s="151" t="s">
        <v>280</v>
      </c>
      <c r="C32" s="152">
        <v>0</v>
      </c>
      <c r="D32" s="152">
        <v>-164498129</v>
      </c>
      <c r="G32" s="111"/>
      <c r="K32" s="151" t="s">
        <v>281</v>
      </c>
      <c r="L32" s="152">
        <v>0</v>
      </c>
      <c r="M32" s="152">
        <v>-164498129</v>
      </c>
    </row>
    <row r="33" spans="2:13" ht="9.9499999999999993" customHeight="1" outlineLevel="2" x14ac:dyDescent="0.25">
      <c r="B33" s="155" t="s">
        <v>282</v>
      </c>
      <c r="C33" s="150">
        <v>107567874</v>
      </c>
      <c r="D33" s="150">
        <v>0</v>
      </c>
      <c r="G33" s="111"/>
      <c r="K33" s="147" t="s">
        <v>283</v>
      </c>
      <c r="L33" s="148">
        <v>107567874</v>
      </c>
      <c r="M33" s="148">
        <v>0</v>
      </c>
    </row>
    <row r="34" spans="2:13" ht="9.9499999999999993" customHeight="1" outlineLevel="1" x14ac:dyDescent="0.25">
      <c r="B34" s="147" t="s">
        <v>284</v>
      </c>
      <c r="C34" s="148">
        <v>0</v>
      </c>
      <c r="D34" s="148">
        <v>0</v>
      </c>
      <c r="G34" s="3"/>
      <c r="H34" s="3"/>
      <c r="I34" s="3"/>
      <c r="K34" s="147" t="s">
        <v>285</v>
      </c>
      <c r="L34" s="148">
        <v>0</v>
      </c>
      <c r="M34" s="148">
        <v>0</v>
      </c>
    </row>
    <row r="35" spans="2:13" ht="9.9499999999999993" customHeight="1" outlineLevel="1" x14ac:dyDescent="0.25">
      <c r="B35" s="151" t="s">
        <v>286</v>
      </c>
      <c r="C35" s="152">
        <v>107567874</v>
      </c>
      <c r="D35" s="152">
        <v>0</v>
      </c>
      <c r="I35" s="3"/>
      <c r="K35" s="151" t="s">
        <v>287</v>
      </c>
      <c r="L35" s="152">
        <v>107567874</v>
      </c>
      <c r="M35" s="152">
        <v>0</v>
      </c>
    </row>
    <row r="36" spans="2:13" ht="9.9499999999999993" customHeight="1" x14ac:dyDescent="0.25">
      <c r="B36" s="147" t="s">
        <v>288</v>
      </c>
      <c r="C36" s="148">
        <v>-38382885</v>
      </c>
      <c r="D36" s="148">
        <v>-121409503</v>
      </c>
      <c r="I36" s="299"/>
      <c r="K36" s="147" t="s">
        <v>289</v>
      </c>
      <c r="L36" s="148">
        <v>-38382885</v>
      </c>
      <c r="M36" s="148">
        <v>-121409503</v>
      </c>
    </row>
    <row r="37" spans="2:13" ht="9.9499999999999993" customHeight="1" x14ac:dyDescent="0.25">
      <c r="B37" s="147" t="s">
        <v>290</v>
      </c>
      <c r="C37" s="148">
        <v>0</v>
      </c>
      <c r="D37" s="148">
        <v>0</v>
      </c>
      <c r="I37" s="299"/>
      <c r="K37" s="147" t="s">
        <v>291</v>
      </c>
      <c r="L37" s="148">
        <v>0</v>
      </c>
      <c r="M37" s="148">
        <v>0</v>
      </c>
    </row>
    <row r="38" spans="2:13" ht="9.9499999999999993" customHeight="1" x14ac:dyDescent="0.25">
      <c r="B38" s="147" t="s">
        <v>292</v>
      </c>
      <c r="C38" s="148">
        <v>-631081</v>
      </c>
      <c r="D38" s="148">
        <v>-607255</v>
      </c>
      <c r="I38" s="300"/>
      <c r="K38" s="147" t="s">
        <v>293</v>
      </c>
      <c r="L38" s="148">
        <v>-631081</v>
      </c>
      <c r="M38" s="148">
        <v>-607255</v>
      </c>
    </row>
    <row r="39" spans="2:13" ht="9.9499999999999993" customHeight="1" x14ac:dyDescent="0.25">
      <c r="B39" s="147" t="s">
        <v>294</v>
      </c>
      <c r="C39" s="148">
        <v>-518905</v>
      </c>
      <c r="D39" s="148">
        <v>48621110</v>
      </c>
      <c r="I39" s="300"/>
      <c r="K39" s="147" t="s">
        <v>295</v>
      </c>
      <c r="L39" s="148">
        <v>-518905</v>
      </c>
      <c r="M39" s="148">
        <v>48621110</v>
      </c>
    </row>
    <row r="40" spans="2:13" ht="9.9499999999999993" customHeight="1" outlineLevel="1" x14ac:dyDescent="0.25">
      <c r="B40" s="147" t="s">
        <v>296</v>
      </c>
      <c r="C40" s="148">
        <v>-79031180</v>
      </c>
      <c r="D40" s="148">
        <v>-11351</v>
      </c>
      <c r="I40" s="300"/>
      <c r="K40" s="147" t="s">
        <v>297</v>
      </c>
      <c r="L40" s="148">
        <v>-79031180</v>
      </c>
      <c r="M40" s="148">
        <v>-11351</v>
      </c>
    </row>
    <row r="41" spans="2:13" ht="9.9499999999999993" customHeight="1" x14ac:dyDescent="0.25">
      <c r="B41" s="147" t="s">
        <v>298</v>
      </c>
      <c r="C41" s="148">
        <v>-26790118</v>
      </c>
      <c r="D41" s="148">
        <v>-27481536</v>
      </c>
      <c r="I41" s="300"/>
      <c r="K41" s="147" t="s">
        <v>299</v>
      </c>
      <c r="L41" s="148">
        <v>-26790118</v>
      </c>
      <c r="M41" s="148">
        <v>-27481536</v>
      </c>
    </row>
    <row r="42" spans="2:13" ht="9.9499999999999993" customHeight="1" outlineLevel="1" x14ac:dyDescent="0.25">
      <c r="B42" s="147" t="s">
        <v>300</v>
      </c>
      <c r="C42" s="148">
        <v>-1127138</v>
      </c>
      <c r="D42" s="148">
        <v>-892281</v>
      </c>
      <c r="I42" s="300"/>
      <c r="K42" s="147" t="s">
        <v>301</v>
      </c>
      <c r="L42" s="148">
        <v>-1127138</v>
      </c>
      <c r="M42" s="148">
        <v>-892281</v>
      </c>
    </row>
    <row r="43" spans="2:13" ht="9.9499999999999993" customHeight="1" x14ac:dyDescent="0.25">
      <c r="B43" s="151" t="s">
        <v>302</v>
      </c>
      <c r="C43" s="152">
        <v>-38913433</v>
      </c>
      <c r="D43" s="152">
        <v>-266278945</v>
      </c>
      <c r="I43" s="301"/>
      <c r="K43" s="151" t="s">
        <v>303</v>
      </c>
      <c r="L43" s="152">
        <v>-38913433</v>
      </c>
      <c r="M43" s="152">
        <v>-266278945</v>
      </c>
    </row>
    <row r="44" spans="2:13" ht="9.9499999999999993" customHeight="1" x14ac:dyDescent="0.25">
      <c r="B44" s="151" t="s">
        <v>304</v>
      </c>
      <c r="C44" s="152">
        <v>40675181</v>
      </c>
      <c r="D44" s="152">
        <v>-169336627</v>
      </c>
      <c r="I44" s="301"/>
      <c r="K44" s="151" t="s">
        <v>305</v>
      </c>
      <c r="L44" s="152">
        <v>40675181</v>
      </c>
      <c r="M44" s="152">
        <v>-169336627</v>
      </c>
    </row>
    <row r="45" spans="2:13" ht="9.9499999999999993" customHeight="1" x14ac:dyDescent="0.25">
      <c r="B45" s="147" t="s">
        <v>306</v>
      </c>
      <c r="C45" s="148">
        <v>958946</v>
      </c>
      <c r="D45" s="148">
        <v>1133894</v>
      </c>
      <c r="I45" s="299"/>
      <c r="K45" s="147" t="s">
        <v>307</v>
      </c>
      <c r="L45" s="148">
        <v>958946</v>
      </c>
      <c r="M45" s="148">
        <v>1133894</v>
      </c>
    </row>
    <row r="46" spans="2:13" ht="9.9499999999999993" customHeight="1" x14ac:dyDescent="0.25">
      <c r="B46" s="147" t="s">
        <v>308</v>
      </c>
      <c r="C46" s="148">
        <v>202015648</v>
      </c>
      <c r="D46" s="148">
        <v>301762494</v>
      </c>
      <c r="I46" s="3"/>
      <c r="K46" s="147" t="s">
        <v>309</v>
      </c>
      <c r="L46" s="148">
        <v>202015648</v>
      </c>
      <c r="M46" s="148">
        <v>301762494</v>
      </c>
    </row>
    <row r="47" spans="2:13" ht="9.9499999999999993" customHeight="1" x14ac:dyDescent="0.25">
      <c r="B47" s="156" t="s">
        <v>310</v>
      </c>
      <c r="C47" s="157">
        <v>243649775</v>
      </c>
      <c r="D47" s="157">
        <v>133559761</v>
      </c>
      <c r="K47" s="156" t="s">
        <v>311</v>
      </c>
      <c r="L47" s="157">
        <v>243649775</v>
      </c>
      <c r="M47" s="157">
        <v>133559761</v>
      </c>
    </row>
    <row r="48" spans="2:13" ht="9.9499999999999993" customHeight="1" x14ac:dyDescent="0.25">
      <c r="G48" s="137"/>
      <c r="H48" s="131"/>
      <c r="L48" s="115">
        <v>0</v>
      </c>
      <c r="M48" s="115">
        <v>0</v>
      </c>
    </row>
    <row r="49" spans="2:11" ht="9.9499999999999993" customHeight="1" x14ac:dyDescent="0.25">
      <c r="C49" s="131"/>
      <c r="D49" s="131"/>
      <c r="G49" s="111"/>
      <c r="H49" s="131"/>
    </row>
    <row r="50" spans="2:11" ht="9.9499999999999993" customHeight="1" x14ac:dyDescent="0.25">
      <c r="C50" s="158"/>
      <c r="D50" s="158"/>
      <c r="H50" s="131"/>
    </row>
    <row r="51" spans="2:11" ht="9.9499999999999993" customHeight="1" x14ac:dyDescent="0.25">
      <c r="C51" s="158"/>
      <c r="D51" s="158"/>
      <c r="H51" s="131"/>
    </row>
    <row r="52" spans="2:11" ht="9.9499999999999993" customHeight="1" x14ac:dyDescent="0.25">
      <c r="B52" s="159"/>
      <c r="C52" s="158"/>
      <c r="D52" s="158"/>
    </row>
    <row r="53" spans="2:11" ht="9.9499999999999993" customHeight="1" x14ac:dyDescent="0.25">
      <c r="C53" s="158"/>
      <c r="D53" s="158"/>
    </row>
    <row r="54" spans="2:11" ht="9.9499999999999993" customHeight="1" x14ac:dyDescent="0.25">
      <c r="C54" s="160"/>
      <c r="D54" s="160"/>
      <c r="J54" s="161"/>
    </row>
    <row r="55" spans="2:11" ht="9.9499999999999993" customHeight="1" x14ac:dyDescent="0.25">
      <c r="C55" s="160"/>
      <c r="D55" s="160"/>
      <c r="J55" s="161"/>
    </row>
    <row r="56" spans="2:11" ht="9.9499999999999993" customHeight="1" x14ac:dyDescent="0.25">
      <c r="B56" s="162"/>
      <c r="C56" s="163"/>
      <c r="D56" s="163"/>
      <c r="J56" s="160"/>
      <c r="K56" s="160"/>
    </row>
    <row r="57" spans="2:11" ht="9.9499999999999993" customHeight="1" x14ac:dyDescent="0.25">
      <c r="B57" s="164"/>
      <c r="C57" s="165"/>
      <c r="D57" s="165"/>
      <c r="J57" s="160"/>
      <c r="K57" s="160"/>
    </row>
    <row r="58" spans="2:11" ht="9.9499999999999993" customHeight="1" x14ac:dyDescent="0.25">
      <c r="B58" s="166"/>
      <c r="C58" s="131"/>
      <c r="D58" s="131"/>
      <c r="J58" s="160"/>
      <c r="K58" s="160"/>
    </row>
    <row r="59" spans="2:11" ht="9.9499999999999993" customHeight="1" x14ac:dyDescent="0.25">
      <c r="B59" s="166"/>
      <c r="C59" s="115"/>
      <c r="D59" s="115"/>
      <c r="J59" s="160"/>
      <c r="K59" s="160"/>
    </row>
    <row r="60" spans="2:11" ht="9.9499999999999993" customHeight="1" x14ac:dyDescent="0.25">
      <c r="B60" s="162"/>
      <c r="C60" s="115"/>
      <c r="D60" s="115"/>
      <c r="J60" s="160"/>
      <c r="K60" s="160"/>
    </row>
    <row r="61" spans="2:11" ht="9.9499999999999993" customHeight="1" x14ac:dyDescent="0.25">
      <c r="B61" s="162"/>
      <c r="C61" s="115"/>
      <c r="D61" s="115"/>
      <c r="J61" s="160"/>
    </row>
    <row r="62" spans="2:11" ht="9.9499999999999993" customHeight="1" x14ac:dyDescent="0.25">
      <c r="B62" s="167"/>
      <c r="C62" s="115"/>
      <c r="D62" s="115"/>
      <c r="J62" s="160"/>
      <c r="K62" s="160"/>
    </row>
    <row r="63" spans="2:11" ht="9.9499999999999993" customHeight="1" x14ac:dyDescent="0.25">
      <c r="B63" s="162"/>
      <c r="C63" s="115"/>
      <c r="D63" s="115"/>
      <c r="J63" s="160"/>
      <c r="K63" s="160"/>
    </row>
    <row r="64" spans="2:11" ht="9.9499999999999993" customHeight="1" x14ac:dyDescent="0.25">
      <c r="B64" s="162"/>
      <c r="D64" s="111"/>
      <c r="J64" s="160"/>
      <c r="K64" s="160"/>
    </row>
    <row r="65" spans="2:10" ht="9.9499999999999993" customHeight="1" x14ac:dyDescent="0.25">
      <c r="B65" s="162"/>
      <c r="C65" s="115"/>
      <c r="D65" s="115"/>
      <c r="J65" s="160"/>
    </row>
    <row r="66" spans="2:10" ht="9.9499999999999993" customHeight="1" x14ac:dyDescent="0.25">
      <c r="B66" s="162"/>
      <c r="C66" s="115"/>
      <c r="D66" s="115"/>
    </row>
    <row r="67" spans="2:10" ht="9.9499999999999993" customHeight="1" x14ac:dyDescent="0.25">
      <c r="B67" s="162"/>
      <c r="C67" s="115"/>
      <c r="D67" s="115"/>
    </row>
    <row r="68" spans="2:10" ht="9.9499999999999993" customHeight="1" x14ac:dyDescent="0.25">
      <c r="B68" s="162"/>
      <c r="C68" s="115"/>
      <c r="D68" s="115"/>
    </row>
    <row r="69" spans="2:10" ht="9.9499999999999993" customHeight="1" x14ac:dyDescent="0.25">
      <c r="C69" s="160"/>
      <c r="D69" s="160"/>
    </row>
    <row r="71" spans="2:10" ht="9.9499999999999993" customHeight="1" x14ac:dyDescent="0.25">
      <c r="B71" s="159"/>
      <c r="C71" s="165"/>
      <c r="D71" s="165"/>
    </row>
    <row r="72" spans="2:10" ht="9.9499999999999993" customHeight="1" x14ac:dyDescent="0.25">
      <c r="C72" s="160"/>
      <c r="D72" s="160"/>
    </row>
    <row r="73" spans="2:10" ht="9.9499999999999993" customHeight="1" x14ac:dyDescent="0.25">
      <c r="C73" s="160"/>
      <c r="D73" s="160"/>
    </row>
    <row r="74" spans="2:10" ht="9.9499999999999993" customHeight="1" x14ac:dyDescent="0.25">
      <c r="C74" s="160"/>
      <c r="D74" s="160"/>
    </row>
    <row r="75" spans="2:10" ht="9.9499999999999993" customHeight="1" x14ac:dyDescent="0.25">
      <c r="C75" s="160"/>
      <c r="D75" s="160"/>
    </row>
    <row r="76" spans="2:10" ht="9.9499999999999993" customHeight="1" x14ac:dyDescent="0.25">
      <c r="B76" s="164"/>
    </row>
    <row r="77" spans="2:10" ht="9.9499999999999993" customHeight="1" x14ac:dyDescent="0.25">
      <c r="B77" s="162"/>
      <c r="C77" s="115"/>
      <c r="D77" s="115"/>
    </row>
    <row r="78" spans="2:10" ht="9.9499999999999993" customHeight="1" x14ac:dyDescent="0.25">
      <c r="B78" s="162"/>
      <c r="C78" s="115"/>
      <c r="D78" s="115"/>
    </row>
    <row r="79" spans="2:10" ht="9.9499999999999993" customHeight="1" x14ac:dyDescent="0.25">
      <c r="B79" s="162"/>
      <c r="C79" s="115"/>
      <c r="D79" s="115"/>
    </row>
    <row r="80" spans="2:10" ht="9.9499999999999993" customHeight="1" x14ac:dyDescent="0.25">
      <c r="B80" s="162"/>
      <c r="C80" s="131"/>
      <c r="D80" s="131"/>
    </row>
    <row r="81" spans="2:4" ht="9.9499999999999993" customHeight="1" x14ac:dyDescent="0.25">
      <c r="B81" s="162"/>
    </row>
    <row r="82" spans="2:4" ht="9.9499999999999993" customHeight="1" x14ac:dyDescent="0.25">
      <c r="C82" s="160"/>
      <c r="D82" s="160"/>
    </row>
    <row r="83" spans="2:4" ht="9.9499999999999993" customHeight="1" x14ac:dyDescent="0.25">
      <c r="C83" s="131"/>
      <c r="D83" s="131"/>
    </row>
    <row r="84" spans="2:4" ht="9.9499999999999993" customHeight="1" x14ac:dyDescent="0.25">
      <c r="B84" s="159"/>
      <c r="C84" s="160"/>
      <c r="D84" s="160"/>
    </row>
    <row r="85" spans="2:4" ht="9.9499999999999993" customHeight="1" x14ac:dyDescent="0.25">
      <c r="C85" s="160"/>
      <c r="D85" s="160"/>
    </row>
    <row r="87" spans="2:4" ht="9.9499999999999993" customHeight="1" x14ac:dyDescent="0.25">
      <c r="B87" s="164"/>
    </row>
    <row r="88" spans="2:4" ht="9.9499999999999993" customHeight="1" x14ac:dyDescent="0.25">
      <c r="B88" s="162"/>
      <c r="C88" s="168"/>
      <c r="D88" s="168"/>
    </row>
    <row r="89" spans="2:4" ht="9.9499999999999993" customHeight="1" x14ac:dyDescent="0.25">
      <c r="B89" s="162"/>
      <c r="C89" s="115"/>
      <c r="D89" s="115"/>
    </row>
    <row r="90" spans="2:4" ht="9.9499999999999993" customHeight="1" x14ac:dyDescent="0.25">
      <c r="B90" s="162"/>
      <c r="C90" s="115"/>
      <c r="D90" s="115"/>
    </row>
    <row r="91" spans="2:4" ht="9.9499999999999993" customHeight="1" x14ac:dyDescent="0.25">
      <c r="B91" s="162"/>
      <c r="C91" s="115"/>
      <c r="D91" s="115"/>
    </row>
    <row r="92" spans="2:4" ht="9.9499999999999993" customHeight="1" x14ac:dyDescent="0.25">
      <c r="B92" s="162"/>
      <c r="C92" s="115"/>
      <c r="D92" s="115"/>
    </row>
    <row r="93" spans="2:4" ht="9.9499999999999993" customHeight="1" x14ac:dyDescent="0.25">
      <c r="B93" s="162"/>
      <c r="C93" s="115"/>
      <c r="D93" s="115"/>
    </row>
    <row r="94" spans="2:4" ht="9.9499999999999993" customHeight="1" x14ac:dyDescent="0.25">
      <c r="C94" s="160"/>
      <c r="D94" s="160"/>
    </row>
    <row r="95" spans="2:4" ht="9.9499999999999993" customHeight="1" x14ac:dyDescent="0.25">
      <c r="B95" s="162"/>
      <c r="C95" s="160"/>
      <c r="D95" s="160"/>
    </row>
    <row r="96" spans="2:4" ht="9.9499999999999993" customHeight="1" x14ac:dyDescent="0.25">
      <c r="B96" s="162"/>
      <c r="C96" s="115"/>
      <c r="D96" s="115"/>
    </row>
    <row r="97" spans="2:4" ht="9.9499999999999993" customHeight="1" x14ac:dyDescent="0.25">
      <c r="B97" s="162"/>
      <c r="C97" s="115"/>
      <c r="D97" s="115"/>
    </row>
    <row r="98" spans="2:4" ht="9.9499999999999993" customHeight="1" x14ac:dyDescent="0.25">
      <c r="B98" s="162"/>
      <c r="C98" s="115"/>
      <c r="D98" s="115"/>
    </row>
    <row r="99" spans="2:4" ht="9.9499999999999993" customHeight="1" x14ac:dyDescent="0.25">
      <c r="B99" s="162"/>
    </row>
    <row r="100" spans="2:4" ht="9.9499999999999993" customHeight="1" x14ac:dyDescent="0.25">
      <c r="B100" s="162"/>
    </row>
    <row r="101" spans="2:4" ht="9.9499999999999993" customHeight="1" x14ac:dyDescent="0.25">
      <c r="B101" s="162"/>
    </row>
    <row r="102" spans="2:4" ht="9.9499999999999993" customHeight="1" x14ac:dyDescent="0.25">
      <c r="B102" s="162"/>
    </row>
  </sheetData>
  <mergeCells count="4">
    <mergeCell ref="B2:B5"/>
    <mergeCell ref="C2:D3"/>
    <mergeCell ref="K2:K5"/>
    <mergeCell ref="L2:M3"/>
  </mergeCells>
  <pageMargins left="0.7" right="0.7" top="0.75" bottom="0.75" header="0.3" footer="0.3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F0DA5-AE8A-4519-908B-C23D0EB049B9}">
  <dimension ref="B1:AD45"/>
  <sheetViews>
    <sheetView showGridLines="0" zoomScaleNormal="100" workbookViewId="0">
      <pane xSplit="2" ySplit="4" topLeftCell="C5" activePane="bottomRight" state="frozen"/>
      <selection activeCell="C4" sqref="A1:XFD1048576"/>
      <selection pane="topRight" activeCell="C4" sqref="A1:XFD1048576"/>
      <selection pane="bottomLeft" activeCell="C4" sqref="A1:XFD1048576"/>
      <selection pane="bottomRight" activeCell="G47" sqref="G47"/>
    </sheetView>
  </sheetViews>
  <sheetFormatPr baseColWidth="10" defaultColWidth="11.42578125" defaultRowHeight="9.9499999999999993" customHeight="1" outlineLevelRow="1" x14ac:dyDescent="0.25"/>
  <cols>
    <col min="1" max="1" width="2.85546875" style="104" customWidth="1"/>
    <col min="2" max="2" width="39.42578125" style="104" customWidth="1"/>
    <col min="3" max="8" width="12.5703125" style="104" customWidth="1"/>
    <col min="9" max="9" width="12.42578125" style="104" customWidth="1"/>
    <col min="10" max="10" width="12.5703125" style="104" customWidth="1"/>
    <col min="11" max="11" width="15.140625" style="104" customWidth="1"/>
    <col min="12" max="12" width="13.140625" style="104" customWidth="1"/>
    <col min="13" max="13" width="15.5703125" style="104" customWidth="1"/>
    <col min="14" max="14" width="11" style="104" bestFit="1" customWidth="1"/>
    <col min="15" max="15" width="13.85546875" style="104" customWidth="1"/>
    <col min="16" max="17" width="9" style="104" bestFit="1" customWidth="1"/>
    <col min="18" max="18" width="39.42578125" style="104" customWidth="1"/>
    <col min="19" max="22" width="12.5703125" style="104" customWidth="1"/>
    <col min="23" max="23" width="13.140625" style="104" customWidth="1"/>
    <col min="24" max="24" width="12.5703125" style="104" customWidth="1"/>
    <col min="25" max="25" width="12.42578125" style="104" customWidth="1"/>
    <col min="26" max="26" width="12.5703125" style="104" customWidth="1"/>
    <col min="27" max="27" width="15.140625" style="104" customWidth="1"/>
    <col min="28" max="28" width="13.140625" style="104" customWidth="1"/>
    <col min="29" max="29" width="15.42578125" style="104" customWidth="1"/>
    <col min="30" max="16384" width="11.42578125" style="104"/>
  </cols>
  <sheetData>
    <row r="1" spans="2:30" ht="9.9499999999999993" customHeight="1" x14ac:dyDescent="0.25">
      <c r="U1" s="104" t="s">
        <v>313</v>
      </c>
    </row>
    <row r="2" spans="2:30" ht="9.9499999999999993" customHeight="1" x14ac:dyDescent="0.25">
      <c r="B2" s="324" t="s">
        <v>314</v>
      </c>
      <c r="C2" s="324" t="s">
        <v>315</v>
      </c>
      <c r="D2" s="324" t="s">
        <v>316</v>
      </c>
      <c r="E2" s="106"/>
      <c r="F2" s="107"/>
      <c r="G2" s="324" t="s">
        <v>317</v>
      </c>
      <c r="H2" s="324" t="s">
        <v>318</v>
      </c>
      <c r="I2" s="324" t="s">
        <v>319</v>
      </c>
      <c r="J2" s="324" t="s">
        <v>320</v>
      </c>
      <c r="K2" s="324" t="s">
        <v>321</v>
      </c>
      <c r="L2" s="324" t="s">
        <v>322</v>
      </c>
      <c r="M2" s="324" t="s">
        <v>323</v>
      </c>
      <c r="R2" s="336" t="s">
        <v>324</v>
      </c>
      <c r="S2" s="324" t="s">
        <v>325</v>
      </c>
      <c r="T2" s="324" t="s">
        <v>326</v>
      </c>
      <c r="U2" s="106"/>
      <c r="V2" s="107"/>
      <c r="W2" s="336" t="s">
        <v>327</v>
      </c>
      <c r="X2" s="324" t="s">
        <v>328</v>
      </c>
      <c r="Y2" s="324" t="s">
        <v>329</v>
      </c>
      <c r="Z2" s="324" t="s">
        <v>330</v>
      </c>
      <c r="AA2" s="324" t="s">
        <v>331</v>
      </c>
      <c r="AB2" s="324" t="s">
        <v>130</v>
      </c>
      <c r="AC2" s="324" t="s">
        <v>332</v>
      </c>
    </row>
    <row r="3" spans="2:30" ht="9.9499999999999993" customHeight="1" x14ac:dyDescent="0.25">
      <c r="B3" s="324"/>
      <c r="C3" s="324"/>
      <c r="D3" s="324"/>
      <c r="E3" s="324" t="s">
        <v>333</v>
      </c>
      <c r="F3" s="324" t="s">
        <v>334</v>
      </c>
      <c r="G3" s="324" t="s">
        <v>335</v>
      </c>
      <c r="H3" s="324" t="s">
        <v>336</v>
      </c>
      <c r="I3" s="324" t="s">
        <v>335</v>
      </c>
      <c r="J3" s="324"/>
      <c r="K3" s="324"/>
      <c r="L3" s="324"/>
      <c r="M3" s="324"/>
      <c r="R3" s="337"/>
      <c r="S3" s="324"/>
      <c r="T3" s="324"/>
      <c r="U3" s="336" t="s">
        <v>337</v>
      </c>
      <c r="V3" s="324" t="s">
        <v>338</v>
      </c>
      <c r="W3" s="337"/>
      <c r="X3" s="324"/>
      <c r="Y3" s="324" t="s">
        <v>335</v>
      </c>
      <c r="Z3" s="324"/>
      <c r="AA3" s="324"/>
      <c r="AB3" s="324"/>
      <c r="AC3" s="324"/>
    </row>
    <row r="4" spans="2:30" ht="9.9499999999999993" customHeight="1" x14ac:dyDescent="0.25"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R4" s="338"/>
      <c r="S4" s="336"/>
      <c r="T4" s="336"/>
      <c r="U4" s="338"/>
      <c r="V4" s="336"/>
      <c r="W4" s="338"/>
      <c r="X4" s="336"/>
      <c r="Y4" s="336"/>
      <c r="Z4" s="336"/>
      <c r="AA4" s="336"/>
      <c r="AB4" s="336"/>
      <c r="AC4" s="336"/>
    </row>
    <row r="5" spans="2:30" ht="9.9499999999999993" customHeight="1" x14ac:dyDescent="0.25">
      <c r="B5" s="109" t="s">
        <v>339</v>
      </c>
      <c r="C5" s="110">
        <v>175122686</v>
      </c>
      <c r="D5" s="110">
        <v>123573274</v>
      </c>
      <c r="E5" s="110">
        <v>30118168</v>
      </c>
      <c r="F5" s="110">
        <v>40614</v>
      </c>
      <c r="G5" s="110">
        <v>30158782</v>
      </c>
      <c r="H5" s="110">
        <v>-74839634</v>
      </c>
      <c r="I5" s="110">
        <v>-44680852</v>
      </c>
      <c r="J5" s="110">
        <v>2347038057</v>
      </c>
      <c r="K5" s="110">
        <v>2601053165</v>
      </c>
      <c r="L5" s="110">
        <v>31634353</v>
      </c>
      <c r="M5" s="110">
        <v>2632687518</v>
      </c>
      <c r="R5" s="109" t="s">
        <v>340</v>
      </c>
      <c r="S5" s="110">
        <v>175122686</v>
      </c>
      <c r="T5" s="110">
        <v>123573274</v>
      </c>
      <c r="U5" s="110">
        <v>30118168</v>
      </c>
      <c r="V5" s="110">
        <v>40614</v>
      </c>
      <c r="W5" s="110">
        <v>30158782</v>
      </c>
      <c r="X5" s="110">
        <v>-74839634</v>
      </c>
      <c r="Y5" s="110">
        <v>-44680852</v>
      </c>
      <c r="Z5" s="110">
        <v>2347038057</v>
      </c>
      <c r="AA5" s="110">
        <v>2601053165</v>
      </c>
      <c r="AB5" s="110">
        <v>31634353</v>
      </c>
      <c r="AC5" s="110">
        <v>2632687518</v>
      </c>
      <c r="AD5" s="111"/>
    </row>
    <row r="6" spans="2:30" ht="9.9499999999999993" customHeight="1" x14ac:dyDescent="0.2">
      <c r="B6" s="112" t="s">
        <v>341</v>
      </c>
      <c r="C6" s="113">
        <v>0</v>
      </c>
      <c r="D6" s="113">
        <v>0</v>
      </c>
      <c r="E6" s="113">
        <v>0</v>
      </c>
      <c r="F6" s="113">
        <v>0</v>
      </c>
      <c r="G6" s="110">
        <v>0</v>
      </c>
      <c r="H6" s="113">
        <v>0</v>
      </c>
      <c r="I6" s="113">
        <v>0</v>
      </c>
      <c r="J6" s="113">
        <v>0</v>
      </c>
      <c r="K6" s="114">
        <v>0</v>
      </c>
      <c r="L6" s="113">
        <v>0</v>
      </c>
      <c r="M6" s="114">
        <v>0</v>
      </c>
      <c r="N6" s="115"/>
      <c r="R6" s="112" t="s">
        <v>342</v>
      </c>
      <c r="S6" s="116">
        <v>0</v>
      </c>
      <c r="T6" s="116">
        <v>0</v>
      </c>
      <c r="U6" s="116">
        <v>0</v>
      </c>
      <c r="V6" s="116">
        <v>0</v>
      </c>
      <c r="W6" s="116"/>
      <c r="X6" s="116">
        <v>0</v>
      </c>
      <c r="Y6" s="117">
        <v>0</v>
      </c>
      <c r="Z6" s="116">
        <v>0</v>
      </c>
      <c r="AA6" s="117">
        <v>0</v>
      </c>
      <c r="AB6" s="116">
        <v>0</v>
      </c>
      <c r="AC6" s="117">
        <v>0</v>
      </c>
      <c r="AD6" s="111"/>
    </row>
    <row r="7" spans="2:30" ht="9.9499999999999993" customHeight="1" x14ac:dyDescent="0.2">
      <c r="B7" s="112" t="s">
        <v>343</v>
      </c>
      <c r="C7" s="113">
        <v>0</v>
      </c>
      <c r="D7" s="113">
        <v>0</v>
      </c>
      <c r="E7" s="113">
        <v>0</v>
      </c>
      <c r="F7" s="113">
        <v>0</v>
      </c>
      <c r="G7" s="110">
        <v>0</v>
      </c>
      <c r="H7" s="113">
        <v>0</v>
      </c>
      <c r="I7" s="113">
        <v>0</v>
      </c>
      <c r="J7" s="113">
        <v>0</v>
      </c>
      <c r="K7" s="114">
        <v>0</v>
      </c>
      <c r="L7" s="113">
        <v>0</v>
      </c>
      <c r="M7" s="114">
        <v>0</v>
      </c>
      <c r="N7" s="115"/>
      <c r="R7" s="112" t="s">
        <v>344</v>
      </c>
      <c r="S7" s="116">
        <v>0</v>
      </c>
      <c r="T7" s="116">
        <v>0</v>
      </c>
      <c r="U7" s="116">
        <v>0</v>
      </c>
      <c r="V7" s="116">
        <v>0</v>
      </c>
      <c r="W7" s="117">
        <v>0</v>
      </c>
      <c r="X7" s="116">
        <v>0</v>
      </c>
      <c r="Y7" s="116">
        <v>0</v>
      </c>
      <c r="Z7" s="116">
        <v>0</v>
      </c>
      <c r="AA7" s="117">
        <v>0</v>
      </c>
      <c r="AB7" s="116">
        <v>0</v>
      </c>
      <c r="AC7" s="117">
        <v>0</v>
      </c>
      <c r="AD7" s="111"/>
    </row>
    <row r="8" spans="2:30" ht="9.9499999999999993" customHeight="1" x14ac:dyDescent="0.2">
      <c r="B8" s="118" t="s">
        <v>345</v>
      </c>
      <c r="C8" s="119">
        <v>175122686</v>
      </c>
      <c r="D8" s="119">
        <v>123573274</v>
      </c>
      <c r="E8" s="119">
        <v>30118168</v>
      </c>
      <c r="F8" s="119">
        <v>40614</v>
      </c>
      <c r="G8" s="119">
        <v>30158782</v>
      </c>
      <c r="H8" s="119">
        <v>-74839634</v>
      </c>
      <c r="I8" s="119">
        <v>-44680852</v>
      </c>
      <c r="J8" s="119">
        <v>2347038057</v>
      </c>
      <c r="K8" s="119">
        <v>2601053165</v>
      </c>
      <c r="L8" s="119">
        <v>31634353</v>
      </c>
      <c r="M8" s="119">
        <v>2632687518</v>
      </c>
      <c r="N8" s="120"/>
      <c r="O8" s="121"/>
      <c r="R8" s="118" t="s">
        <v>346</v>
      </c>
      <c r="S8" s="119">
        <v>175122686</v>
      </c>
      <c r="T8" s="119">
        <v>123573274</v>
      </c>
      <c r="U8" s="119">
        <v>30118168</v>
      </c>
      <c r="V8" s="119">
        <v>40614</v>
      </c>
      <c r="W8" s="119">
        <v>30158782</v>
      </c>
      <c r="X8" s="119">
        <v>-74839634</v>
      </c>
      <c r="Y8" s="119">
        <v>-44680852</v>
      </c>
      <c r="Z8" s="119">
        <v>2347038057</v>
      </c>
      <c r="AA8" s="119">
        <v>2601053165</v>
      </c>
      <c r="AB8" s="119">
        <v>31634353</v>
      </c>
      <c r="AC8" s="119">
        <v>2632687518</v>
      </c>
      <c r="AD8" s="111"/>
    </row>
    <row r="9" spans="2:30" ht="9.9499999999999993" customHeight="1" x14ac:dyDescent="0.2">
      <c r="B9" s="122" t="s">
        <v>347</v>
      </c>
      <c r="C9" s="116"/>
      <c r="D9" s="116"/>
      <c r="E9" s="116"/>
      <c r="F9" s="116"/>
      <c r="G9" s="116"/>
      <c r="H9" s="116"/>
      <c r="I9" s="116"/>
      <c r="J9" s="116"/>
      <c r="K9" s="117"/>
      <c r="L9" s="113"/>
      <c r="M9" s="117"/>
      <c r="R9" s="122" t="s">
        <v>348</v>
      </c>
      <c r="S9" s="116"/>
      <c r="T9" s="116"/>
      <c r="U9" s="116"/>
      <c r="V9" s="116"/>
      <c r="W9" s="116"/>
      <c r="X9" s="116"/>
      <c r="Y9" s="116"/>
      <c r="Z9" s="116"/>
      <c r="AA9" s="117"/>
      <c r="AB9" s="113"/>
      <c r="AC9" s="117"/>
      <c r="AD9" s="111"/>
    </row>
    <row r="10" spans="2:30" ht="9.9499999999999993" customHeight="1" x14ac:dyDescent="0.2">
      <c r="B10" s="112" t="s">
        <v>349</v>
      </c>
      <c r="C10" s="116"/>
      <c r="D10" s="116"/>
      <c r="E10" s="116"/>
      <c r="F10" s="116"/>
      <c r="G10" s="116"/>
      <c r="H10" s="116"/>
      <c r="I10" s="116"/>
      <c r="J10" s="116"/>
      <c r="K10" s="117"/>
      <c r="L10" s="113"/>
      <c r="M10" s="117"/>
      <c r="R10" s="112" t="s">
        <v>350</v>
      </c>
      <c r="S10" s="116"/>
      <c r="T10" s="116"/>
      <c r="U10" s="116"/>
      <c r="V10" s="116"/>
      <c r="W10" s="116"/>
      <c r="X10" s="116"/>
      <c r="Y10" s="116"/>
      <c r="Z10" s="116"/>
      <c r="AA10" s="117"/>
      <c r="AB10" s="113"/>
      <c r="AC10" s="117"/>
      <c r="AD10" s="111"/>
    </row>
    <row r="11" spans="2:30" ht="9.9499999999999993" customHeight="1" x14ac:dyDescent="0.2">
      <c r="B11" s="112" t="s">
        <v>351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175131141</v>
      </c>
      <c r="K11" s="117">
        <v>175131141</v>
      </c>
      <c r="L11" s="113">
        <v>810289</v>
      </c>
      <c r="M11" s="117">
        <v>175941430</v>
      </c>
      <c r="R11" s="112" t="s">
        <v>352</v>
      </c>
      <c r="S11" s="116">
        <v>0</v>
      </c>
      <c r="T11" s="116">
        <v>0</v>
      </c>
      <c r="U11" s="116">
        <v>0</v>
      </c>
      <c r="V11" s="116">
        <v>0</v>
      </c>
      <c r="W11" s="110">
        <v>0</v>
      </c>
      <c r="X11" s="116">
        <v>0</v>
      </c>
      <c r="Y11" s="116">
        <v>0</v>
      </c>
      <c r="Z11" s="116">
        <v>175131141</v>
      </c>
      <c r="AA11" s="117">
        <v>175131141</v>
      </c>
      <c r="AB11" s="116">
        <v>810289</v>
      </c>
      <c r="AC11" s="117">
        <v>175941430</v>
      </c>
      <c r="AD11" s="111"/>
    </row>
    <row r="12" spans="2:30" ht="9.9499999999999993" customHeight="1" x14ac:dyDescent="0.2">
      <c r="B12" s="112" t="s">
        <v>353</v>
      </c>
      <c r="C12" s="116">
        <v>0</v>
      </c>
      <c r="D12" s="116">
        <v>0</v>
      </c>
      <c r="E12" s="116">
        <v>2600960</v>
      </c>
      <c r="F12" s="116">
        <v>1678137</v>
      </c>
      <c r="G12" s="117">
        <v>4279097</v>
      </c>
      <c r="H12" s="116">
        <v>0</v>
      </c>
      <c r="I12" s="116">
        <v>4279097</v>
      </c>
      <c r="J12" s="113">
        <v>0</v>
      </c>
      <c r="K12" s="123">
        <v>4279097</v>
      </c>
      <c r="L12" s="113">
        <v>-8029</v>
      </c>
      <c r="M12" s="123">
        <v>4271068</v>
      </c>
      <c r="R12" s="112" t="s">
        <v>354</v>
      </c>
      <c r="S12" s="116">
        <v>0</v>
      </c>
      <c r="T12" s="116">
        <v>0</v>
      </c>
      <c r="U12" s="116">
        <v>2600960</v>
      </c>
      <c r="V12" s="116">
        <v>1678137</v>
      </c>
      <c r="W12" s="110">
        <v>4279097</v>
      </c>
      <c r="X12" s="116">
        <v>0</v>
      </c>
      <c r="Y12" s="116">
        <v>4279097</v>
      </c>
      <c r="Z12" s="116">
        <v>0</v>
      </c>
      <c r="AA12" s="123">
        <v>4279097</v>
      </c>
      <c r="AB12" s="116">
        <v>-8029</v>
      </c>
      <c r="AC12" s="123">
        <v>4271068</v>
      </c>
      <c r="AD12" s="111"/>
    </row>
    <row r="13" spans="2:30" ht="9.9499999999999993" customHeight="1" x14ac:dyDescent="0.2">
      <c r="B13" s="118" t="s">
        <v>349</v>
      </c>
      <c r="C13" s="119">
        <v>0</v>
      </c>
      <c r="D13" s="119">
        <v>0</v>
      </c>
      <c r="E13" s="119">
        <v>2600960</v>
      </c>
      <c r="F13" s="119">
        <v>1678137</v>
      </c>
      <c r="G13" s="119">
        <v>4279097</v>
      </c>
      <c r="H13" s="119">
        <v>0</v>
      </c>
      <c r="I13" s="119">
        <v>4279097</v>
      </c>
      <c r="J13" s="119">
        <v>175131141</v>
      </c>
      <c r="K13" s="119">
        <v>179410238</v>
      </c>
      <c r="L13" s="119">
        <v>802260</v>
      </c>
      <c r="M13" s="119">
        <v>180212498</v>
      </c>
      <c r="R13" s="118" t="s">
        <v>350</v>
      </c>
      <c r="S13" s="119">
        <v>0</v>
      </c>
      <c r="T13" s="119">
        <v>0</v>
      </c>
      <c r="U13" s="119">
        <v>2600960</v>
      </c>
      <c r="V13" s="119">
        <v>1678137</v>
      </c>
      <c r="W13" s="119">
        <v>4279097</v>
      </c>
      <c r="X13" s="119">
        <v>0</v>
      </c>
      <c r="Y13" s="119">
        <v>4279097</v>
      </c>
      <c r="Z13" s="119">
        <v>175131141</v>
      </c>
      <c r="AA13" s="119">
        <v>179410238</v>
      </c>
      <c r="AB13" s="119">
        <v>802260</v>
      </c>
      <c r="AC13" s="119">
        <v>180212498</v>
      </c>
      <c r="AD13" s="111"/>
    </row>
    <row r="14" spans="2:30" ht="9.9499999999999993" customHeight="1" x14ac:dyDescent="0.2">
      <c r="B14" s="112" t="s">
        <v>355</v>
      </c>
      <c r="C14" s="116">
        <v>171536963</v>
      </c>
      <c r="D14" s="116">
        <v>11157902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3">
        <v>0</v>
      </c>
      <c r="K14" s="114">
        <v>182694865</v>
      </c>
      <c r="L14" s="113">
        <v>-1127138</v>
      </c>
      <c r="M14" s="114">
        <v>181567727</v>
      </c>
      <c r="R14" s="112" t="s">
        <v>356</v>
      </c>
      <c r="S14" s="116">
        <v>171536963</v>
      </c>
      <c r="T14" s="116">
        <v>11157902</v>
      </c>
      <c r="U14" s="116">
        <v>0</v>
      </c>
      <c r="V14" s="116">
        <v>0</v>
      </c>
      <c r="W14" s="110">
        <v>0</v>
      </c>
      <c r="X14" s="116">
        <v>0</v>
      </c>
      <c r="Y14" s="117">
        <v>0</v>
      </c>
      <c r="Z14" s="116">
        <v>0</v>
      </c>
      <c r="AA14" s="114">
        <v>182694865</v>
      </c>
      <c r="AB14" s="116">
        <v>-1127138</v>
      </c>
      <c r="AC14" s="114">
        <v>181567727</v>
      </c>
      <c r="AD14" s="111"/>
    </row>
    <row r="15" spans="2:30" ht="9.9499999999999993" customHeight="1" outlineLevel="1" x14ac:dyDescent="0.2">
      <c r="B15" s="112" t="s">
        <v>357</v>
      </c>
      <c r="C15" s="113">
        <v>0</v>
      </c>
      <c r="D15" s="113">
        <v>0</v>
      </c>
      <c r="E15" s="113">
        <v>0</v>
      </c>
      <c r="F15" s="113">
        <v>0</v>
      </c>
      <c r="G15" s="110">
        <v>0</v>
      </c>
      <c r="H15" s="113">
        <v>0</v>
      </c>
      <c r="I15" s="113">
        <v>0</v>
      </c>
      <c r="J15" s="113">
        <v>-19753872</v>
      </c>
      <c r="K15" s="124">
        <v>-19753872</v>
      </c>
      <c r="L15" s="113">
        <v>-1329</v>
      </c>
      <c r="M15" s="114">
        <v>-19755201</v>
      </c>
      <c r="R15" s="112" t="s">
        <v>358</v>
      </c>
      <c r="S15" s="113">
        <v>0</v>
      </c>
      <c r="T15" s="113">
        <v>0</v>
      </c>
      <c r="U15" s="113">
        <v>0</v>
      </c>
      <c r="V15" s="113">
        <v>0</v>
      </c>
      <c r="W15" s="113"/>
      <c r="X15" s="113">
        <v>0</v>
      </c>
      <c r="Y15" s="114">
        <v>0</v>
      </c>
      <c r="Z15" s="116">
        <v>-19753872</v>
      </c>
      <c r="AA15" s="124">
        <v>-19753872</v>
      </c>
      <c r="AB15" s="116">
        <v>-1329</v>
      </c>
      <c r="AC15" s="114">
        <v>-19755201</v>
      </c>
      <c r="AD15" s="111"/>
    </row>
    <row r="16" spans="2:30" ht="9.9499999999999993" customHeight="1" outlineLevel="1" x14ac:dyDescent="0.25">
      <c r="B16" s="112" t="s">
        <v>359</v>
      </c>
      <c r="C16" s="113">
        <v>0</v>
      </c>
      <c r="D16" s="113">
        <v>0</v>
      </c>
      <c r="E16" s="113">
        <v>0</v>
      </c>
      <c r="F16" s="113">
        <v>-40614</v>
      </c>
      <c r="G16" s="110">
        <v>-40614</v>
      </c>
      <c r="H16" s="113">
        <v>0</v>
      </c>
      <c r="I16" s="113">
        <v>-40614</v>
      </c>
      <c r="J16" s="113">
        <v>-138015</v>
      </c>
      <c r="K16" s="110">
        <v>-178629</v>
      </c>
      <c r="L16" s="113">
        <v>0</v>
      </c>
      <c r="M16" s="114">
        <v>-178629</v>
      </c>
      <c r="R16" s="112" t="s">
        <v>360</v>
      </c>
      <c r="S16" s="113">
        <v>0</v>
      </c>
      <c r="T16" s="113">
        <v>0</v>
      </c>
      <c r="U16" s="113">
        <v>0</v>
      </c>
      <c r="V16" s="113">
        <v>-40614</v>
      </c>
      <c r="W16" s="110">
        <v>-40614</v>
      </c>
      <c r="X16" s="113">
        <v>0</v>
      </c>
      <c r="Y16" s="114">
        <v>-40614</v>
      </c>
      <c r="Z16" s="113">
        <v>-138015</v>
      </c>
      <c r="AA16" s="110">
        <v>-178629</v>
      </c>
      <c r="AB16" s="113">
        <v>0</v>
      </c>
      <c r="AC16" s="114">
        <v>-178629</v>
      </c>
      <c r="AD16" s="111"/>
    </row>
    <row r="17" spans="2:30" ht="9.9499999999999993" customHeight="1" x14ac:dyDescent="0.2">
      <c r="B17" s="125" t="s">
        <v>361</v>
      </c>
      <c r="C17" s="119">
        <v>171536963</v>
      </c>
      <c r="D17" s="119">
        <v>11157902</v>
      </c>
      <c r="E17" s="119">
        <v>2600960</v>
      </c>
      <c r="F17" s="119">
        <v>1637523</v>
      </c>
      <c r="G17" s="119">
        <v>4238483</v>
      </c>
      <c r="H17" s="119">
        <v>0</v>
      </c>
      <c r="I17" s="119">
        <v>4238483</v>
      </c>
      <c r="J17" s="126">
        <v>155239254</v>
      </c>
      <c r="K17" s="126">
        <v>342172602</v>
      </c>
      <c r="L17" s="126">
        <v>-326207</v>
      </c>
      <c r="M17" s="126">
        <v>341846395</v>
      </c>
      <c r="R17" s="125" t="s">
        <v>362</v>
      </c>
      <c r="S17" s="119">
        <v>171536963</v>
      </c>
      <c r="T17" s="119">
        <v>11157902</v>
      </c>
      <c r="U17" s="119">
        <v>2600960</v>
      </c>
      <c r="V17" s="119">
        <v>1637523</v>
      </c>
      <c r="W17" s="119">
        <v>4238483</v>
      </c>
      <c r="X17" s="119">
        <v>0</v>
      </c>
      <c r="Y17" s="126">
        <v>4238483</v>
      </c>
      <c r="Z17" s="126">
        <v>155239254</v>
      </c>
      <c r="AA17" s="126">
        <v>342172602</v>
      </c>
      <c r="AB17" s="126">
        <v>-326207</v>
      </c>
      <c r="AC17" s="126">
        <v>341846395</v>
      </c>
      <c r="AD17" s="111"/>
    </row>
    <row r="18" spans="2:30" ht="9.9499999999999993" customHeight="1" x14ac:dyDescent="0.25">
      <c r="B18" s="127" t="s">
        <v>363</v>
      </c>
      <c r="C18" s="128">
        <v>346659649</v>
      </c>
      <c r="D18" s="128">
        <v>134731176</v>
      </c>
      <c r="E18" s="128">
        <v>32719128</v>
      </c>
      <c r="F18" s="128">
        <v>1678137</v>
      </c>
      <c r="G18" s="128">
        <v>34397265</v>
      </c>
      <c r="H18" s="128">
        <v>-74839634</v>
      </c>
      <c r="I18" s="128">
        <v>-40442369</v>
      </c>
      <c r="J18" s="128">
        <v>2502277311</v>
      </c>
      <c r="K18" s="128">
        <v>2943225767</v>
      </c>
      <c r="L18" s="128">
        <v>31308146</v>
      </c>
      <c r="M18" s="128">
        <v>2974533913</v>
      </c>
      <c r="R18" s="127" t="s">
        <v>364</v>
      </c>
      <c r="S18" s="128">
        <v>346659649</v>
      </c>
      <c r="T18" s="128">
        <v>134731176</v>
      </c>
      <c r="U18" s="128">
        <v>32719128</v>
      </c>
      <c r="V18" s="128">
        <v>1678137</v>
      </c>
      <c r="W18" s="128">
        <v>34397265</v>
      </c>
      <c r="X18" s="128">
        <v>-74839634</v>
      </c>
      <c r="Y18" s="128">
        <v>-40442369</v>
      </c>
      <c r="Z18" s="128">
        <v>2502277311</v>
      </c>
      <c r="AA18" s="128">
        <v>2943225767</v>
      </c>
      <c r="AB18" s="128">
        <v>31308146</v>
      </c>
      <c r="AC18" s="128">
        <v>2974533913</v>
      </c>
      <c r="AD18" s="111"/>
    </row>
    <row r="19" spans="2:30" ht="9.9499999999999993" customHeight="1" x14ac:dyDescent="0.2"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</row>
    <row r="20" spans="2:30" ht="9.9499999999999993" customHeight="1" x14ac:dyDescent="0.25">
      <c r="B20" s="324" t="s">
        <v>365</v>
      </c>
      <c r="C20" s="324" t="s">
        <v>315</v>
      </c>
      <c r="D20" s="324" t="s">
        <v>316</v>
      </c>
      <c r="E20" s="106"/>
      <c r="F20" s="107"/>
      <c r="G20" s="324" t="s">
        <v>317</v>
      </c>
      <c r="H20" s="324" t="s">
        <v>318</v>
      </c>
      <c r="I20" s="324" t="s">
        <v>319</v>
      </c>
      <c r="J20" s="324" t="s">
        <v>320</v>
      </c>
      <c r="K20" s="324" t="s">
        <v>321</v>
      </c>
      <c r="L20" s="324" t="s">
        <v>322</v>
      </c>
      <c r="M20" s="324" t="s">
        <v>323</v>
      </c>
      <c r="R20" s="336" t="s">
        <v>366</v>
      </c>
      <c r="S20" s="336" t="s">
        <v>325</v>
      </c>
      <c r="T20" s="336" t="s">
        <v>326</v>
      </c>
      <c r="U20" s="106"/>
      <c r="V20" s="107"/>
      <c r="W20" s="336" t="s">
        <v>327</v>
      </c>
      <c r="X20" s="324" t="s">
        <v>328</v>
      </c>
      <c r="Y20" s="336" t="s">
        <v>329</v>
      </c>
      <c r="Z20" s="336" t="s">
        <v>330</v>
      </c>
      <c r="AA20" s="336" t="s">
        <v>331</v>
      </c>
      <c r="AB20" s="336" t="s">
        <v>130</v>
      </c>
      <c r="AC20" s="336" t="s">
        <v>332</v>
      </c>
    </row>
    <row r="21" spans="2:30" ht="9.9499999999999993" customHeight="1" x14ac:dyDescent="0.25">
      <c r="B21" s="324"/>
      <c r="C21" s="324"/>
      <c r="D21" s="324"/>
      <c r="E21" s="324" t="s">
        <v>333</v>
      </c>
      <c r="F21" s="324" t="s">
        <v>334</v>
      </c>
      <c r="G21" s="324" t="s">
        <v>335</v>
      </c>
      <c r="H21" s="324" t="s">
        <v>336</v>
      </c>
      <c r="I21" s="324" t="s">
        <v>335</v>
      </c>
      <c r="J21" s="324"/>
      <c r="K21" s="324"/>
      <c r="L21" s="324"/>
      <c r="M21" s="324"/>
      <c r="R21" s="337"/>
      <c r="S21" s="337"/>
      <c r="T21" s="337"/>
      <c r="U21" s="336" t="s">
        <v>337</v>
      </c>
      <c r="V21" s="324" t="s">
        <v>338</v>
      </c>
      <c r="W21" s="337"/>
      <c r="X21" s="324"/>
      <c r="Y21" s="337" t="s">
        <v>335</v>
      </c>
      <c r="Z21" s="337"/>
      <c r="AA21" s="337"/>
      <c r="AB21" s="337"/>
      <c r="AC21" s="337"/>
    </row>
    <row r="22" spans="2:30" ht="9.9499999999999993" customHeight="1" x14ac:dyDescent="0.25"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R22" s="338"/>
      <c r="S22" s="338"/>
      <c r="T22" s="338"/>
      <c r="U22" s="338"/>
      <c r="V22" s="336"/>
      <c r="W22" s="338"/>
      <c r="X22" s="336"/>
      <c r="Y22" s="338"/>
      <c r="Z22" s="338"/>
      <c r="AA22" s="338"/>
      <c r="AB22" s="338"/>
      <c r="AC22" s="338"/>
    </row>
    <row r="23" spans="2:30" ht="9.9499999999999993" customHeight="1" x14ac:dyDescent="0.25">
      <c r="B23" s="109" t="s">
        <v>367</v>
      </c>
      <c r="C23" s="110">
        <v>175122686</v>
      </c>
      <c r="D23" s="110">
        <v>123573274</v>
      </c>
      <c r="E23" s="110">
        <v>-27453922</v>
      </c>
      <c r="F23" s="110">
        <v>-251496</v>
      </c>
      <c r="G23" s="110">
        <v>-27705418</v>
      </c>
      <c r="H23" s="110">
        <v>-60110321</v>
      </c>
      <c r="I23" s="110">
        <v>-87815739</v>
      </c>
      <c r="J23" s="110">
        <v>1597584396</v>
      </c>
      <c r="K23" s="110">
        <v>1808464617</v>
      </c>
      <c r="L23" s="110">
        <v>147147172</v>
      </c>
      <c r="M23" s="110">
        <v>1955611789</v>
      </c>
      <c r="R23" s="109" t="s">
        <v>340</v>
      </c>
      <c r="S23" s="110">
        <v>175122686</v>
      </c>
      <c r="T23" s="110">
        <v>123573274</v>
      </c>
      <c r="U23" s="110">
        <v>-27453922</v>
      </c>
      <c r="V23" s="110">
        <v>-251496</v>
      </c>
      <c r="W23" s="110">
        <v>-27705418</v>
      </c>
      <c r="X23" s="110">
        <v>-60110321</v>
      </c>
      <c r="Y23" s="110">
        <v>-87815739</v>
      </c>
      <c r="Z23" s="110">
        <v>1597584396</v>
      </c>
      <c r="AA23" s="110">
        <v>1808464617</v>
      </c>
      <c r="AB23" s="110">
        <v>147147172</v>
      </c>
      <c r="AC23" s="110">
        <v>1955611789</v>
      </c>
    </row>
    <row r="24" spans="2:30" ht="9.9499999999999993" customHeight="1" x14ac:dyDescent="0.25">
      <c r="B24" s="112" t="s">
        <v>368</v>
      </c>
      <c r="C24" s="113" t="s">
        <v>369</v>
      </c>
      <c r="D24" s="113" t="s">
        <v>369</v>
      </c>
      <c r="E24" s="113" t="s">
        <v>369</v>
      </c>
      <c r="F24" s="113" t="s">
        <v>369</v>
      </c>
      <c r="G24" s="110" t="s">
        <v>369</v>
      </c>
      <c r="H24" s="113" t="s">
        <v>369</v>
      </c>
      <c r="I24" s="113" t="s">
        <v>370</v>
      </c>
      <c r="J24" s="113">
        <v>0</v>
      </c>
      <c r="K24" s="110">
        <v>0</v>
      </c>
      <c r="L24" s="113">
        <v>0</v>
      </c>
      <c r="M24" s="114">
        <v>0</v>
      </c>
      <c r="R24" s="112" t="s">
        <v>371</v>
      </c>
      <c r="S24" s="113">
        <v>0</v>
      </c>
      <c r="T24" s="113">
        <v>0</v>
      </c>
      <c r="U24" s="113">
        <v>0</v>
      </c>
      <c r="V24" s="113">
        <v>0</v>
      </c>
      <c r="W24" s="113"/>
      <c r="X24" s="113">
        <v>0</v>
      </c>
      <c r="Y24" s="114">
        <v>0</v>
      </c>
      <c r="Z24" s="113">
        <v>0</v>
      </c>
      <c r="AA24" s="114">
        <v>0</v>
      </c>
      <c r="AB24" s="113">
        <v>0</v>
      </c>
      <c r="AC24" s="114">
        <v>0</v>
      </c>
    </row>
    <row r="25" spans="2:30" ht="9.9499999999999993" customHeight="1" x14ac:dyDescent="0.2">
      <c r="B25" s="112" t="s">
        <v>372</v>
      </c>
      <c r="C25" s="113">
        <v>0</v>
      </c>
      <c r="D25" s="113">
        <v>0</v>
      </c>
      <c r="E25" s="113">
        <v>-4378589</v>
      </c>
      <c r="F25" s="113">
        <v>0</v>
      </c>
      <c r="G25" s="110">
        <v>-4378589</v>
      </c>
      <c r="H25" s="113">
        <v>0</v>
      </c>
      <c r="I25" s="110">
        <v>-4378589</v>
      </c>
      <c r="J25" s="113">
        <v>459307285</v>
      </c>
      <c r="K25" s="110">
        <v>454928696</v>
      </c>
      <c r="L25" s="113">
        <v>21274511</v>
      </c>
      <c r="M25" s="110">
        <v>476203207</v>
      </c>
      <c r="R25" s="112" t="s">
        <v>344</v>
      </c>
      <c r="S25" s="116">
        <v>0</v>
      </c>
      <c r="T25" s="116">
        <v>0</v>
      </c>
      <c r="U25" s="116">
        <v>-4378589</v>
      </c>
      <c r="V25" s="116">
        <v>0</v>
      </c>
      <c r="W25" s="116">
        <v>-4378589</v>
      </c>
      <c r="X25" s="116">
        <v>0</v>
      </c>
      <c r="Y25" s="116">
        <v>-4378589</v>
      </c>
      <c r="Z25" s="117">
        <v>459307285</v>
      </c>
      <c r="AA25" s="117">
        <v>454928696</v>
      </c>
      <c r="AB25" s="116">
        <v>21274511</v>
      </c>
      <c r="AC25" s="117">
        <v>476203207</v>
      </c>
    </row>
    <row r="26" spans="2:30" ht="9.9499999999999993" customHeight="1" x14ac:dyDescent="0.2">
      <c r="B26" s="118" t="s">
        <v>373</v>
      </c>
      <c r="C26" s="119">
        <v>175122686</v>
      </c>
      <c r="D26" s="119">
        <v>123573274</v>
      </c>
      <c r="E26" s="119">
        <v>-31832511</v>
      </c>
      <c r="F26" s="119">
        <v>-251496</v>
      </c>
      <c r="G26" s="119">
        <v>-32084007</v>
      </c>
      <c r="H26" s="119">
        <v>-60110321</v>
      </c>
      <c r="I26" s="119">
        <v>-92194328</v>
      </c>
      <c r="J26" s="119">
        <v>2056891681</v>
      </c>
      <c r="K26" s="119">
        <v>2263393313</v>
      </c>
      <c r="L26" s="119">
        <v>168421683</v>
      </c>
      <c r="M26" s="119">
        <v>2431814996</v>
      </c>
      <c r="R26" s="118" t="s">
        <v>374</v>
      </c>
      <c r="S26" s="130">
        <v>175122686</v>
      </c>
      <c r="T26" s="130">
        <v>123573274</v>
      </c>
      <c r="U26" s="130">
        <v>-31832511</v>
      </c>
      <c r="V26" s="130">
        <v>-251496</v>
      </c>
      <c r="W26" s="130">
        <v>-32084007</v>
      </c>
      <c r="X26" s="130">
        <v>-60110321</v>
      </c>
      <c r="Y26" s="130">
        <v>-92194328</v>
      </c>
      <c r="Z26" s="130">
        <v>2056891681</v>
      </c>
      <c r="AA26" s="130">
        <v>2263393313</v>
      </c>
      <c r="AB26" s="130">
        <v>168421683</v>
      </c>
      <c r="AC26" s="130">
        <v>2431814996</v>
      </c>
    </row>
    <row r="27" spans="2:30" ht="9.9499999999999993" customHeight="1" x14ac:dyDescent="0.2">
      <c r="B27" s="122" t="s">
        <v>347</v>
      </c>
      <c r="C27" s="116"/>
      <c r="D27" s="116"/>
      <c r="E27" s="116"/>
      <c r="F27" s="116"/>
      <c r="G27" s="116"/>
      <c r="H27" s="116"/>
      <c r="I27" s="116"/>
      <c r="J27" s="116"/>
      <c r="K27" s="117"/>
      <c r="L27" s="113"/>
      <c r="M27" s="117"/>
      <c r="R27" s="122" t="s">
        <v>348</v>
      </c>
      <c r="S27" s="116"/>
      <c r="T27" s="116"/>
      <c r="U27" s="116"/>
      <c r="V27" s="116"/>
      <c r="W27" s="116"/>
      <c r="X27" s="116"/>
      <c r="Y27" s="116"/>
      <c r="Z27" s="116"/>
      <c r="AA27" s="117"/>
      <c r="AB27" s="113"/>
      <c r="AC27" s="117"/>
    </row>
    <row r="28" spans="2:30" ht="9.9499999999999993" customHeight="1" x14ac:dyDescent="0.2">
      <c r="B28" s="112" t="s">
        <v>349</v>
      </c>
      <c r="C28" s="116"/>
      <c r="D28" s="116"/>
      <c r="E28" s="116"/>
      <c r="F28" s="116"/>
      <c r="G28" s="116"/>
      <c r="H28" s="116"/>
      <c r="I28" s="116"/>
      <c r="J28" s="116"/>
      <c r="K28" s="117"/>
      <c r="L28" s="113"/>
      <c r="M28" s="117"/>
      <c r="R28" s="112" t="s">
        <v>350</v>
      </c>
      <c r="S28" s="116"/>
      <c r="T28" s="116"/>
      <c r="U28" s="116"/>
      <c r="V28" s="116"/>
      <c r="W28" s="116"/>
      <c r="X28" s="116"/>
      <c r="Y28" s="116"/>
      <c r="Z28" s="116"/>
      <c r="AA28" s="117"/>
      <c r="AB28" s="113"/>
      <c r="AC28" s="117"/>
    </row>
    <row r="29" spans="2:30" ht="9.9499999999999993" customHeight="1" x14ac:dyDescent="0.2">
      <c r="B29" s="112" t="s">
        <v>351</v>
      </c>
      <c r="C29" s="116">
        <v>0</v>
      </c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208204466</v>
      </c>
      <c r="K29" s="117">
        <v>208204466</v>
      </c>
      <c r="L29" s="113">
        <v>2603010</v>
      </c>
      <c r="M29" s="117">
        <v>210807476</v>
      </c>
      <c r="R29" s="112" t="s">
        <v>352</v>
      </c>
      <c r="S29" s="116">
        <v>0</v>
      </c>
      <c r="T29" s="116">
        <v>0</v>
      </c>
      <c r="U29" s="116">
        <v>0</v>
      </c>
      <c r="V29" s="116">
        <v>0</v>
      </c>
      <c r="W29" s="110">
        <v>0</v>
      </c>
      <c r="X29" s="116">
        <v>0</v>
      </c>
      <c r="Y29" s="117">
        <v>0</v>
      </c>
      <c r="Z29" s="116">
        <v>208204466</v>
      </c>
      <c r="AA29" s="117">
        <v>208204466</v>
      </c>
      <c r="AB29" s="116">
        <v>2603010</v>
      </c>
      <c r="AC29" s="117">
        <v>210807476</v>
      </c>
    </row>
    <row r="30" spans="2:30" ht="9.9499999999999993" customHeight="1" x14ac:dyDescent="0.2">
      <c r="B30" s="112" t="s">
        <v>353</v>
      </c>
      <c r="C30" s="116">
        <v>0</v>
      </c>
      <c r="D30" s="116">
        <v>0</v>
      </c>
      <c r="E30" s="116">
        <v>10704291</v>
      </c>
      <c r="F30" s="116">
        <v>292110</v>
      </c>
      <c r="G30" s="117">
        <v>10996401</v>
      </c>
      <c r="H30" s="116">
        <v>0</v>
      </c>
      <c r="I30" s="116">
        <v>10996401</v>
      </c>
      <c r="J30" s="113">
        <v>0</v>
      </c>
      <c r="K30" s="123">
        <v>10996401</v>
      </c>
      <c r="L30" s="113">
        <v>1190365</v>
      </c>
      <c r="M30" s="123">
        <v>12186766</v>
      </c>
      <c r="R30" s="112" t="s">
        <v>354</v>
      </c>
      <c r="S30" s="116">
        <v>0</v>
      </c>
      <c r="T30" s="116">
        <v>0</v>
      </c>
      <c r="U30" s="116">
        <v>10704291</v>
      </c>
      <c r="V30" s="116">
        <v>292110</v>
      </c>
      <c r="W30" s="110">
        <v>10996401</v>
      </c>
      <c r="X30" s="116">
        <v>0</v>
      </c>
      <c r="Y30" s="123">
        <v>10996401</v>
      </c>
      <c r="Z30" s="116">
        <v>0</v>
      </c>
      <c r="AA30" s="123">
        <v>10996401</v>
      </c>
      <c r="AB30" s="116">
        <v>1190365</v>
      </c>
      <c r="AC30" s="123">
        <v>12186766</v>
      </c>
    </row>
    <row r="31" spans="2:30" ht="9.9499999999999993" customHeight="1" x14ac:dyDescent="0.2">
      <c r="B31" s="118" t="s">
        <v>349</v>
      </c>
      <c r="C31" s="119">
        <v>0</v>
      </c>
      <c r="D31" s="119">
        <v>0</v>
      </c>
      <c r="E31" s="119">
        <v>10704291</v>
      </c>
      <c r="F31" s="119">
        <v>292110</v>
      </c>
      <c r="G31" s="119">
        <v>10996401</v>
      </c>
      <c r="H31" s="119">
        <v>0</v>
      </c>
      <c r="I31" s="119">
        <v>10996401</v>
      </c>
      <c r="J31" s="119">
        <v>208204466</v>
      </c>
      <c r="K31" s="119">
        <v>219200867</v>
      </c>
      <c r="L31" s="119">
        <v>3793375</v>
      </c>
      <c r="M31" s="119">
        <v>222994242</v>
      </c>
      <c r="R31" s="118" t="s">
        <v>350</v>
      </c>
      <c r="S31" s="119">
        <v>0</v>
      </c>
      <c r="T31" s="119">
        <v>0</v>
      </c>
      <c r="U31" s="119">
        <v>10704291</v>
      </c>
      <c r="V31" s="119">
        <v>292110</v>
      </c>
      <c r="W31" s="119">
        <v>10996401</v>
      </c>
      <c r="X31" s="119">
        <v>0</v>
      </c>
      <c r="Y31" s="119">
        <v>10996401</v>
      </c>
      <c r="Z31" s="119">
        <v>208204466</v>
      </c>
      <c r="AA31" s="119">
        <v>219200867</v>
      </c>
      <c r="AB31" s="119">
        <v>3793375</v>
      </c>
      <c r="AC31" s="119">
        <v>222994242</v>
      </c>
    </row>
    <row r="32" spans="2:30" s="131" customFormat="1" ht="9.9499999999999993" customHeight="1" x14ac:dyDescent="0.2">
      <c r="B32" s="112" t="s">
        <v>355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3">
        <v>0</v>
      </c>
      <c r="K32" s="114">
        <v>0</v>
      </c>
      <c r="L32" s="113">
        <v>-892281</v>
      </c>
      <c r="M32" s="114">
        <v>-892281</v>
      </c>
      <c r="N32" s="104"/>
      <c r="O32" s="104"/>
      <c r="P32" s="104"/>
      <c r="Q32" s="104"/>
      <c r="R32" s="112" t="s">
        <v>356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7">
        <v>0</v>
      </c>
      <c r="Z32" s="116">
        <v>0</v>
      </c>
      <c r="AA32" s="114">
        <v>0</v>
      </c>
      <c r="AB32" s="116">
        <v>-892281</v>
      </c>
      <c r="AC32" s="114">
        <v>-892281</v>
      </c>
    </row>
    <row r="33" spans="2:30" s="131" customFormat="1" ht="9.9499999999999993" customHeight="1" x14ac:dyDescent="0.2">
      <c r="B33" s="112" t="s">
        <v>357</v>
      </c>
      <c r="C33" s="113">
        <v>0</v>
      </c>
      <c r="D33" s="113">
        <v>0</v>
      </c>
      <c r="E33" s="113">
        <v>0</v>
      </c>
      <c r="F33" s="113">
        <v>0</v>
      </c>
      <c r="G33" s="113"/>
      <c r="H33" s="113">
        <v>0</v>
      </c>
      <c r="I33" s="113">
        <v>0</v>
      </c>
      <c r="J33" s="113">
        <v>0</v>
      </c>
      <c r="K33" s="124">
        <v>0</v>
      </c>
      <c r="L33" s="113">
        <v>0</v>
      </c>
      <c r="M33" s="114">
        <v>0</v>
      </c>
      <c r="N33" s="104"/>
      <c r="O33" s="104"/>
      <c r="P33" s="104"/>
      <c r="Q33" s="104"/>
      <c r="R33" s="112" t="s">
        <v>358</v>
      </c>
      <c r="S33" s="113">
        <v>0</v>
      </c>
      <c r="T33" s="113">
        <v>0</v>
      </c>
      <c r="U33" s="116">
        <v>0</v>
      </c>
      <c r="V33" s="116">
        <v>0</v>
      </c>
      <c r="W33" s="116"/>
      <c r="X33" s="116">
        <v>0</v>
      </c>
      <c r="Y33" s="114">
        <v>0</v>
      </c>
      <c r="Z33" s="116">
        <v>0</v>
      </c>
      <c r="AA33" s="124">
        <v>0</v>
      </c>
      <c r="AB33" s="116">
        <v>0</v>
      </c>
      <c r="AC33" s="114">
        <v>0</v>
      </c>
    </row>
    <row r="34" spans="2:30" ht="9.9499999999999993" customHeight="1" outlineLevel="1" x14ac:dyDescent="0.25">
      <c r="B34" s="112" t="s">
        <v>359</v>
      </c>
      <c r="C34" s="113">
        <v>0</v>
      </c>
      <c r="D34" s="113">
        <v>0</v>
      </c>
      <c r="E34" s="113">
        <v>0</v>
      </c>
      <c r="F34" s="113">
        <v>0</v>
      </c>
      <c r="G34" s="113"/>
      <c r="H34" s="113">
        <v>-15039581</v>
      </c>
      <c r="I34" s="113">
        <v>-15039581</v>
      </c>
      <c r="J34" s="113">
        <v>0</v>
      </c>
      <c r="K34" s="110">
        <v>-15039581</v>
      </c>
      <c r="L34" s="113">
        <v>-148451597</v>
      </c>
      <c r="M34" s="114">
        <v>-163491178</v>
      </c>
      <c r="R34" s="112" t="s">
        <v>360</v>
      </c>
      <c r="S34" s="113">
        <v>0</v>
      </c>
      <c r="T34" s="113">
        <v>0</v>
      </c>
      <c r="U34" s="113">
        <v>0</v>
      </c>
      <c r="V34" s="113">
        <v>0</v>
      </c>
      <c r="W34" s="113">
        <v>0</v>
      </c>
      <c r="X34" s="113">
        <v>-15039581</v>
      </c>
      <c r="Y34" s="114">
        <v>-15039581</v>
      </c>
      <c r="Z34" s="113">
        <v>0</v>
      </c>
      <c r="AA34" s="110">
        <v>-15039581</v>
      </c>
      <c r="AB34" s="113">
        <v>-148451597</v>
      </c>
      <c r="AC34" s="114">
        <v>-163491178</v>
      </c>
      <c r="AD34" s="111"/>
    </row>
    <row r="35" spans="2:30" ht="9.9499999999999993" customHeight="1" x14ac:dyDescent="0.2">
      <c r="B35" s="125" t="s">
        <v>361</v>
      </c>
      <c r="C35" s="119">
        <v>0</v>
      </c>
      <c r="D35" s="119">
        <v>0</v>
      </c>
      <c r="E35" s="119">
        <v>10704291</v>
      </c>
      <c r="F35" s="119">
        <v>292110</v>
      </c>
      <c r="G35" s="119">
        <v>10996401</v>
      </c>
      <c r="H35" s="119">
        <v>-15039581</v>
      </c>
      <c r="I35" s="119">
        <v>-4043180</v>
      </c>
      <c r="J35" s="126">
        <v>208204466</v>
      </c>
      <c r="K35" s="126">
        <v>204161286</v>
      </c>
      <c r="L35" s="126">
        <v>-145550503</v>
      </c>
      <c r="M35" s="126">
        <v>58610783</v>
      </c>
      <c r="R35" s="125" t="s">
        <v>362</v>
      </c>
      <c r="S35" s="119">
        <v>0</v>
      </c>
      <c r="T35" s="119">
        <v>0</v>
      </c>
      <c r="U35" s="119">
        <v>10704291</v>
      </c>
      <c r="V35" s="119">
        <v>292110</v>
      </c>
      <c r="W35" s="119">
        <v>10996401</v>
      </c>
      <c r="X35" s="119">
        <v>-15039581</v>
      </c>
      <c r="Y35" s="119">
        <v>-4043180</v>
      </c>
      <c r="Z35" s="119">
        <v>208204466</v>
      </c>
      <c r="AA35" s="119">
        <v>204161286</v>
      </c>
      <c r="AB35" s="119">
        <v>-145550503</v>
      </c>
      <c r="AC35" s="119">
        <v>58610783</v>
      </c>
    </row>
    <row r="36" spans="2:30" ht="9.9499999999999993" customHeight="1" x14ac:dyDescent="0.25">
      <c r="B36" s="132" t="s">
        <v>375</v>
      </c>
      <c r="C36" s="128">
        <v>175122686</v>
      </c>
      <c r="D36" s="128">
        <v>123573274</v>
      </c>
      <c r="E36" s="128">
        <v>-21128220</v>
      </c>
      <c r="F36" s="128">
        <v>40614</v>
      </c>
      <c r="G36" s="128">
        <v>-21087606</v>
      </c>
      <c r="H36" s="128">
        <v>-75149902</v>
      </c>
      <c r="I36" s="128">
        <v>-96237508</v>
      </c>
      <c r="J36" s="128">
        <v>2265096147</v>
      </c>
      <c r="K36" s="128">
        <v>2467554599</v>
      </c>
      <c r="L36" s="128">
        <v>22871180</v>
      </c>
      <c r="M36" s="128">
        <v>2490425779</v>
      </c>
      <c r="R36" s="132" t="s">
        <v>376</v>
      </c>
      <c r="S36" s="133">
        <v>175122686</v>
      </c>
      <c r="T36" s="133">
        <v>123573274</v>
      </c>
      <c r="U36" s="133">
        <v>-21128220</v>
      </c>
      <c r="V36" s="133">
        <v>40614</v>
      </c>
      <c r="W36" s="128">
        <v>-21087606</v>
      </c>
      <c r="X36" s="133">
        <v>-75149902</v>
      </c>
      <c r="Y36" s="133">
        <v>-96237508</v>
      </c>
      <c r="Z36" s="133">
        <v>2265096147</v>
      </c>
      <c r="AA36" s="133">
        <v>2467554599</v>
      </c>
      <c r="AB36" s="133">
        <v>22871180</v>
      </c>
      <c r="AC36" s="133">
        <v>2490425779</v>
      </c>
    </row>
    <row r="37" spans="2:30" ht="9.9499999999999993" customHeight="1" x14ac:dyDescent="0.25">
      <c r="C37" s="134"/>
      <c r="D37" s="134"/>
      <c r="E37" s="134"/>
      <c r="F37" s="134"/>
      <c r="G37" s="134"/>
      <c r="H37" s="134"/>
      <c r="I37" s="134"/>
      <c r="J37" s="134"/>
      <c r="K37" s="135"/>
      <c r="L37" s="135"/>
      <c r="M37" s="136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</row>
    <row r="38" spans="2:30" ht="9.9499999999999993" customHeight="1" x14ac:dyDescent="0.25">
      <c r="C38" s="111"/>
      <c r="D38" s="111"/>
      <c r="I38" s="111"/>
      <c r="J38" s="111"/>
      <c r="K38" s="111"/>
      <c r="L38" s="111"/>
      <c r="M38" s="111"/>
      <c r="N38" s="137"/>
    </row>
    <row r="39" spans="2:30" ht="9.9499999999999993" customHeight="1" x14ac:dyDescent="0.25"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</row>
    <row r="40" spans="2:30" ht="9.9499999999999993" customHeight="1" x14ac:dyDescent="0.25">
      <c r="H40" s="138"/>
      <c r="L40" s="111"/>
    </row>
    <row r="41" spans="2:30" ht="9.9499999999999993" customHeight="1" x14ac:dyDescent="0.25">
      <c r="H41" s="138"/>
      <c r="J41" s="111"/>
      <c r="L41" s="111"/>
    </row>
    <row r="43" spans="2:30" ht="9.9499999999999993" customHeight="1" x14ac:dyDescent="0.25">
      <c r="H43" s="138"/>
    </row>
    <row r="45" spans="2:30" ht="9.9499999999999993" customHeight="1" x14ac:dyDescent="0.25">
      <c r="H45" s="138"/>
    </row>
  </sheetData>
  <mergeCells count="48">
    <mergeCell ref="R2:R4"/>
    <mergeCell ref="S2:S4"/>
    <mergeCell ref="B2:B4"/>
    <mergeCell ref="C2:C4"/>
    <mergeCell ref="D2:D4"/>
    <mergeCell ref="G2:G4"/>
    <mergeCell ref="H2:H4"/>
    <mergeCell ref="I2:I4"/>
    <mergeCell ref="AB2:AB4"/>
    <mergeCell ref="AC2:AC4"/>
    <mergeCell ref="E3:E4"/>
    <mergeCell ref="F3:F4"/>
    <mergeCell ref="U3:U4"/>
    <mergeCell ref="V3:V4"/>
    <mergeCell ref="T2:T4"/>
    <mergeCell ref="W2:W4"/>
    <mergeCell ref="X2:X4"/>
    <mergeCell ref="Y2:Y4"/>
    <mergeCell ref="Z2:Z4"/>
    <mergeCell ref="AA2:AA4"/>
    <mergeCell ref="J2:J4"/>
    <mergeCell ref="K2:K4"/>
    <mergeCell ref="L2:L4"/>
    <mergeCell ref="M2:M4"/>
    <mergeCell ref="R20:R22"/>
    <mergeCell ref="S20:S22"/>
    <mergeCell ref="B20:B22"/>
    <mergeCell ref="C20:C22"/>
    <mergeCell ref="D20:D22"/>
    <mergeCell ref="G20:G22"/>
    <mergeCell ref="H20:H22"/>
    <mergeCell ref="I20:I22"/>
    <mergeCell ref="AB20:AB22"/>
    <mergeCell ref="AC20:AC22"/>
    <mergeCell ref="E21:E22"/>
    <mergeCell ref="F21:F22"/>
    <mergeCell ref="U21:U22"/>
    <mergeCell ref="V21:V22"/>
    <mergeCell ref="T20:T22"/>
    <mergeCell ref="W20:W22"/>
    <mergeCell ref="X20:X22"/>
    <mergeCell ref="Y20:Y22"/>
    <mergeCell ref="Z20:Z22"/>
    <mergeCell ref="AA20:AA22"/>
    <mergeCell ref="J20:J22"/>
    <mergeCell ref="K20:K22"/>
    <mergeCell ref="L20:L22"/>
    <mergeCell ref="M20:M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7887-9972-471A-806C-6BB65BF3AD51}">
  <dimension ref="B1:U38"/>
  <sheetViews>
    <sheetView showGridLines="0" zoomScale="90" zoomScaleNormal="90" workbookViewId="0">
      <selection activeCell="G7" sqref="G7"/>
    </sheetView>
  </sheetViews>
  <sheetFormatPr baseColWidth="10" defaultColWidth="8.7109375" defaultRowHeight="9.9499999999999993" customHeight="1" x14ac:dyDescent="0.2"/>
  <cols>
    <col min="1" max="1" width="2.7109375" style="5" customWidth="1"/>
    <col min="2" max="2" width="27.5703125" style="11" bestFit="1" customWidth="1"/>
    <col min="3" max="3" width="7.7109375" style="5" bestFit="1" customWidth="1"/>
    <col min="4" max="4" width="9.85546875" style="5" bestFit="1" customWidth="1"/>
    <col min="5" max="5" width="6.140625" style="5" bestFit="1" customWidth="1"/>
    <col min="6" max="6" width="2.7109375" style="38" customWidth="1"/>
    <col min="7" max="8" width="7.85546875" style="38" bestFit="1" customWidth="1"/>
    <col min="9" max="9" width="6.140625" style="38" customWidth="1"/>
    <col min="10" max="10" width="2.7109375" style="5" customWidth="1"/>
    <col min="11" max="11" width="29.85546875" style="5" bestFit="1" customWidth="1"/>
    <col min="12" max="13" width="7.85546875" style="5" bestFit="1" customWidth="1"/>
    <col min="14" max="14" width="6.5703125" style="5" bestFit="1" customWidth="1"/>
    <col min="15" max="15" width="2.7109375" style="5" customWidth="1"/>
    <col min="16" max="17" width="7.85546875" style="5" bestFit="1" customWidth="1"/>
    <col min="18" max="18" width="6.5703125" style="5" bestFit="1" customWidth="1"/>
    <col min="19" max="16384" width="8.7109375" style="5"/>
  </cols>
  <sheetData>
    <row r="1" spans="2:21" ht="9.9499999999999993" customHeight="1" thickBot="1" x14ac:dyDescent="0.25">
      <c r="B1" s="28"/>
      <c r="C1" s="27"/>
      <c r="D1" s="27"/>
      <c r="E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2:21" s="38" customFormat="1" ht="9.9499999999999993" customHeight="1" x14ac:dyDescent="0.2">
      <c r="B2" s="44"/>
      <c r="C2" s="34" t="s">
        <v>516</v>
      </c>
      <c r="D2" s="34" t="s">
        <v>517</v>
      </c>
      <c r="E2" s="34" t="s">
        <v>377</v>
      </c>
      <c r="G2" s="103" t="s">
        <v>522</v>
      </c>
      <c r="H2" s="103" t="s">
        <v>523</v>
      </c>
      <c r="I2" s="103" t="s">
        <v>377</v>
      </c>
      <c r="K2" s="43"/>
      <c r="L2" s="34" t="s">
        <v>516</v>
      </c>
      <c r="M2" s="34" t="s">
        <v>517</v>
      </c>
      <c r="N2" s="34" t="s">
        <v>377</v>
      </c>
      <c r="P2" s="103" t="s">
        <v>524</v>
      </c>
      <c r="Q2" s="103" t="s">
        <v>525</v>
      </c>
      <c r="R2" s="103" t="s">
        <v>377</v>
      </c>
    </row>
    <row r="3" spans="2:21" s="27" customFormat="1" ht="9.9499999999999993" customHeight="1" x14ac:dyDescent="0.2">
      <c r="B3" s="6" t="s">
        <v>378</v>
      </c>
      <c r="C3" s="7">
        <v>120423.395</v>
      </c>
      <c r="D3" s="7">
        <v>102989.512</v>
      </c>
      <c r="E3" s="45">
        <f>+C3/D3-1</f>
        <v>0.16927823679754894</v>
      </c>
      <c r="F3" s="38"/>
      <c r="G3" s="7">
        <v>234529.21</v>
      </c>
      <c r="H3" s="7">
        <v>202905.43400000001</v>
      </c>
      <c r="I3" s="45">
        <f>+G3/H3-1</f>
        <v>0.15585475152922701</v>
      </c>
      <c r="K3" s="8" t="s">
        <v>379</v>
      </c>
      <c r="L3" s="7">
        <v>120423.395</v>
      </c>
      <c r="M3" s="7">
        <v>102989.512</v>
      </c>
      <c r="N3" s="45">
        <f>+L3/M3-1</f>
        <v>0.16927823679754894</v>
      </c>
      <c r="P3" s="7">
        <v>234529.21</v>
      </c>
      <c r="Q3" s="7">
        <v>202905.43400000001</v>
      </c>
      <c r="R3" s="45">
        <f>+P3/Q3-1</f>
        <v>0.15585475152922701</v>
      </c>
    </row>
    <row r="4" spans="2:21" ht="9.9499999999999993" customHeight="1" x14ac:dyDescent="0.2">
      <c r="B4" s="6" t="s">
        <v>380</v>
      </c>
      <c r="C4" s="7">
        <v>-15533.545</v>
      </c>
      <c r="D4" s="7">
        <v>-13403.956</v>
      </c>
      <c r="E4" s="45">
        <f>+C4/D4-1</f>
        <v>0.15887764776309332</v>
      </c>
      <c r="G4" s="7">
        <v>-31985.458999999999</v>
      </c>
      <c r="H4" s="7">
        <v>-28166.743999999999</v>
      </c>
      <c r="I4" s="45">
        <f>+G4/H4-1</f>
        <v>0.13557530824294073</v>
      </c>
      <c r="J4" s="27"/>
      <c r="K4" s="8" t="s">
        <v>381</v>
      </c>
      <c r="L4" s="7">
        <v>-15533.545</v>
      </c>
      <c r="M4" s="7">
        <v>-13403.956</v>
      </c>
      <c r="N4" s="45">
        <f>+L4/M4-1</f>
        <v>0.15887764776309332</v>
      </c>
      <c r="O4" s="27"/>
      <c r="P4" s="7">
        <v>-31985.458999999999</v>
      </c>
      <c r="Q4" s="7">
        <v>-28166.743999999999</v>
      </c>
      <c r="R4" s="45">
        <f>+P4/Q4-1</f>
        <v>0.13557530824294073</v>
      </c>
      <c r="S4" s="27"/>
      <c r="T4" s="27"/>
      <c r="U4" s="27"/>
    </row>
    <row r="5" spans="2:21" ht="9.9499999999999993" customHeight="1" x14ac:dyDescent="0.2">
      <c r="B5" s="6" t="s">
        <v>382</v>
      </c>
      <c r="C5" s="7">
        <v>-13658.549000000001</v>
      </c>
      <c r="D5" s="7">
        <v>-11321.919</v>
      </c>
      <c r="E5" s="45">
        <f>+C5/D5-1</f>
        <v>0.20638109140332128</v>
      </c>
      <c r="G5" s="7">
        <v>-24897.276999999998</v>
      </c>
      <c r="H5" s="7">
        <v>-21996.679</v>
      </c>
      <c r="I5" s="45">
        <f>+G5/H5-1</f>
        <v>0.13186526929815168</v>
      </c>
      <c r="K5" s="8" t="s">
        <v>383</v>
      </c>
      <c r="L5" s="7">
        <v>-13658.549000000001</v>
      </c>
      <c r="M5" s="7">
        <v>-11321.919</v>
      </c>
      <c r="N5" s="45">
        <f>+L5/M5-1</f>
        <v>0.20638109140332128</v>
      </c>
      <c r="P5" s="7">
        <v>-24897.276999999998</v>
      </c>
      <c r="Q5" s="7">
        <v>-21996.679</v>
      </c>
      <c r="R5" s="45">
        <f>+P5/Q5-1</f>
        <v>0.13186526929815168</v>
      </c>
    </row>
    <row r="6" spans="2:21" ht="9.9499999999999993" customHeight="1" x14ac:dyDescent="0.2">
      <c r="B6" s="6" t="s">
        <v>384</v>
      </c>
      <c r="C6" s="7">
        <v>94203.056029300002</v>
      </c>
      <c r="D6" s="7">
        <v>80890.835569683724</v>
      </c>
      <c r="E6" s="45">
        <f>+C6/D6-1</f>
        <v>0.16457019346954849</v>
      </c>
      <c r="G6" s="7">
        <v>183873.36703719996</v>
      </c>
      <c r="H6" s="7">
        <v>154150.92313185759</v>
      </c>
      <c r="I6" s="45">
        <f>+G6/H6-1</f>
        <v>0.19281392093849736</v>
      </c>
      <c r="K6" s="8" t="s">
        <v>385</v>
      </c>
      <c r="L6" s="7">
        <v>94203.056029300002</v>
      </c>
      <c r="M6" s="7">
        <v>80890.835569683724</v>
      </c>
      <c r="N6" s="45">
        <f>+L6/M6-1</f>
        <v>0.16457019346954849</v>
      </c>
      <c r="P6" s="7">
        <v>183873.36703719996</v>
      </c>
      <c r="Q6" s="7">
        <v>154150.92313185759</v>
      </c>
      <c r="R6" s="45">
        <f>+P6/Q6-1</f>
        <v>0.19281392093849736</v>
      </c>
    </row>
    <row r="7" spans="2:21" ht="9.9499999999999993" customHeight="1" x14ac:dyDescent="0.2">
      <c r="B7" s="6" t="s">
        <v>386</v>
      </c>
      <c r="C7" s="45">
        <v>0.76167898641016174</v>
      </c>
      <c r="D7" s="45">
        <v>0.76296609565960827</v>
      </c>
      <c r="E7" s="45">
        <f>+C7-D7</f>
        <v>-1.2871092494465275E-3</v>
      </c>
      <c r="G7" s="45">
        <v>0.76305218335647773</v>
      </c>
      <c r="H7" s="45">
        <v>0.75864394904403498</v>
      </c>
      <c r="I7" s="45">
        <f>+G7-H7</f>
        <v>4.4082343124427492E-3</v>
      </c>
      <c r="K7" s="8" t="s">
        <v>387</v>
      </c>
      <c r="L7" s="45">
        <v>0.76167898641016174</v>
      </c>
      <c r="M7" s="45">
        <v>0.76296609565960827</v>
      </c>
      <c r="N7" s="45">
        <f>+L7-M7</f>
        <v>-1.2871092494465275E-3</v>
      </c>
      <c r="P7" s="45">
        <v>0.76305218335647773</v>
      </c>
      <c r="Q7" s="45">
        <v>0.75864394904403498</v>
      </c>
      <c r="R7" s="45">
        <f>+P7-Q7</f>
        <v>4.4082343124427492E-3</v>
      </c>
    </row>
    <row r="8" spans="2:21" ht="9.9499999999999993" customHeight="1" x14ac:dyDescent="0.2">
      <c r="B8" s="6" t="s">
        <v>385</v>
      </c>
      <c r="C8" s="9">
        <v>91661.029093792327</v>
      </c>
      <c r="D8" s="9">
        <v>78805.567754604082</v>
      </c>
      <c r="E8" s="45">
        <f>+C8/D8-1</f>
        <v>0.16312884616502465</v>
      </c>
      <c r="G8" s="9">
        <v>178512.97382890686</v>
      </c>
      <c r="H8" s="9">
        <v>153774.36469983283</v>
      </c>
      <c r="I8" s="45">
        <f>+G8/H8-1</f>
        <v>0.16087602883200813</v>
      </c>
      <c r="K8" s="8" t="s">
        <v>388</v>
      </c>
      <c r="L8" s="9">
        <v>91661.029093792327</v>
      </c>
      <c r="M8" s="9">
        <v>78805.567754604082</v>
      </c>
      <c r="N8" s="45">
        <f>+L8/M8-1</f>
        <v>0.16312884616502465</v>
      </c>
      <c r="P8" s="9">
        <v>178512.97382890686</v>
      </c>
      <c r="Q8" s="9">
        <v>153774.36469983283</v>
      </c>
      <c r="R8" s="45">
        <f>+P8/Q8-1</f>
        <v>0.16087602883200813</v>
      </c>
    </row>
    <row r="9" spans="2:21" ht="9.9499999999999993" customHeight="1" x14ac:dyDescent="0.2">
      <c r="B9" s="6" t="s">
        <v>389</v>
      </c>
      <c r="C9" s="45">
        <v>0.76115632758727925</v>
      </c>
      <c r="D9" s="45">
        <v>0.76518051425084999</v>
      </c>
      <c r="E9" s="45">
        <f>+C9-D9</f>
        <v>-4.0241866635707391E-3</v>
      </c>
      <c r="G9" s="45">
        <v>0.76115454372999791</v>
      </c>
      <c r="H9" s="45">
        <v>0.75786223004669662</v>
      </c>
      <c r="I9" s="45">
        <f>+G9-H9</f>
        <v>3.2923136833012956E-3</v>
      </c>
      <c r="K9" s="8" t="s">
        <v>390</v>
      </c>
      <c r="L9" s="45">
        <v>0.76115632758727925</v>
      </c>
      <c r="M9" s="45">
        <v>0.76518051425084999</v>
      </c>
      <c r="N9" s="45">
        <f>+L9-M9</f>
        <v>-4.0241866635707391E-3</v>
      </c>
      <c r="P9" s="45">
        <v>0.76115454372999791</v>
      </c>
      <c r="Q9" s="45">
        <v>0.75786223004669662</v>
      </c>
      <c r="R9" s="45">
        <f>+P9-Q9</f>
        <v>3.2923136833012956E-3</v>
      </c>
    </row>
    <row r="10" spans="2:21" ht="9.9499999999999993" customHeight="1" x14ac:dyDescent="0.2">
      <c r="B10" s="6" t="s">
        <v>391</v>
      </c>
      <c r="C10" s="7">
        <v>120990.86199999999</v>
      </c>
      <c r="D10" s="7">
        <v>167147.003</v>
      </c>
      <c r="E10" s="45">
        <f>+C10/D10-1</f>
        <v>-0.27614100265979646</v>
      </c>
      <c r="G10" s="7">
        <v>175131.141</v>
      </c>
      <c r="H10" s="7">
        <v>208204.46599999999</v>
      </c>
      <c r="I10" s="45">
        <f>+G10/H10-1</f>
        <v>-0.15885021889972328</v>
      </c>
      <c r="K10" s="8" t="s">
        <v>392</v>
      </c>
      <c r="L10" s="7">
        <v>120990.86199999999</v>
      </c>
      <c r="M10" s="7">
        <v>167147.003</v>
      </c>
      <c r="N10" s="45">
        <f>+L10/M10-1</f>
        <v>-0.27614100265979646</v>
      </c>
      <c r="P10" s="7">
        <v>175131.141</v>
      </c>
      <c r="Q10" s="7">
        <v>208204.46599999999</v>
      </c>
      <c r="R10" s="45">
        <f>+P10/Q10-1</f>
        <v>-0.15885021889972328</v>
      </c>
    </row>
    <row r="11" spans="2:21" ht="9.9499999999999993" customHeight="1" x14ac:dyDescent="0.2">
      <c r="B11" s="6" t="s">
        <v>393</v>
      </c>
      <c r="C11" s="45">
        <v>1.0047122654198546</v>
      </c>
      <c r="D11" s="45">
        <v>1.6229516943434006</v>
      </c>
      <c r="E11" s="45">
        <f>+C11-D11</f>
        <v>-0.618239428923546</v>
      </c>
      <c r="G11" s="45">
        <v>0.7467348779284253</v>
      </c>
      <c r="H11" s="45">
        <v>1.0261157717441909</v>
      </c>
      <c r="I11" s="45">
        <f>+G11-H11</f>
        <v>-0.27938089381576559</v>
      </c>
      <c r="K11" s="8" t="s">
        <v>394</v>
      </c>
      <c r="L11" s="45">
        <v>1.0047122654198546</v>
      </c>
      <c r="M11" s="45">
        <v>1.6229516943434006</v>
      </c>
      <c r="N11" s="45">
        <f>+L11-M11</f>
        <v>-0.618239428923546</v>
      </c>
      <c r="P11" s="45">
        <v>0.7467348779284253</v>
      </c>
      <c r="Q11" s="45">
        <v>1.0261157717441909</v>
      </c>
      <c r="R11" s="45">
        <f>+P11-Q11</f>
        <v>-0.27938089381576559</v>
      </c>
    </row>
    <row r="12" spans="2:21" ht="9.9499999999999993" customHeight="1" x14ac:dyDescent="0.2">
      <c r="B12" s="6" t="s">
        <v>395</v>
      </c>
      <c r="C12" s="9">
        <v>70977.630974900007</v>
      </c>
      <c r="D12" s="9">
        <v>64719.264078612898</v>
      </c>
      <c r="E12" s="45">
        <f>+C12/D12-1</f>
        <v>9.670021724420752E-2</v>
      </c>
      <c r="G12" s="9">
        <v>141648</v>
      </c>
      <c r="H12" s="9">
        <v>126328.0783358879</v>
      </c>
      <c r="I12" s="45">
        <f>+G12/H12-1</f>
        <v>0.1212709151118303</v>
      </c>
      <c r="K12" s="8" t="s">
        <v>396</v>
      </c>
      <c r="L12" s="9">
        <v>70977.630974900007</v>
      </c>
      <c r="M12" s="9">
        <v>64719.264078612898</v>
      </c>
      <c r="N12" s="45">
        <f>+L12/M12-1</f>
        <v>9.670021724420752E-2</v>
      </c>
      <c r="P12" s="9">
        <v>141648</v>
      </c>
      <c r="Q12" s="9">
        <v>126328.0783358879</v>
      </c>
      <c r="R12" s="45">
        <f>+P12/Q12-1</f>
        <v>0.1212709151118303</v>
      </c>
    </row>
    <row r="13" spans="2:21" ht="9.9499999999999993" customHeight="1" x14ac:dyDescent="0.2">
      <c r="B13" s="6" t="s">
        <v>397</v>
      </c>
      <c r="C13" s="45">
        <v>0.56362912849393143</v>
      </c>
      <c r="D13" s="45">
        <v>0.61043508674706448</v>
      </c>
      <c r="E13" s="45">
        <f>+C13-D13</f>
        <v>-4.6805958253133051E-2</v>
      </c>
      <c r="G13" s="45">
        <v>0.58255713106890028</v>
      </c>
      <c r="H13" s="45">
        <v>0.62171559064816151</v>
      </c>
      <c r="I13" s="45">
        <f>+G13-H13</f>
        <v>-3.9158459579261229E-2</v>
      </c>
      <c r="K13" s="8" t="s">
        <v>398</v>
      </c>
      <c r="L13" s="45">
        <v>0.56362912849393143</v>
      </c>
      <c r="M13" s="45">
        <v>0.61043508674706448</v>
      </c>
      <c r="N13" s="45">
        <f>+L13-M13</f>
        <v>-4.6805958253133051E-2</v>
      </c>
      <c r="P13" s="45">
        <v>0.58255713106890028</v>
      </c>
      <c r="Q13" s="45">
        <v>0.62171559064816151</v>
      </c>
      <c r="R13" s="45">
        <f>+P13-Q13</f>
        <v>-3.9158459579261229E-2</v>
      </c>
    </row>
    <row r="14" spans="2:21" ht="9.9499999999999993" customHeight="1" x14ac:dyDescent="0.2">
      <c r="B14" s="6" t="s">
        <v>399</v>
      </c>
      <c r="C14" s="10">
        <v>33.857890193873054</v>
      </c>
      <c r="D14" s="10">
        <v>30.87251161393155</v>
      </c>
      <c r="E14" s="45">
        <f>+C14/D14-1</f>
        <v>9.670021724420752E-2</v>
      </c>
      <c r="G14" s="10">
        <v>67.569209683508831</v>
      </c>
      <c r="H14" s="10">
        <v>60.261270289678208</v>
      </c>
      <c r="I14" s="45">
        <f>+G14/H14-1</f>
        <v>0.1212709151118303</v>
      </c>
      <c r="K14" s="8" t="s">
        <v>400</v>
      </c>
      <c r="L14" s="10">
        <v>33.857890193873054</v>
      </c>
      <c r="M14" s="10">
        <v>30.87251161393155</v>
      </c>
      <c r="N14" s="45">
        <f>+L14/M14-1</f>
        <v>9.670021724420752E-2</v>
      </c>
      <c r="P14" s="10">
        <v>67.569209683508831</v>
      </c>
      <c r="Q14" s="10">
        <v>60.261270289678208</v>
      </c>
      <c r="R14" s="45">
        <f>+P14/Q14-1</f>
        <v>0.1212709151118303</v>
      </c>
    </row>
    <row r="15" spans="2:21" ht="9.9499999999999993" customHeight="1" x14ac:dyDescent="0.2">
      <c r="B15" s="6" t="s">
        <v>401</v>
      </c>
      <c r="C15" s="7">
        <v>53825.157239360233</v>
      </c>
      <c r="D15" s="7">
        <v>48526.599846863137</v>
      </c>
      <c r="E15" s="45">
        <f>+C15/D15-1</f>
        <v>0.10918872142738034</v>
      </c>
      <c r="G15" s="7">
        <v>104826.32565443711</v>
      </c>
      <c r="H15" s="7">
        <v>94690.607213580035</v>
      </c>
      <c r="I15" s="45">
        <f>+G15/H15-1</f>
        <v>0.10704037854562909</v>
      </c>
      <c r="K15" s="8" t="s">
        <v>402</v>
      </c>
      <c r="L15" s="7">
        <v>53825.157239360233</v>
      </c>
      <c r="M15" s="7">
        <v>48526.599846863137</v>
      </c>
      <c r="N15" s="45">
        <f>+L15/M15-1</f>
        <v>0.10918872142738034</v>
      </c>
      <c r="P15" s="7">
        <v>104826.32565443711</v>
      </c>
      <c r="Q15" s="7">
        <v>94690.607213580035</v>
      </c>
      <c r="R15" s="45">
        <f>+P15/Q15-1</f>
        <v>0.10704037854562909</v>
      </c>
    </row>
    <row r="16" spans="2:21" ht="9.9499999999999993" customHeight="1" x14ac:dyDescent="0.2">
      <c r="B16" s="6" t="s">
        <v>403</v>
      </c>
      <c r="C16" s="7">
        <v>41679.4594766339</v>
      </c>
      <c r="D16" s="7">
        <v>39852.5880824306</v>
      </c>
      <c r="E16" s="45">
        <f>+C16/D16-1</f>
        <v>4.5840721571824172E-2</v>
      </c>
      <c r="G16" s="7">
        <v>83178.48869926382</v>
      </c>
      <c r="H16" s="7">
        <v>77789.834925345887</v>
      </c>
      <c r="I16" s="45">
        <f>+G16/H16-1</f>
        <v>6.9271952808350523E-2</v>
      </c>
      <c r="K16" s="8" t="s">
        <v>404</v>
      </c>
      <c r="L16" s="7">
        <v>41679.4594766339</v>
      </c>
      <c r="M16" s="7">
        <v>39852.5880824306</v>
      </c>
      <c r="N16" s="45">
        <f>+L16/M16-1</f>
        <v>4.5840721571824172E-2</v>
      </c>
      <c r="P16" s="7">
        <v>83178.48869926382</v>
      </c>
      <c r="Q16" s="7">
        <v>77789.834925345887</v>
      </c>
      <c r="R16" s="45">
        <f>+P16/Q16-1</f>
        <v>6.9271952808350523E-2</v>
      </c>
    </row>
    <row r="17" spans="2:21" s="27" customFormat="1" ht="9.9499999999999993" customHeight="1" x14ac:dyDescent="0.2">
      <c r="B17" s="6"/>
      <c r="C17" s="5"/>
      <c r="D17" s="5"/>
      <c r="E17" s="5"/>
      <c r="F17" s="38"/>
      <c r="G17" s="38"/>
      <c r="H17" s="38"/>
      <c r="I17" s="38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2:21" s="27" customFormat="1" ht="9.9499999999999993" customHeight="1" x14ac:dyDescent="0.2">
      <c r="B18" s="11"/>
      <c r="C18" s="5"/>
      <c r="D18" s="5"/>
      <c r="E18" s="5"/>
      <c r="F18" s="38"/>
      <c r="G18" s="38"/>
      <c r="H18" s="38"/>
      <c r="I18" s="38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20" spans="2:21" ht="9.9499999999999993" customHeight="1" thickBot="1" x14ac:dyDescent="0.25"/>
    <row r="21" spans="2:21" s="38" customFormat="1" ht="9.9499999999999993" customHeight="1" x14ac:dyDescent="0.2">
      <c r="B21" s="42"/>
      <c r="C21" s="34" t="s">
        <v>516</v>
      </c>
      <c r="D21" s="34" t="s">
        <v>517</v>
      </c>
      <c r="E21" s="34" t="s">
        <v>377</v>
      </c>
      <c r="G21" s="103" t="s">
        <v>522</v>
      </c>
      <c r="H21" s="103" t="s">
        <v>523</v>
      </c>
      <c r="I21" s="103" t="s">
        <v>377</v>
      </c>
      <c r="K21" s="43"/>
      <c r="L21" s="34" t="s">
        <v>516</v>
      </c>
      <c r="M21" s="34" t="s">
        <v>517</v>
      </c>
      <c r="N21" s="34" t="s">
        <v>377</v>
      </c>
      <c r="P21" s="103" t="s">
        <v>524</v>
      </c>
      <c r="Q21" s="103" t="s">
        <v>525</v>
      </c>
      <c r="R21" s="103" t="s">
        <v>377</v>
      </c>
    </row>
    <row r="22" spans="2:21" ht="9.9499999999999993" customHeight="1" x14ac:dyDescent="0.2">
      <c r="B22" s="6" t="s">
        <v>405</v>
      </c>
      <c r="C22" s="12">
        <v>2000617.4439999997</v>
      </c>
      <c r="D22" s="12">
        <v>1919547.3320000002</v>
      </c>
      <c r="E22" s="45">
        <f>+C22/D22-1</f>
        <v>4.2233973941935288E-2</v>
      </c>
      <c r="G22" s="12">
        <v>2000617</v>
      </c>
      <c r="H22" s="12">
        <v>1919547</v>
      </c>
      <c r="I22" s="45">
        <f>+G22/H22-1</f>
        <v>4.223392289951744E-2</v>
      </c>
      <c r="K22" s="6" t="s">
        <v>406</v>
      </c>
      <c r="L22" s="12">
        <v>2000617.4439999997</v>
      </c>
      <c r="M22" s="12">
        <v>1919547.3320000002</v>
      </c>
      <c r="N22" s="45">
        <f>+L22/M22-1</f>
        <v>4.2233973941935288E-2</v>
      </c>
      <c r="P22" s="12">
        <v>2000617</v>
      </c>
      <c r="Q22" s="12">
        <v>1919547</v>
      </c>
      <c r="R22" s="45">
        <f>+P22/Q22-1</f>
        <v>4.223392289951744E-2</v>
      </c>
    </row>
    <row r="23" spans="2:21" ht="9.9499999999999993" customHeight="1" x14ac:dyDescent="0.2">
      <c r="B23" s="6" t="s">
        <v>407</v>
      </c>
      <c r="C23" s="13">
        <v>1702940.2939999998</v>
      </c>
      <c r="D23" s="13">
        <v>1623966.402</v>
      </c>
      <c r="E23" s="45">
        <f>+C23/D23-1</f>
        <v>4.8630249925576852E-2</v>
      </c>
      <c r="G23" s="13">
        <v>1702940</v>
      </c>
      <c r="H23" s="13">
        <v>1623967</v>
      </c>
      <c r="I23" s="45">
        <f>+G23/H23-1</f>
        <v>4.8629682746016423E-2</v>
      </c>
      <c r="K23" s="6" t="s">
        <v>408</v>
      </c>
      <c r="L23" s="13">
        <v>1702940.2939999998</v>
      </c>
      <c r="M23" s="13">
        <v>1623966.402</v>
      </c>
      <c r="N23" s="45">
        <f>+L23/M23-1</f>
        <v>4.8630249925576852E-2</v>
      </c>
      <c r="P23" s="13">
        <v>1702940</v>
      </c>
      <c r="Q23" s="13">
        <v>1623967</v>
      </c>
      <c r="R23" s="45">
        <f>+P23/Q23-1</f>
        <v>4.8629682746016423E-2</v>
      </c>
    </row>
    <row r="24" spans="2:21" ht="9.9499999999999993" customHeight="1" x14ac:dyDescent="0.2">
      <c r="B24" s="6" t="s">
        <v>409</v>
      </c>
      <c r="C24" s="46">
        <v>73.091936000000004</v>
      </c>
      <c r="D24" s="46">
        <v>68.154330999999999</v>
      </c>
      <c r="E24" s="45">
        <f>+C24/D24-1</f>
        <v>7.2447413503332614E-2</v>
      </c>
      <c r="G24" s="46">
        <v>144.80000000000001</v>
      </c>
      <c r="H24" s="46">
        <v>137.69999999999999</v>
      </c>
      <c r="I24" s="45">
        <f>+G24/H24-1</f>
        <v>5.156136528685562E-2</v>
      </c>
      <c r="K24" s="6" t="s">
        <v>410</v>
      </c>
      <c r="L24" s="46">
        <v>73.091936000000004</v>
      </c>
      <c r="M24" s="46">
        <v>68.154330999999999</v>
      </c>
      <c r="N24" s="45">
        <f>+L24/M24-1</f>
        <v>7.2447413503332614E-2</v>
      </c>
      <c r="P24" s="46">
        <v>144.80000000000001</v>
      </c>
      <c r="Q24" s="46">
        <v>137.69999999999999</v>
      </c>
      <c r="R24" s="45">
        <f>+P24/Q24-1</f>
        <v>5.156136528685562E-2</v>
      </c>
    </row>
    <row r="25" spans="2:21" ht="9.9499999999999993" customHeight="1" x14ac:dyDescent="0.2">
      <c r="B25" s="6" t="s">
        <v>411</v>
      </c>
      <c r="C25" s="47">
        <v>0.95466035984438813</v>
      </c>
      <c r="D25" s="47">
        <v>0.94499999999999995</v>
      </c>
      <c r="E25" s="45">
        <f>+C25-D25</f>
        <v>9.6603598443881777E-3</v>
      </c>
      <c r="G25" s="47">
        <v>0.95499999999999996</v>
      </c>
      <c r="H25" s="47">
        <v>0.94499999999999995</v>
      </c>
      <c r="I25" s="45">
        <f>+G25-H25</f>
        <v>1.0000000000000009E-2</v>
      </c>
      <c r="K25" s="6" t="s">
        <v>413</v>
      </c>
      <c r="L25" s="47">
        <v>0.95466035984438813</v>
      </c>
      <c r="M25" s="47">
        <v>0.94499999999999995</v>
      </c>
      <c r="N25" s="45">
        <f>+L25-M25</f>
        <v>9.6603598443881777E-3</v>
      </c>
      <c r="P25" s="47">
        <v>0.95499999999999996</v>
      </c>
      <c r="Q25" s="47">
        <v>0.94499999999999995</v>
      </c>
      <c r="R25" s="45">
        <f>+P25-Q25</f>
        <v>1.0000000000000009E-2</v>
      </c>
    </row>
    <row r="26" spans="2:21" ht="9.9499999999999993" customHeight="1" x14ac:dyDescent="0.2">
      <c r="B26" s="6" t="s">
        <v>414</v>
      </c>
      <c r="C26" s="12">
        <v>1225709.6368490832</v>
      </c>
      <c r="D26" s="12">
        <v>1127060.1470948469</v>
      </c>
      <c r="E26" s="45">
        <f>+C26/D26-1</f>
        <v>8.7528150124480009E-2</v>
      </c>
      <c r="G26" s="12">
        <v>2392199</v>
      </c>
      <c r="H26" s="12">
        <v>2249689</v>
      </c>
      <c r="I26" s="45">
        <f>+G26/H26-1</f>
        <v>6.3346533676432504E-2</v>
      </c>
      <c r="K26" s="6" t="s">
        <v>415</v>
      </c>
      <c r="L26" s="12">
        <v>1225709.6368490832</v>
      </c>
      <c r="M26" s="12">
        <v>1127060.1470948469</v>
      </c>
      <c r="N26" s="45">
        <f>+L26/M26-1</f>
        <v>8.7528150124480009E-2</v>
      </c>
      <c r="P26" s="12">
        <v>2392199</v>
      </c>
      <c r="Q26" s="12">
        <v>2249689</v>
      </c>
      <c r="R26" s="45">
        <f>+P26/Q26-1</f>
        <v>6.3346533676432504E-2</v>
      </c>
    </row>
    <row r="27" spans="2:21" ht="9.9499999999999993" customHeight="1" x14ac:dyDescent="0.2">
      <c r="B27" s="6" t="s">
        <v>416</v>
      </c>
      <c r="C27" s="47">
        <v>3.1719853286537258E-2</v>
      </c>
      <c r="D27" s="47">
        <v>-4.7859471944949217E-2</v>
      </c>
      <c r="E27" s="45">
        <f>+C27-D27</f>
        <v>7.9579325231486475E-2</v>
      </c>
      <c r="G27" s="47">
        <v>1.3299999999999999E-2</v>
      </c>
      <c r="H27" s="47">
        <v>-2.5000000000000001E-2</v>
      </c>
      <c r="I27" s="45">
        <f>+G27-H27</f>
        <v>3.8300000000000001E-2</v>
      </c>
      <c r="K27" s="6" t="s">
        <v>416</v>
      </c>
      <c r="L27" s="47">
        <v>3.1719853286537258E-2</v>
      </c>
      <c r="M27" s="47">
        <v>-4.7859471944949217E-2</v>
      </c>
      <c r="N27" s="45">
        <f>+L27-M27</f>
        <v>7.9579325231486475E-2</v>
      </c>
      <c r="P27" s="47">
        <v>1.3299999999999999E-2</v>
      </c>
      <c r="Q27" s="47">
        <v>-2.5000000000000001E-2</v>
      </c>
      <c r="R27" s="45">
        <f>+P27-Q27</f>
        <v>3.8300000000000001E-2</v>
      </c>
    </row>
    <row r="28" spans="2:21" ht="9.9499999999999993" customHeight="1" x14ac:dyDescent="0.2">
      <c r="B28" s="6" t="s">
        <v>417</v>
      </c>
      <c r="C28" s="12">
        <v>242024</v>
      </c>
      <c r="D28" s="12">
        <v>241204</v>
      </c>
      <c r="E28" s="45">
        <f>+C28/D28-1</f>
        <v>3.3996119467338826E-3</v>
      </c>
      <c r="G28" s="12">
        <v>239511</v>
      </c>
      <c r="H28" s="12">
        <v>240817</v>
      </c>
      <c r="I28" s="45">
        <f>+G28/H28-1</f>
        <v>-5.4232051723923647E-3</v>
      </c>
      <c r="K28" s="6" t="s">
        <v>418</v>
      </c>
      <c r="L28" s="12">
        <v>242024</v>
      </c>
      <c r="M28" s="12">
        <v>241204</v>
      </c>
      <c r="N28" s="45">
        <f>+L28/M28-1</f>
        <v>3.3996119467338826E-3</v>
      </c>
      <c r="P28" s="12">
        <v>239511</v>
      </c>
      <c r="Q28" s="12">
        <v>240817</v>
      </c>
      <c r="R28" s="45">
        <f>+P28/Q28-1</f>
        <v>-5.4232051723923647E-3</v>
      </c>
    </row>
    <row r="29" spans="2:21" ht="9.9499999999999993" customHeight="1" x14ac:dyDescent="0.2">
      <c r="B29" s="6" t="s">
        <v>419</v>
      </c>
      <c r="C29" s="12">
        <v>23571.661207440236</v>
      </c>
      <c r="D29" s="12">
        <v>21139.499740299019</v>
      </c>
      <c r="E29" s="45">
        <f>+C29/D29-1</f>
        <v>0.11505293393980831</v>
      </c>
      <c r="G29" s="12">
        <v>22953</v>
      </c>
      <c r="H29" s="12">
        <v>20824</v>
      </c>
      <c r="I29" s="45">
        <f>+G29/H29-1</f>
        <v>0.10223780253553594</v>
      </c>
      <c r="K29" s="6" t="s">
        <v>420</v>
      </c>
      <c r="L29" s="12">
        <v>23571.661207440236</v>
      </c>
      <c r="M29" s="12">
        <v>21139.499740299019</v>
      </c>
      <c r="N29" s="45">
        <f>+L29/M29-1</f>
        <v>0.11505293393980831</v>
      </c>
      <c r="P29" s="12">
        <v>22953</v>
      </c>
      <c r="Q29" s="12">
        <v>20824</v>
      </c>
      <c r="R29" s="45">
        <f>+P29/Q29-1</f>
        <v>0.10223780253553594</v>
      </c>
    </row>
    <row r="30" spans="2:21" ht="9.9499999999999993" customHeight="1" x14ac:dyDescent="0.2">
      <c r="B30" s="6" t="s">
        <v>421</v>
      </c>
      <c r="C30" s="47">
        <v>7.1252456660714225E-2</v>
      </c>
      <c r="D30" s="47">
        <v>0.10979855086059276</v>
      </c>
      <c r="E30" s="45">
        <f t="shared" ref="E30:E33" si="0">+C30-D30</f>
        <v>-3.8546094199878533E-2</v>
      </c>
      <c r="G30" s="47">
        <v>5.7000000000000002E-2</v>
      </c>
      <c r="H30" s="47">
        <v>0.125</v>
      </c>
      <c r="I30" s="45">
        <f>+G30-H30</f>
        <v>-6.8000000000000005E-2</v>
      </c>
      <c r="K30" s="6" t="s">
        <v>421</v>
      </c>
      <c r="L30" s="47">
        <v>7.1252456660714225E-2</v>
      </c>
      <c r="M30" s="47">
        <v>0.10979855086059276</v>
      </c>
      <c r="N30" s="45">
        <f>+L30-M30</f>
        <v>-3.8546094199878533E-2</v>
      </c>
      <c r="P30" s="47">
        <v>5.7000000000000002E-2</v>
      </c>
      <c r="Q30" s="47">
        <v>0.125</v>
      </c>
      <c r="R30" s="45">
        <f>+P30-Q30</f>
        <v>-6.8000000000000005E-2</v>
      </c>
    </row>
    <row r="31" spans="2:21" ht="9.9499999999999993" customHeight="1" x14ac:dyDescent="0.2">
      <c r="B31" s="6" t="s">
        <v>422</v>
      </c>
      <c r="C31" s="47">
        <v>0.10133983500070461</v>
      </c>
      <c r="D31" s="47">
        <v>0.10080203079874543</v>
      </c>
      <c r="E31" s="45">
        <f t="shared" si="0"/>
        <v>5.3780420195917444E-4</v>
      </c>
      <c r="G31" s="47">
        <v>0.10100000000000001</v>
      </c>
      <c r="H31" s="47">
        <v>0.1</v>
      </c>
      <c r="I31" s="45">
        <f>+G31-H31</f>
        <v>1.0000000000000009E-3</v>
      </c>
      <c r="K31" s="6" t="s">
        <v>424</v>
      </c>
      <c r="L31" s="47">
        <v>0.10133983500070461</v>
      </c>
      <c r="M31" s="47">
        <v>0.10080203079874543</v>
      </c>
      <c r="N31" s="45">
        <f>+L31-M31</f>
        <v>5.3780420195917444E-4</v>
      </c>
      <c r="P31" s="47">
        <v>0.10100000000000001</v>
      </c>
      <c r="Q31" s="47">
        <v>0.1</v>
      </c>
      <c r="R31" s="45">
        <f>+P31-Q31</f>
        <v>1.0000000000000009E-3</v>
      </c>
    </row>
    <row r="32" spans="2:21" ht="9.9499999999999993" customHeight="1" x14ac:dyDescent="0.2">
      <c r="B32" s="6" t="s">
        <v>425</v>
      </c>
      <c r="C32" s="47">
        <v>6.97728585067309E-2</v>
      </c>
      <c r="D32" s="47">
        <v>6.7982833745432611E-2</v>
      </c>
      <c r="E32" s="45">
        <f t="shared" si="0"/>
        <v>1.7900247612982895E-3</v>
      </c>
      <c r="G32" s="47">
        <v>6.9000000000000006E-2</v>
      </c>
      <c r="H32" s="47">
        <v>6.8000000000000005E-2</v>
      </c>
      <c r="I32" s="45">
        <f>+G32-H32</f>
        <v>1.0000000000000009E-3</v>
      </c>
      <c r="K32" s="6" t="s">
        <v>426</v>
      </c>
      <c r="L32" s="47">
        <v>6.97728585067309E-2</v>
      </c>
      <c r="M32" s="47">
        <v>6.7982833745432611E-2</v>
      </c>
      <c r="N32" s="45">
        <f>+L32-M32</f>
        <v>1.7900247612982895E-3</v>
      </c>
      <c r="P32" s="47">
        <v>6.9000000000000006E-2</v>
      </c>
      <c r="Q32" s="47">
        <v>6.8000000000000005E-2</v>
      </c>
      <c r="R32" s="45">
        <f>+P32-Q32</f>
        <v>1.0000000000000009E-3</v>
      </c>
    </row>
    <row r="33" spans="2:21" ht="9.9499999999999993" customHeight="1" x14ac:dyDescent="0.2">
      <c r="B33" s="6" t="s">
        <v>427</v>
      </c>
      <c r="C33" s="47">
        <v>3.1566976493973671E-2</v>
      </c>
      <c r="D33" s="47">
        <v>3.28191970533128E-2</v>
      </c>
      <c r="E33" s="45">
        <f t="shared" si="0"/>
        <v>-1.2522205593391289E-3</v>
      </c>
      <c r="G33" s="47">
        <v>3.2000000000000001E-2</v>
      </c>
      <c r="H33" s="47">
        <v>3.2000000000000001E-2</v>
      </c>
      <c r="I33" s="45">
        <f>+G33-H33</f>
        <v>0</v>
      </c>
      <c r="K33" s="6" t="s">
        <v>429</v>
      </c>
      <c r="L33" s="47">
        <v>3.1566976493973671E-2</v>
      </c>
      <c r="M33" s="47">
        <v>3.28191970533128E-2</v>
      </c>
      <c r="N33" s="45">
        <f>+L33-M33</f>
        <v>-1.2522205593391289E-3</v>
      </c>
      <c r="P33" s="47">
        <v>3.2000000000000001E-2</v>
      </c>
      <c r="Q33" s="47">
        <v>3.2000000000000001E-2</v>
      </c>
      <c r="R33" s="45">
        <f>+P33-Q33</f>
        <v>0</v>
      </c>
    </row>
    <row r="36" spans="2:21" ht="9.9499999999999993" customHeight="1" x14ac:dyDescent="0.2">
      <c r="B36" s="28"/>
      <c r="C36" s="27"/>
      <c r="D36" s="27"/>
      <c r="E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2:21" ht="9.9499999999999993" customHeight="1" x14ac:dyDescent="0.2">
      <c r="B37" s="28"/>
      <c r="C37" s="27"/>
      <c r="D37" s="27"/>
      <c r="E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2:21" ht="9.9499999999999993" customHeight="1" x14ac:dyDescent="0.2">
      <c r="B38" s="28"/>
      <c r="C38" s="27"/>
      <c r="D38" s="27"/>
      <c r="E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E0CEE-24E0-4FE8-9420-57E188AF5EEF}">
  <dimension ref="B1:Q38"/>
  <sheetViews>
    <sheetView showGridLines="0" zoomScale="120" zoomScaleNormal="120" workbookViewId="0">
      <selection activeCell="C4" sqref="A1:XFD1048576"/>
    </sheetView>
  </sheetViews>
  <sheetFormatPr baseColWidth="10" defaultColWidth="8.7109375" defaultRowHeight="9.9499999999999993" customHeight="1" x14ac:dyDescent="0.2"/>
  <cols>
    <col min="1" max="1" width="2.7109375" style="5" customWidth="1"/>
    <col min="2" max="2" width="22.140625" style="5" bestFit="1" customWidth="1"/>
    <col min="3" max="4" width="11.7109375" style="5" bestFit="1" customWidth="1"/>
    <col min="5" max="5" width="6.28515625" style="5" bestFit="1" customWidth="1"/>
    <col min="6" max="16384" width="8.7109375" style="5"/>
  </cols>
  <sheetData>
    <row r="1" spans="2:17" ht="9.9499999999999993" customHeight="1" x14ac:dyDescent="0.2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2:17" s="38" customFormat="1" ht="9.9499999999999993" customHeight="1" x14ac:dyDescent="0.2">
      <c r="B2" s="40" t="s">
        <v>528</v>
      </c>
      <c r="C2" s="34" t="s">
        <v>516</v>
      </c>
      <c r="D2" s="34" t="s">
        <v>517</v>
      </c>
      <c r="E2" s="51" t="s">
        <v>530</v>
      </c>
    </row>
    <row r="3" spans="2:17" s="27" customFormat="1" ht="9.9499999999999993" customHeight="1" x14ac:dyDescent="0.2">
      <c r="B3" s="23" t="s">
        <v>312</v>
      </c>
      <c r="C3" s="48">
        <v>-9928005</v>
      </c>
      <c r="D3" s="48">
        <v>-9217008</v>
      </c>
      <c r="E3" s="50">
        <f>C3/D3-1</f>
        <v>7.7139674827232385E-2</v>
      </c>
      <c r="G3" s="5"/>
    </row>
    <row r="4" spans="2:17" ht="9.9499999999999993" customHeight="1" x14ac:dyDescent="0.2">
      <c r="B4" s="23" t="s">
        <v>430</v>
      </c>
      <c r="C4" s="48">
        <v>-10130485</v>
      </c>
      <c r="D4" s="48">
        <v>-6750780</v>
      </c>
      <c r="E4" s="50">
        <f t="shared" ref="E4:E11" si="0">C4/D4-1</f>
        <v>0.50063918539783558</v>
      </c>
      <c r="F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2:17" ht="9.9499999999999993" customHeight="1" x14ac:dyDescent="0.2">
      <c r="B5" s="23" t="s">
        <v>431</v>
      </c>
      <c r="C5" s="48">
        <v>-4807449</v>
      </c>
      <c r="D5" s="48">
        <v>-2665284</v>
      </c>
      <c r="E5" s="50">
        <f t="shared" si="0"/>
        <v>0.80372860828339499</v>
      </c>
    </row>
    <row r="6" spans="2:17" ht="9.9499999999999993" customHeight="1" x14ac:dyDescent="0.2">
      <c r="B6" s="23" t="s">
        <v>432</v>
      </c>
      <c r="C6" s="48">
        <v>-1042481</v>
      </c>
      <c r="D6" s="48">
        <v>-1027205</v>
      </c>
      <c r="E6" s="50">
        <f t="shared" si="0"/>
        <v>1.4871422938945944E-2</v>
      </c>
    </row>
    <row r="7" spans="2:17" ht="9.9499999999999993" customHeight="1" x14ac:dyDescent="0.2">
      <c r="B7" s="23" t="s">
        <v>433</v>
      </c>
      <c r="C7" s="48">
        <v>-499035</v>
      </c>
      <c r="D7" s="48">
        <v>-472230</v>
      </c>
      <c r="E7" s="50">
        <f t="shared" si="0"/>
        <v>5.6762594498443564E-2</v>
      </c>
    </row>
    <row r="8" spans="2:17" ht="9.9499999999999993" customHeight="1" x14ac:dyDescent="0.2">
      <c r="B8" s="23" t="s">
        <v>434</v>
      </c>
      <c r="C8" s="48">
        <v>-353542</v>
      </c>
      <c r="D8" s="48">
        <v>-461525</v>
      </c>
      <c r="E8" s="50">
        <f t="shared" si="0"/>
        <v>-0.23396999079139813</v>
      </c>
    </row>
    <row r="9" spans="2:17" ht="9.9499999999999993" customHeight="1" x14ac:dyDescent="0.2">
      <c r="B9" s="23" t="s">
        <v>435</v>
      </c>
      <c r="C9" s="48">
        <v>-76181</v>
      </c>
      <c r="D9" s="48">
        <v>-80406</v>
      </c>
      <c r="E9" s="50">
        <f t="shared" si="0"/>
        <v>-5.2545829913190567E-2</v>
      </c>
    </row>
    <row r="10" spans="2:17" ht="9.9499999999999993" customHeight="1" x14ac:dyDescent="0.2">
      <c r="B10" s="23" t="s">
        <v>436</v>
      </c>
      <c r="C10" s="48">
        <v>-2354916</v>
      </c>
      <c r="D10" s="48">
        <v>-4051437</v>
      </c>
      <c r="E10" s="50">
        <f t="shared" si="0"/>
        <v>-0.41874549696811281</v>
      </c>
    </row>
    <row r="11" spans="2:17" ht="9.9499999999999993" customHeight="1" thickBot="1" x14ac:dyDescent="0.25">
      <c r="B11" s="24" t="s">
        <v>437</v>
      </c>
      <c r="C11" s="49">
        <v>-29192094</v>
      </c>
      <c r="D11" s="49">
        <v>-24725875</v>
      </c>
      <c r="E11" s="52">
        <f t="shared" si="0"/>
        <v>0.18062936094273718</v>
      </c>
    </row>
    <row r="12" spans="2:17" ht="9.9499999999999993" customHeight="1" thickTop="1" x14ac:dyDescent="0.2">
      <c r="E12" s="25"/>
    </row>
    <row r="13" spans="2:17" ht="9.9499999999999993" customHeight="1" x14ac:dyDescent="0.2">
      <c r="E13" s="25"/>
    </row>
    <row r="14" spans="2:17" s="41" customFormat="1" ht="9.9499999999999993" customHeight="1" x14ac:dyDescent="0.2">
      <c r="B14" s="40"/>
      <c r="C14" s="34" t="s">
        <v>516</v>
      </c>
      <c r="D14" s="34" t="s">
        <v>517</v>
      </c>
      <c r="E14" s="51" t="s">
        <v>530</v>
      </c>
    </row>
    <row r="15" spans="2:17" ht="9.9499999999999993" customHeight="1" x14ac:dyDescent="0.2">
      <c r="B15" s="26" t="s">
        <v>438</v>
      </c>
      <c r="C15" s="48">
        <v>-9928005</v>
      </c>
      <c r="D15" s="48">
        <v>-9217008</v>
      </c>
      <c r="E15" s="50">
        <f>C15/D15-1</f>
        <v>7.7139674827232385E-2</v>
      </c>
    </row>
    <row r="16" spans="2:17" ht="9.9499999999999993" customHeight="1" x14ac:dyDescent="0.2">
      <c r="B16" s="26" t="s">
        <v>439</v>
      </c>
      <c r="C16" s="48">
        <v>-10130485</v>
      </c>
      <c r="D16" s="48">
        <v>-6750780</v>
      </c>
      <c r="E16" s="50">
        <f t="shared" ref="E16:E23" si="1">C16/D16-1</f>
        <v>0.50063918539783558</v>
      </c>
    </row>
    <row r="17" spans="2:17" s="27" customFormat="1" ht="9.9499999999999993" customHeight="1" x14ac:dyDescent="0.2">
      <c r="B17" s="26" t="s">
        <v>440</v>
      </c>
      <c r="C17" s="48">
        <v>-4807449</v>
      </c>
      <c r="D17" s="48">
        <v>-2665284</v>
      </c>
      <c r="E17" s="50">
        <f t="shared" si="1"/>
        <v>0.80372860828339499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27" customFormat="1" ht="9.9499999999999993" customHeight="1" x14ac:dyDescent="0.2">
      <c r="B18" s="26" t="s">
        <v>441</v>
      </c>
      <c r="C18" s="48">
        <v>-1042481</v>
      </c>
      <c r="D18" s="48">
        <v>-1027205</v>
      </c>
      <c r="E18" s="50">
        <f t="shared" si="1"/>
        <v>1.4871422938945944E-2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ht="9.9499999999999993" customHeight="1" x14ac:dyDescent="0.2">
      <c r="B19" s="26" t="s">
        <v>442</v>
      </c>
      <c r="C19" s="48">
        <v>-499035</v>
      </c>
      <c r="D19" s="48">
        <v>-472230</v>
      </c>
      <c r="E19" s="50">
        <f t="shared" si="1"/>
        <v>5.6762594498443564E-2</v>
      </c>
    </row>
    <row r="20" spans="2:17" ht="9.9499999999999993" customHeight="1" x14ac:dyDescent="0.2">
      <c r="B20" s="26" t="s">
        <v>443</v>
      </c>
      <c r="C20" s="48">
        <v>-353542</v>
      </c>
      <c r="D20" s="48">
        <v>-461525</v>
      </c>
      <c r="E20" s="50">
        <f t="shared" si="1"/>
        <v>-0.23396999079139813</v>
      </c>
    </row>
    <row r="21" spans="2:17" s="27" customFormat="1" ht="9.9499999999999993" customHeight="1" x14ac:dyDescent="0.2">
      <c r="B21" s="26" t="s">
        <v>444</v>
      </c>
      <c r="C21" s="48">
        <v>-76181</v>
      </c>
      <c r="D21" s="48">
        <v>-80406</v>
      </c>
      <c r="E21" s="50">
        <f t="shared" si="1"/>
        <v>-5.2545829913190567E-2</v>
      </c>
    </row>
    <row r="22" spans="2:17" ht="9.9499999999999993" customHeight="1" x14ac:dyDescent="0.2">
      <c r="B22" s="26" t="s">
        <v>445</v>
      </c>
      <c r="C22" s="48">
        <v>-2354916</v>
      </c>
      <c r="D22" s="48">
        <v>-4051437</v>
      </c>
      <c r="E22" s="50">
        <f t="shared" si="1"/>
        <v>-0.41874549696811281</v>
      </c>
    </row>
    <row r="23" spans="2:17" ht="9.9499999999999993" customHeight="1" thickBot="1" x14ac:dyDescent="0.25">
      <c r="B23" s="24" t="s">
        <v>446</v>
      </c>
      <c r="C23" s="49">
        <v>-29192094</v>
      </c>
      <c r="D23" s="49">
        <v>-24725875</v>
      </c>
      <c r="E23" s="52">
        <f t="shared" si="1"/>
        <v>0.18062936094273718</v>
      </c>
    </row>
    <row r="24" spans="2:17" ht="9.9499999999999993" customHeight="1" thickTop="1" x14ac:dyDescent="0.2"/>
    <row r="36" spans="2:17" ht="9.9499999999999993" customHeight="1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ht="9.9499999999999993" customHeight="1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ht="9.9499999999999993" customHeight="1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CE4E-56A2-49EB-82E5-D8C66A43A61F}">
  <dimension ref="B1:S38"/>
  <sheetViews>
    <sheetView showGridLines="0" zoomScale="130" zoomScaleNormal="130" workbookViewId="0">
      <selection activeCell="C4" sqref="A1:XFD1048576"/>
    </sheetView>
  </sheetViews>
  <sheetFormatPr baseColWidth="10" defaultColWidth="8.7109375" defaultRowHeight="9.9499999999999993" customHeight="1" x14ac:dyDescent="0.2"/>
  <cols>
    <col min="1" max="1" width="2.7109375" style="5" customWidth="1"/>
    <col min="2" max="2" width="29.5703125" style="5" bestFit="1" customWidth="1"/>
    <col min="3" max="4" width="10.42578125" style="5" bestFit="1" customWidth="1"/>
    <col min="5" max="5" width="8" style="5" bestFit="1" customWidth="1"/>
    <col min="6" max="6" width="2.7109375" style="5" customWidth="1"/>
    <col min="7" max="8" width="7.7109375" style="5" bestFit="1" customWidth="1"/>
    <col min="9" max="9" width="8" style="5" bestFit="1" customWidth="1"/>
    <col min="10" max="10" width="2.7109375" style="5" customWidth="1"/>
    <col min="11" max="12" width="7.7109375" style="5" bestFit="1" customWidth="1"/>
    <col min="13" max="13" width="8" style="5" bestFit="1" customWidth="1"/>
    <col min="14" max="14" width="2.7109375" style="5" customWidth="1"/>
    <col min="15" max="16" width="9" style="5" bestFit="1" customWidth="1"/>
    <col min="17" max="17" width="7.140625" style="5" bestFit="1" customWidth="1"/>
    <col min="18" max="16384" width="8.7109375" style="5"/>
  </cols>
  <sheetData>
    <row r="1" spans="2:17" ht="9.9499999999999993" customHeight="1" x14ac:dyDescent="0.2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2:17" s="38" customFormat="1" ht="9.9499999999999993" customHeight="1" x14ac:dyDescent="0.2">
      <c r="B2" s="64"/>
      <c r="C2" s="36" t="s">
        <v>447</v>
      </c>
      <c r="D2" s="36"/>
      <c r="E2" s="36"/>
      <c r="F2" s="2"/>
      <c r="G2" s="36" t="s">
        <v>448</v>
      </c>
      <c r="H2" s="36"/>
      <c r="I2" s="36"/>
      <c r="J2" s="2"/>
      <c r="K2" s="36" t="s">
        <v>449</v>
      </c>
      <c r="L2" s="36"/>
      <c r="M2" s="36"/>
      <c r="N2" s="2"/>
      <c r="O2" s="36" t="s">
        <v>450</v>
      </c>
      <c r="P2" s="36"/>
      <c r="Q2" s="36"/>
    </row>
    <row r="3" spans="2:17" s="38" customFormat="1" ht="9.9499999999999993" customHeight="1" x14ac:dyDescent="0.2">
      <c r="B3" s="64"/>
      <c r="C3" s="51" t="s">
        <v>516</v>
      </c>
      <c r="D3" s="51" t="s">
        <v>517</v>
      </c>
      <c r="E3" s="51" t="s">
        <v>451</v>
      </c>
      <c r="F3" s="92"/>
      <c r="G3" s="51" t="s">
        <v>516</v>
      </c>
      <c r="H3" s="51" t="s">
        <v>517</v>
      </c>
      <c r="I3" s="51" t="s">
        <v>451</v>
      </c>
      <c r="J3" s="92"/>
      <c r="K3" s="51" t="s">
        <v>516</v>
      </c>
      <c r="L3" s="51" t="s">
        <v>517</v>
      </c>
      <c r="M3" s="51" t="s">
        <v>451</v>
      </c>
      <c r="N3" s="92"/>
      <c r="O3" s="51" t="s">
        <v>516</v>
      </c>
      <c r="P3" s="51" t="s">
        <v>517</v>
      </c>
      <c r="Q3" s="51" t="s">
        <v>451</v>
      </c>
    </row>
    <row r="4" spans="2:17" ht="9.9499999999999993" customHeight="1" x14ac:dyDescent="0.2">
      <c r="B4" s="8" t="s">
        <v>405</v>
      </c>
      <c r="C4" s="53">
        <v>1430938.7989999999</v>
      </c>
      <c r="D4" s="53">
        <v>1423495.6170000001</v>
      </c>
      <c r="E4" s="101">
        <v>5.0000000000000001E-3</v>
      </c>
      <c r="F4" s="55"/>
      <c r="G4" s="53">
        <v>297677.14999999997</v>
      </c>
      <c r="H4" s="53">
        <v>295580.93000000005</v>
      </c>
      <c r="I4" s="102">
        <v>7.0000000000000001E-3</v>
      </c>
      <c r="J4" s="55"/>
      <c r="K4" s="53">
        <v>272001.495</v>
      </c>
      <c r="L4" s="53">
        <v>200470.785</v>
      </c>
      <c r="M4" s="102">
        <v>0.35699999999999998</v>
      </c>
      <c r="N4" s="55"/>
      <c r="O4" s="53">
        <v>2000617</v>
      </c>
      <c r="P4" s="53">
        <v>1919547</v>
      </c>
      <c r="Q4" s="102">
        <v>4.2000000000000003E-2</v>
      </c>
    </row>
    <row r="5" spans="2:17" ht="9.9499999999999993" customHeight="1" x14ac:dyDescent="0.2">
      <c r="B5" s="8" t="s">
        <v>452</v>
      </c>
      <c r="C5" s="56">
        <v>47.637437000000006</v>
      </c>
      <c r="D5" s="56">
        <v>45.496917000000003</v>
      </c>
      <c r="E5" s="101">
        <v>4.7E-2</v>
      </c>
      <c r="F5" s="55"/>
      <c r="G5" s="56">
        <v>13.247696999999999</v>
      </c>
      <c r="H5" s="56">
        <v>12.967870999999999</v>
      </c>
      <c r="I5" s="102">
        <v>2.1999999999999999E-2</v>
      </c>
      <c r="J5" s="55"/>
      <c r="K5" s="56">
        <v>12.206802</v>
      </c>
      <c r="L5" s="56">
        <v>9.6895430000000005</v>
      </c>
      <c r="M5" s="102">
        <v>0.26</v>
      </c>
      <c r="N5" s="55"/>
      <c r="O5" s="56">
        <v>73.099999999999994</v>
      </c>
      <c r="P5" s="56">
        <v>68.2</v>
      </c>
      <c r="Q5" s="102">
        <v>7.1999999999999995E-2</v>
      </c>
    </row>
    <row r="6" spans="2:17" ht="9.9499999999999993" customHeight="1" x14ac:dyDescent="0.2">
      <c r="B6" s="8" t="s">
        <v>453</v>
      </c>
      <c r="C6" s="57">
        <v>981210.75462448085</v>
      </c>
      <c r="D6" s="57">
        <v>915540.30688087118</v>
      </c>
      <c r="E6" s="101">
        <v>7.0000000000000007E-2</v>
      </c>
      <c r="F6" s="55"/>
      <c r="G6" s="57">
        <v>561.82461562331275</v>
      </c>
      <c r="H6" s="57">
        <v>563.70242699999994</v>
      </c>
      <c r="I6" s="102">
        <v>-3.0000000000000001E-3</v>
      </c>
      <c r="J6" s="55"/>
      <c r="K6" s="57">
        <v>462081.69690849999</v>
      </c>
      <c r="L6" s="57">
        <v>316685.95271058998</v>
      </c>
      <c r="M6" s="102">
        <v>0.45900000000000002</v>
      </c>
      <c r="N6" s="55"/>
      <c r="O6" s="57">
        <v>1225710</v>
      </c>
      <c r="P6" s="57">
        <v>1127060</v>
      </c>
      <c r="Q6" s="102">
        <v>8.7999999999999995E-2</v>
      </c>
    </row>
    <row r="7" spans="2:17" ht="9.9499999999999993" customHeight="1" x14ac:dyDescent="0.2">
      <c r="B7" s="22" t="s">
        <v>529</v>
      </c>
      <c r="C7" s="54">
        <v>4.7479810605238426E-2</v>
      </c>
      <c r="D7" s="54">
        <v>-6.1485423338380543E-2</v>
      </c>
      <c r="E7" s="101" t="s">
        <v>531</v>
      </c>
      <c r="F7" s="55"/>
      <c r="G7" s="54">
        <v>-3.797006034882211E-2</v>
      </c>
      <c r="H7" s="54">
        <v>-9.9219228955682581E-4</v>
      </c>
      <c r="I7" s="101" t="s">
        <v>533</v>
      </c>
      <c r="J7" s="55"/>
      <c r="K7" s="54">
        <v>-6.957531448653298E-3</v>
      </c>
      <c r="L7" s="54">
        <v>1.9901612247810618E-2</v>
      </c>
      <c r="M7" s="101" t="s">
        <v>534</v>
      </c>
      <c r="N7" s="55"/>
      <c r="O7" s="54">
        <v>3.2000000000000001E-2</v>
      </c>
      <c r="P7" s="54">
        <v>-4.8000000000000001E-2</v>
      </c>
      <c r="Q7" s="101" t="s">
        <v>535</v>
      </c>
    </row>
    <row r="8" spans="2:17" ht="9.9499999999999993" customHeight="1" x14ac:dyDescent="0.2">
      <c r="B8" s="8" t="s">
        <v>455</v>
      </c>
      <c r="C8" s="58">
        <v>103720.57718200001</v>
      </c>
      <c r="D8" s="58">
        <v>91820.199634999968</v>
      </c>
      <c r="E8" s="101">
        <v>0.13</v>
      </c>
      <c r="F8" s="55"/>
      <c r="G8" s="58">
        <v>55280.788169999993</v>
      </c>
      <c r="H8" s="58">
        <v>54186.658420000007</v>
      </c>
      <c r="I8" s="101">
        <v>0.02</v>
      </c>
      <c r="J8" s="55"/>
      <c r="K8" s="58">
        <v>56532.582773814014</v>
      </c>
      <c r="L8" s="58">
        <v>47585.160905360681</v>
      </c>
      <c r="M8" s="101">
        <v>0.188</v>
      </c>
      <c r="N8" s="55"/>
      <c r="O8" s="58">
        <v>120423</v>
      </c>
      <c r="P8" s="58">
        <v>102990</v>
      </c>
      <c r="Q8" s="101" t="s">
        <v>536</v>
      </c>
    </row>
    <row r="9" spans="2:17" ht="9.9499999999999993" customHeight="1" x14ac:dyDescent="0.2">
      <c r="B9" s="22" t="s">
        <v>527</v>
      </c>
      <c r="C9" s="54">
        <v>6.8502520298001426E-2</v>
      </c>
      <c r="D9" s="54">
        <v>9.6227007155165217E-2</v>
      </c>
      <c r="E9" s="101" t="s">
        <v>537</v>
      </c>
      <c r="F9" s="55"/>
      <c r="G9" s="54">
        <v>5.4664295624088588E-2</v>
      </c>
      <c r="H9" s="54">
        <v>0.18813250052038977</v>
      </c>
      <c r="I9" s="101" t="s">
        <v>538</v>
      </c>
      <c r="J9" s="55"/>
      <c r="K9" s="54">
        <v>0.121973496565291</v>
      </c>
      <c r="L9" s="54">
        <v>0.16999633446196571</v>
      </c>
      <c r="M9" s="101" t="s">
        <v>454</v>
      </c>
      <c r="N9" s="55"/>
      <c r="O9" s="54">
        <v>7.0999999999999994E-2</v>
      </c>
      <c r="P9" s="54">
        <v>0.11</v>
      </c>
      <c r="Q9" s="101" t="s">
        <v>539</v>
      </c>
    </row>
    <row r="10" spans="2:17" ht="9.9499999999999993" customHeight="1" x14ac:dyDescent="0.2">
      <c r="B10" s="8" t="s">
        <v>457</v>
      </c>
      <c r="C10" s="58">
        <v>83143.348919709359</v>
      </c>
      <c r="D10" s="58">
        <v>72193.535209733091</v>
      </c>
      <c r="E10" s="101">
        <v>0.152</v>
      </c>
      <c r="F10" s="55"/>
      <c r="G10" s="58">
        <v>41406.960800000146</v>
      </c>
      <c r="H10" s="58">
        <v>37680.004789998435</v>
      </c>
      <c r="I10" s="101">
        <v>9.9000000000000005E-2</v>
      </c>
      <c r="J10" s="55"/>
      <c r="K10" s="58">
        <v>35926.443034999997</v>
      </c>
      <c r="L10" s="58">
        <v>36154.297117000002</v>
      </c>
      <c r="M10" s="101">
        <v>-6.0000000000000001E-3</v>
      </c>
      <c r="N10" s="55"/>
      <c r="O10" s="58">
        <v>91678</v>
      </c>
      <c r="P10" s="58">
        <v>78806</v>
      </c>
      <c r="Q10" s="101">
        <v>0.16300000000000001</v>
      </c>
    </row>
    <row r="11" spans="2:17" ht="9.9499999999999993" customHeight="1" x14ac:dyDescent="0.2">
      <c r="B11" s="8" t="s">
        <v>458</v>
      </c>
      <c r="C11" s="57">
        <v>259410.32428677785</v>
      </c>
      <c r="D11" s="57">
        <v>249155.17741918008</v>
      </c>
      <c r="E11" s="101">
        <v>4.1000000000000002E-2</v>
      </c>
      <c r="F11" s="55"/>
      <c r="G11" s="57">
        <v>803.7365324927697</v>
      </c>
      <c r="H11" s="57">
        <v>865.11963162545146</v>
      </c>
      <c r="I11" s="101">
        <v>-7.0999999999999994E-2</v>
      </c>
      <c r="J11" s="55"/>
      <c r="K11" s="57">
        <v>741065.18107416481</v>
      </c>
      <c r="L11" s="57">
        <v>833055.43475023529</v>
      </c>
      <c r="M11" s="101">
        <v>-0.11</v>
      </c>
      <c r="N11" s="55"/>
      <c r="O11" s="57">
        <v>242024</v>
      </c>
      <c r="P11" s="57">
        <v>241204</v>
      </c>
      <c r="Q11" s="101">
        <v>3.0000000000000001E-3</v>
      </c>
    </row>
    <row r="12" spans="2:17" ht="9.9499999999999993" customHeight="1" x14ac:dyDescent="0.2">
      <c r="B12" s="8" t="s">
        <v>459</v>
      </c>
      <c r="C12" s="57">
        <v>23797.721006905344</v>
      </c>
      <c r="D12" s="57">
        <v>21538.86862870754</v>
      </c>
      <c r="E12" s="101">
        <v>0.105</v>
      </c>
      <c r="F12" s="55"/>
      <c r="G12" s="57">
        <v>66.988949247021239</v>
      </c>
      <c r="H12" s="57">
        <v>69.77049771566395</v>
      </c>
      <c r="I12" s="101">
        <v>-0.04</v>
      </c>
      <c r="J12" s="55"/>
      <c r="K12" s="57">
        <v>77199.397683505274</v>
      </c>
      <c r="L12" s="57">
        <v>89575.524991059996</v>
      </c>
      <c r="M12" s="101">
        <v>-0.13800000000000001</v>
      </c>
      <c r="N12" s="55"/>
      <c r="O12" s="57">
        <v>23572</v>
      </c>
      <c r="P12" s="57">
        <v>21139</v>
      </c>
      <c r="Q12" s="101">
        <v>0.115</v>
      </c>
    </row>
    <row r="13" spans="2:17" ht="9.9499999999999993" customHeight="1" x14ac:dyDescent="0.2">
      <c r="B13" s="8" t="s">
        <v>460</v>
      </c>
      <c r="C13" s="54">
        <v>0.10287072790365602</v>
      </c>
      <c r="D13" s="54">
        <v>0.10259572834868107</v>
      </c>
      <c r="E13" s="101" t="s">
        <v>423</v>
      </c>
      <c r="F13" s="55"/>
      <c r="G13" s="54">
        <v>0.10287072790365602</v>
      </c>
      <c r="H13" s="54">
        <v>0.10259572834868107</v>
      </c>
      <c r="I13" s="101" t="s">
        <v>428</v>
      </c>
      <c r="J13" s="55"/>
      <c r="K13" s="54">
        <v>0.11201533839469156</v>
      </c>
      <c r="L13" s="54">
        <v>0.11543601890345613</v>
      </c>
      <c r="M13" s="101" t="s">
        <v>540</v>
      </c>
      <c r="N13" s="55"/>
      <c r="O13" s="54">
        <v>0.10100000000000001</v>
      </c>
      <c r="P13" s="54">
        <v>0.10100000000000001</v>
      </c>
      <c r="Q13" s="101" t="s">
        <v>428</v>
      </c>
    </row>
    <row r="14" spans="2:17" ht="9.9499999999999993" customHeight="1" x14ac:dyDescent="0.2">
      <c r="B14" s="8" t="s">
        <v>526</v>
      </c>
      <c r="C14" s="54">
        <v>0.95744803688141522</v>
      </c>
      <c r="D14" s="54">
        <v>0.95</v>
      </c>
      <c r="E14" s="101" t="s">
        <v>541</v>
      </c>
      <c r="F14" s="55"/>
      <c r="G14" s="54">
        <v>0.94199999999999995</v>
      </c>
      <c r="H14" s="54">
        <v>0.91900000000000004</v>
      </c>
      <c r="I14" s="101" t="s">
        <v>542</v>
      </c>
      <c r="J14" s="55"/>
      <c r="K14" s="54">
        <v>0.95399999999999996</v>
      </c>
      <c r="L14" s="54">
        <v>0.95099999999999996</v>
      </c>
      <c r="M14" s="101" t="s">
        <v>543</v>
      </c>
      <c r="N14" s="55"/>
      <c r="O14" s="54">
        <v>0.95499999999999996</v>
      </c>
      <c r="P14" s="54">
        <v>0.94499999999999995</v>
      </c>
      <c r="Q14" s="101" t="s">
        <v>544</v>
      </c>
    </row>
    <row r="17" spans="2:19" s="38" customFormat="1" ht="9.9499999999999993" customHeight="1" x14ac:dyDescent="0.2">
      <c r="B17" s="35"/>
      <c r="C17" s="36" t="s">
        <v>461</v>
      </c>
      <c r="D17" s="36"/>
      <c r="E17" s="36"/>
      <c r="F17" s="37"/>
      <c r="G17" s="36" t="s">
        <v>462</v>
      </c>
      <c r="H17" s="36"/>
      <c r="I17" s="36"/>
      <c r="J17" s="37"/>
      <c r="K17" s="36" t="s">
        <v>463</v>
      </c>
      <c r="L17" s="36"/>
      <c r="M17" s="36"/>
      <c r="N17" s="37"/>
      <c r="O17" s="36" t="s">
        <v>464</v>
      </c>
      <c r="P17" s="36"/>
      <c r="Q17" s="36"/>
    </row>
    <row r="18" spans="2:19" s="38" customFormat="1" ht="9.9499999999999993" customHeight="1" x14ac:dyDescent="0.2">
      <c r="B18" s="35"/>
      <c r="C18" s="51" t="s">
        <v>516</v>
      </c>
      <c r="D18" s="51" t="s">
        <v>517</v>
      </c>
      <c r="E18" s="51" t="s">
        <v>451</v>
      </c>
      <c r="F18" s="92"/>
      <c r="G18" s="51" t="s">
        <v>516</v>
      </c>
      <c r="H18" s="51" t="s">
        <v>517</v>
      </c>
      <c r="I18" s="51" t="s">
        <v>451</v>
      </c>
      <c r="J18" s="92"/>
      <c r="K18" s="51" t="s">
        <v>516</v>
      </c>
      <c r="L18" s="51" t="s">
        <v>517</v>
      </c>
      <c r="M18" s="51" t="s">
        <v>451</v>
      </c>
      <c r="N18" s="92"/>
      <c r="O18" s="51" t="s">
        <v>516</v>
      </c>
      <c r="P18" s="51" t="s">
        <v>517</v>
      </c>
      <c r="Q18" s="51" t="s">
        <v>451</v>
      </c>
    </row>
    <row r="19" spans="2:19" ht="9.9499999999999993" customHeight="1" x14ac:dyDescent="0.2">
      <c r="B19" s="6" t="s">
        <v>465</v>
      </c>
      <c r="C19" s="93">
        <v>1430939</v>
      </c>
      <c r="D19" s="93">
        <v>1423496</v>
      </c>
      <c r="E19" s="101">
        <v>5.0000000000000001E-3</v>
      </c>
      <c r="F19" s="295"/>
      <c r="G19" s="93">
        <v>297677</v>
      </c>
      <c r="H19" s="94">
        <v>295581</v>
      </c>
      <c r="I19" s="102">
        <v>7.0000000000000001E-3</v>
      </c>
      <c r="J19" s="295"/>
      <c r="K19" s="93">
        <v>272001</v>
      </c>
      <c r="L19" s="94">
        <v>200471</v>
      </c>
      <c r="M19" s="102">
        <v>0.35699999999999998</v>
      </c>
      <c r="N19" s="295"/>
      <c r="O19" s="93">
        <v>2000617</v>
      </c>
      <c r="P19" s="94">
        <v>1919547</v>
      </c>
      <c r="Q19" s="102">
        <v>4.2000000000000003E-2</v>
      </c>
    </row>
    <row r="20" spans="2:19" ht="9.9499999999999993" customHeight="1" x14ac:dyDescent="0.2">
      <c r="B20" s="6" t="s">
        <v>466</v>
      </c>
      <c r="C20" s="95">
        <v>47.6</v>
      </c>
      <c r="D20" s="95">
        <v>45.5</v>
      </c>
      <c r="E20" s="101">
        <v>4.7E-2</v>
      </c>
      <c r="F20" s="295"/>
      <c r="G20" s="95">
        <v>13.2</v>
      </c>
      <c r="H20" s="95">
        <v>13</v>
      </c>
      <c r="I20" s="102">
        <v>2.1999999999999999E-2</v>
      </c>
      <c r="J20" s="295"/>
      <c r="K20" s="95">
        <v>12.2</v>
      </c>
      <c r="L20" s="96">
        <v>9.6999999999999993</v>
      </c>
      <c r="M20" s="102">
        <v>0.26</v>
      </c>
      <c r="N20" s="295"/>
      <c r="O20" s="95">
        <v>73.099999999999994</v>
      </c>
      <c r="P20" s="96">
        <v>68.2</v>
      </c>
      <c r="Q20" s="102">
        <v>7.1999999999999995E-2</v>
      </c>
    </row>
    <row r="21" spans="2:19" s="27" customFormat="1" ht="9.9499999999999993" customHeight="1" x14ac:dyDescent="0.2">
      <c r="B21" s="6" t="s">
        <v>467</v>
      </c>
      <c r="C21" s="94">
        <v>970675</v>
      </c>
      <c r="D21" s="94">
        <v>907152</v>
      </c>
      <c r="E21" s="101">
        <v>7.0000000000000007E-2</v>
      </c>
      <c r="F21" s="295"/>
      <c r="G21" s="93">
        <v>561825</v>
      </c>
      <c r="H21" s="94">
        <v>563702</v>
      </c>
      <c r="I21" s="102">
        <v>-3.0000000000000001E-3</v>
      </c>
      <c r="J21" s="295"/>
      <c r="K21" s="93">
        <v>462082</v>
      </c>
      <c r="L21" s="94">
        <v>316686</v>
      </c>
      <c r="M21" s="102">
        <v>0.45900000000000002</v>
      </c>
      <c r="N21" s="295"/>
      <c r="O21" s="94">
        <v>1225710</v>
      </c>
      <c r="P21" s="94">
        <v>1127060</v>
      </c>
      <c r="Q21" s="102">
        <v>8.7999999999999995E-2</v>
      </c>
      <c r="S21" s="5"/>
    </row>
    <row r="22" spans="2:19" ht="9.9499999999999993" customHeight="1" x14ac:dyDescent="0.2">
      <c r="B22" s="6" t="s">
        <v>416</v>
      </c>
      <c r="C22" s="99">
        <v>4.8000000000000001E-2</v>
      </c>
      <c r="D22" s="100">
        <v>-6.0999999999999999E-2</v>
      </c>
      <c r="E22" s="101" t="s">
        <v>531</v>
      </c>
      <c r="F22" s="296"/>
      <c r="G22" s="99" t="s">
        <v>532</v>
      </c>
      <c r="H22" s="100">
        <v>-1E-3</v>
      </c>
      <c r="I22" s="101" t="s">
        <v>533</v>
      </c>
      <c r="J22" s="296"/>
      <c r="K22" s="99">
        <v>-7.0000000000000001E-3</v>
      </c>
      <c r="L22" s="100">
        <v>0.02</v>
      </c>
      <c r="M22" s="101" t="s">
        <v>534</v>
      </c>
      <c r="N22" s="296"/>
      <c r="O22" s="99">
        <v>3.2000000000000001E-2</v>
      </c>
      <c r="P22" s="100">
        <v>-4.8000000000000001E-2</v>
      </c>
      <c r="Q22" s="101" t="s">
        <v>535</v>
      </c>
    </row>
    <row r="23" spans="2:19" ht="9.9499999999999993" customHeight="1" x14ac:dyDescent="0.2">
      <c r="B23" s="6" t="s">
        <v>468</v>
      </c>
      <c r="C23" s="93">
        <v>103721</v>
      </c>
      <c r="D23" s="94">
        <v>91820</v>
      </c>
      <c r="E23" s="101">
        <v>0.13</v>
      </c>
      <c r="F23" s="295"/>
      <c r="G23" s="93">
        <v>55281</v>
      </c>
      <c r="H23" s="94">
        <v>54187</v>
      </c>
      <c r="I23" s="101">
        <v>0.02</v>
      </c>
      <c r="J23" s="295"/>
      <c r="K23" s="93">
        <v>56533</v>
      </c>
      <c r="L23" s="94">
        <v>47585</v>
      </c>
      <c r="M23" s="101">
        <v>0.188</v>
      </c>
      <c r="N23" s="295"/>
      <c r="O23" s="93">
        <v>120423</v>
      </c>
      <c r="P23" s="94">
        <v>102990</v>
      </c>
      <c r="Q23" s="101" t="s">
        <v>536</v>
      </c>
    </row>
    <row r="24" spans="2:19" ht="9.9499999999999993" customHeight="1" x14ac:dyDescent="0.2">
      <c r="B24" s="6" t="s">
        <v>421</v>
      </c>
      <c r="C24" s="99">
        <v>6.9000000000000006E-2</v>
      </c>
      <c r="D24" s="100">
        <v>9.6000000000000002E-2</v>
      </c>
      <c r="E24" s="101" t="s">
        <v>537</v>
      </c>
      <c r="F24" s="296"/>
      <c r="G24" s="99">
        <v>5.5E-2</v>
      </c>
      <c r="H24" s="100">
        <v>0.188</v>
      </c>
      <c r="I24" s="101" t="s">
        <v>538</v>
      </c>
      <c r="J24" s="296"/>
      <c r="K24" s="99">
        <v>0.122</v>
      </c>
      <c r="L24" s="100">
        <v>0.17</v>
      </c>
      <c r="M24" s="101" t="s">
        <v>454</v>
      </c>
      <c r="N24" s="296"/>
      <c r="O24" s="99">
        <v>7.0999999999999994E-2</v>
      </c>
      <c r="P24" s="100">
        <v>0.11</v>
      </c>
      <c r="Q24" s="101" t="s">
        <v>539</v>
      </c>
    </row>
    <row r="25" spans="2:19" ht="9.9499999999999993" customHeight="1" x14ac:dyDescent="0.2">
      <c r="B25" s="6" t="s">
        <v>457</v>
      </c>
      <c r="C25" s="93">
        <v>83143</v>
      </c>
      <c r="D25" s="94">
        <v>72194</v>
      </c>
      <c r="E25" s="101">
        <v>0.152</v>
      </c>
      <c r="F25" s="295"/>
      <c r="G25" s="93">
        <v>41407</v>
      </c>
      <c r="H25" s="94">
        <v>37680</v>
      </c>
      <c r="I25" s="101">
        <v>9.9000000000000005E-2</v>
      </c>
      <c r="J25" s="295"/>
      <c r="K25" s="93">
        <v>35926</v>
      </c>
      <c r="L25" s="94">
        <v>36154</v>
      </c>
      <c r="M25" s="101">
        <v>-6.0000000000000001E-3</v>
      </c>
      <c r="N25" s="295"/>
      <c r="O25" s="93">
        <v>91678</v>
      </c>
      <c r="P25" s="94">
        <v>78806</v>
      </c>
      <c r="Q25" s="101">
        <v>0.16300000000000001</v>
      </c>
    </row>
    <row r="26" spans="2:19" ht="9.9499999999999993" customHeight="1" x14ac:dyDescent="0.2">
      <c r="B26" s="6" t="s">
        <v>469</v>
      </c>
      <c r="C26" s="93">
        <v>259410</v>
      </c>
      <c r="D26" s="94">
        <v>249155</v>
      </c>
      <c r="E26" s="101">
        <v>4.1000000000000002E-2</v>
      </c>
      <c r="F26" s="295"/>
      <c r="G26" s="95">
        <v>804</v>
      </c>
      <c r="H26" s="96">
        <v>865</v>
      </c>
      <c r="I26" s="101">
        <v>-7.0999999999999994E-2</v>
      </c>
      <c r="J26" s="295"/>
      <c r="K26" s="93">
        <v>741065</v>
      </c>
      <c r="L26" s="94">
        <v>833055</v>
      </c>
      <c r="M26" s="101">
        <v>-0.11</v>
      </c>
      <c r="N26" s="295"/>
      <c r="O26" s="93">
        <v>242024</v>
      </c>
      <c r="P26" s="94">
        <v>241204</v>
      </c>
      <c r="Q26" s="101">
        <v>3.0000000000000001E-3</v>
      </c>
    </row>
    <row r="27" spans="2:19" ht="9.9499999999999993" customHeight="1" x14ac:dyDescent="0.2">
      <c r="B27" s="6" t="s">
        <v>470</v>
      </c>
      <c r="C27" s="93">
        <v>23798</v>
      </c>
      <c r="D27" s="94">
        <v>21539</v>
      </c>
      <c r="E27" s="101">
        <v>0.105</v>
      </c>
      <c r="F27" s="295"/>
      <c r="G27" s="95">
        <v>67</v>
      </c>
      <c r="H27" s="96">
        <v>70</v>
      </c>
      <c r="I27" s="101">
        <v>-0.04</v>
      </c>
      <c r="J27" s="295"/>
      <c r="K27" s="93">
        <v>77199</v>
      </c>
      <c r="L27" s="94">
        <v>89576</v>
      </c>
      <c r="M27" s="101">
        <v>-0.13800000000000001</v>
      </c>
      <c r="N27" s="295"/>
      <c r="O27" s="93">
        <v>23572</v>
      </c>
      <c r="P27" s="94">
        <v>21139</v>
      </c>
      <c r="Q27" s="101">
        <v>0.115</v>
      </c>
    </row>
    <row r="28" spans="2:19" ht="9.9499999999999993" customHeight="1" x14ac:dyDescent="0.2">
      <c r="B28" s="6" t="s">
        <v>471</v>
      </c>
      <c r="C28" s="99">
        <v>0.10299999999999999</v>
      </c>
      <c r="D28" s="100">
        <v>0.10299999999999999</v>
      </c>
      <c r="E28" s="101" t="s">
        <v>423</v>
      </c>
      <c r="F28" s="296"/>
      <c r="G28" s="99">
        <v>8.4000000000000005E-2</v>
      </c>
      <c r="H28" s="100">
        <v>8.2000000000000003E-2</v>
      </c>
      <c r="I28" s="101" t="s">
        <v>428</v>
      </c>
      <c r="J28" s="296"/>
      <c r="K28" s="99">
        <v>0.112</v>
      </c>
      <c r="L28" s="100">
        <v>0.115</v>
      </c>
      <c r="M28" s="101" t="s">
        <v>540</v>
      </c>
      <c r="N28" s="296"/>
      <c r="O28" s="99">
        <v>0.10100000000000001</v>
      </c>
      <c r="P28" s="100">
        <v>0.10100000000000001</v>
      </c>
      <c r="Q28" s="101" t="s">
        <v>428</v>
      </c>
    </row>
    <row r="29" spans="2:19" ht="9.9499999999999993" customHeight="1" x14ac:dyDescent="0.2">
      <c r="B29" s="6" t="s">
        <v>413</v>
      </c>
      <c r="C29" s="99">
        <v>0.95699999999999996</v>
      </c>
      <c r="D29" s="100">
        <v>0.95</v>
      </c>
      <c r="E29" s="101" t="s">
        <v>541</v>
      </c>
      <c r="F29" s="296"/>
      <c r="G29" s="99">
        <v>0.94199999999999995</v>
      </c>
      <c r="H29" s="100">
        <v>0.91900000000000004</v>
      </c>
      <c r="I29" s="101" t="s">
        <v>542</v>
      </c>
      <c r="J29" s="296"/>
      <c r="K29" s="99">
        <v>0.95399999999999996</v>
      </c>
      <c r="L29" s="100">
        <v>0.95099999999999996</v>
      </c>
      <c r="M29" s="101" t="s">
        <v>543</v>
      </c>
      <c r="N29" s="296"/>
      <c r="O29" s="99">
        <v>0.95499999999999996</v>
      </c>
      <c r="P29" s="100">
        <v>0.94499999999999995</v>
      </c>
      <c r="Q29" s="101" t="s">
        <v>544</v>
      </c>
    </row>
    <row r="30" spans="2:19" ht="9.9499999999999993" customHeight="1" x14ac:dyDescent="0.2">
      <c r="M30" s="25"/>
    </row>
    <row r="36" spans="2:17" ht="9.9499999999999993" customHeight="1" x14ac:dyDescent="0.2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ht="9.9499999999999993" customHeight="1" x14ac:dyDescent="0.2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ht="9.9499999999999993" customHeight="1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D3E2-0491-4B57-B30F-3CDD3CC2114D}">
  <dimension ref="B1:Q38"/>
  <sheetViews>
    <sheetView showGridLines="0" zoomScale="130" zoomScaleNormal="130" workbookViewId="0">
      <selection activeCell="T23" sqref="T23"/>
    </sheetView>
  </sheetViews>
  <sheetFormatPr baseColWidth="10" defaultColWidth="8.7109375" defaultRowHeight="9.9499999999999993" customHeight="1" x14ac:dyDescent="0.2"/>
  <cols>
    <col min="1" max="1" width="2.7109375" style="5" customWidth="1"/>
    <col min="2" max="2" width="27.5703125" style="5" bestFit="1" customWidth="1"/>
    <col min="3" max="4" width="9" style="5" bestFit="1" customWidth="1"/>
    <col min="5" max="5" width="7.7109375" style="5" bestFit="1" customWidth="1"/>
    <col min="6" max="6" width="2.7109375" style="5" customWidth="1"/>
    <col min="7" max="8" width="9" style="5" bestFit="1" customWidth="1"/>
    <col min="9" max="9" width="7.85546875" style="5" bestFit="1" customWidth="1"/>
    <col min="10" max="10" width="2.7109375" style="5" customWidth="1"/>
    <col min="11" max="12" width="9" style="5" bestFit="1" customWidth="1"/>
    <col min="13" max="13" width="7.85546875" style="5" bestFit="1" customWidth="1"/>
    <col min="14" max="14" width="2.7109375" style="5" customWidth="1"/>
    <col min="15" max="16" width="8" style="5" bestFit="1" customWidth="1"/>
    <col min="17" max="17" width="7.7109375" style="5" bestFit="1" customWidth="1"/>
    <col min="18" max="16384" width="8.7109375" style="5"/>
  </cols>
  <sheetData>
    <row r="1" spans="2:17" ht="9.9499999999999993" customHeight="1" x14ac:dyDescent="0.2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2:17" s="38" customFormat="1" ht="9.9499999999999993" customHeight="1" x14ac:dyDescent="0.2">
      <c r="B2" s="35"/>
      <c r="C2" s="36" t="s">
        <v>447</v>
      </c>
      <c r="D2" s="36"/>
      <c r="E2" s="36"/>
      <c r="F2" s="39"/>
      <c r="G2" s="36" t="s">
        <v>448</v>
      </c>
      <c r="H2" s="36"/>
      <c r="I2" s="36"/>
      <c r="J2" s="39"/>
      <c r="K2" s="36" t="s">
        <v>449</v>
      </c>
      <c r="L2" s="36"/>
      <c r="M2" s="36"/>
      <c r="N2" s="39"/>
      <c r="O2" s="36" t="s">
        <v>450</v>
      </c>
      <c r="P2" s="36"/>
      <c r="Q2" s="36"/>
    </row>
    <row r="3" spans="2:17" s="38" customFormat="1" ht="9.9499999999999993" customHeight="1" x14ac:dyDescent="0.2">
      <c r="B3" s="35"/>
      <c r="C3" s="88" t="s">
        <v>518</v>
      </c>
      <c r="D3" s="88" t="s">
        <v>519</v>
      </c>
      <c r="E3" s="88" t="s">
        <v>451</v>
      </c>
      <c r="F3" s="89"/>
      <c r="G3" s="88" t="s">
        <v>518</v>
      </c>
      <c r="H3" s="88" t="s">
        <v>519</v>
      </c>
      <c r="I3" s="88" t="s">
        <v>451</v>
      </c>
      <c r="J3" s="89"/>
      <c r="K3" s="88" t="s">
        <v>518</v>
      </c>
      <c r="L3" s="88" t="s">
        <v>519</v>
      </c>
      <c r="M3" s="88" t="s">
        <v>451</v>
      </c>
      <c r="N3" s="89"/>
      <c r="O3" s="88" t="s">
        <v>518</v>
      </c>
      <c r="P3" s="88" t="s">
        <v>519</v>
      </c>
      <c r="Q3" s="88" t="s">
        <v>451</v>
      </c>
    </row>
    <row r="4" spans="2:17" ht="9.9499999999999993" customHeight="1" x14ac:dyDescent="0.2">
      <c r="B4" s="6" t="s">
        <v>405</v>
      </c>
      <c r="C4" s="53">
        <v>1430939</v>
      </c>
      <c r="D4" s="53">
        <v>1423496</v>
      </c>
      <c r="E4" s="54">
        <f>+C4/D4-1</f>
        <v>5.2286764416620279E-3</v>
      </c>
      <c r="F4" s="55"/>
      <c r="G4" s="53">
        <v>297677</v>
      </c>
      <c r="H4" s="53">
        <v>295581</v>
      </c>
      <c r="I4" s="54">
        <f>+G4/H4-1</f>
        <v>7.0911188472873032E-3</v>
      </c>
      <c r="J4" s="55"/>
      <c r="K4" s="53">
        <v>272001</v>
      </c>
      <c r="L4" s="53">
        <v>200471</v>
      </c>
      <c r="M4" s="54">
        <f>+K4/L4-1</f>
        <v>0.35680971312558918</v>
      </c>
      <c r="N4" s="55"/>
      <c r="O4" s="93">
        <v>2000617</v>
      </c>
      <c r="P4" s="94">
        <v>1919547</v>
      </c>
      <c r="Q4" s="54">
        <f>+O4/P4-1</f>
        <v>4.223392289951744E-2</v>
      </c>
    </row>
    <row r="5" spans="2:17" ht="9.9499999999999993" customHeight="1" x14ac:dyDescent="0.2">
      <c r="B5" s="6" t="s">
        <v>452</v>
      </c>
      <c r="C5" s="56">
        <v>194.9</v>
      </c>
      <c r="D5" s="56">
        <v>191.7</v>
      </c>
      <c r="E5" s="54">
        <f>+C5/D5-1</f>
        <v>1.6692749087115377E-2</v>
      </c>
      <c r="F5" s="55"/>
      <c r="G5" s="56">
        <v>53.1</v>
      </c>
      <c r="H5" s="56">
        <v>49.7</v>
      </c>
      <c r="I5" s="54">
        <f>+G5/H5-1</f>
        <v>6.8410462776659964E-2</v>
      </c>
      <c r="J5" s="55"/>
      <c r="K5" s="56">
        <v>44.3</v>
      </c>
      <c r="L5" s="56">
        <v>39.4</v>
      </c>
      <c r="M5" s="54">
        <f>+K5/L5-1</f>
        <v>0.12436548223350252</v>
      </c>
      <c r="N5" s="55"/>
      <c r="O5" s="95">
        <v>292.3</v>
      </c>
      <c r="P5" s="96">
        <v>280.89999999999998</v>
      </c>
      <c r="Q5" s="54">
        <f>+O5/P5-1</f>
        <v>4.0583837664649458E-2</v>
      </c>
    </row>
    <row r="6" spans="2:17" ht="9.9499999999999993" customHeight="1" x14ac:dyDescent="0.2">
      <c r="B6" s="6" t="s">
        <v>453</v>
      </c>
      <c r="C6" s="57">
        <v>3913963</v>
      </c>
      <c r="D6" s="57">
        <v>3841244</v>
      </c>
      <c r="E6" s="54">
        <f>+C6/D6-1</f>
        <v>1.8931106693560684E-2</v>
      </c>
      <c r="F6" s="55"/>
      <c r="G6" s="57">
        <v>2280608</v>
      </c>
      <c r="H6" s="57">
        <v>2326394</v>
      </c>
      <c r="I6" s="54">
        <f>+G6/H6-1</f>
        <v>-1.968110302897963E-2</v>
      </c>
      <c r="J6" s="55"/>
      <c r="K6" s="57">
        <v>1680568</v>
      </c>
      <c r="L6" s="57">
        <v>1316200</v>
      </c>
      <c r="M6" s="54">
        <f>+K6/L6-1</f>
        <v>0.27683330800790151</v>
      </c>
      <c r="N6" s="55"/>
      <c r="O6" s="94">
        <v>4903236</v>
      </c>
      <c r="P6" s="94">
        <v>4750377</v>
      </c>
      <c r="Q6" s="54">
        <f>+O6/P6-1</f>
        <v>3.2178288165339408E-2</v>
      </c>
    </row>
    <row r="7" spans="2:17" ht="9.9499999999999993" customHeight="1" x14ac:dyDescent="0.2">
      <c r="B7" s="6" t="s">
        <v>416</v>
      </c>
      <c r="C7" s="54">
        <v>1E-3</v>
      </c>
      <c r="D7" s="54">
        <v>-7.8E-2</v>
      </c>
      <c r="E7" s="54">
        <f>+C7-D7</f>
        <v>7.9000000000000001E-2</v>
      </c>
      <c r="F7" s="55"/>
      <c r="G7" s="54">
        <v>-6.5000000000000002E-2</v>
      </c>
      <c r="H7" s="54">
        <v>4.3999999999999997E-2</v>
      </c>
      <c r="I7" s="54">
        <f>+G7-H7</f>
        <v>-0.109</v>
      </c>
      <c r="J7" s="55"/>
      <c r="K7" s="54">
        <v>5.7000000000000002E-2</v>
      </c>
      <c r="L7" s="54">
        <v>0.222</v>
      </c>
      <c r="M7" s="54">
        <f>+K7-L7</f>
        <v>-0.16500000000000001</v>
      </c>
      <c r="N7" s="55"/>
      <c r="O7" s="97">
        <v>-4.0000000000000001E-3</v>
      </c>
      <c r="P7" s="98">
        <v>-4.4999999999999998E-2</v>
      </c>
      <c r="Q7" s="54">
        <f>+O7-P7</f>
        <v>4.0999999999999995E-2</v>
      </c>
    </row>
    <row r="8" spans="2:17" ht="9.9499999999999993" customHeight="1" x14ac:dyDescent="0.2">
      <c r="B8" s="6" t="s">
        <v>455</v>
      </c>
      <c r="C8" s="58">
        <v>397516</v>
      </c>
      <c r="D8" s="58">
        <v>355304</v>
      </c>
      <c r="E8" s="54">
        <f>+C8/D8-1</f>
        <v>0.11880530475311279</v>
      </c>
      <c r="F8" s="55"/>
      <c r="G8" s="58">
        <v>213360</v>
      </c>
      <c r="H8" s="58">
        <v>192818</v>
      </c>
      <c r="I8" s="54">
        <f>+G8/H8-1</f>
        <v>0.10653569687477304</v>
      </c>
      <c r="J8" s="55"/>
      <c r="K8" s="58">
        <v>191335</v>
      </c>
      <c r="L8" s="58">
        <v>150072</v>
      </c>
      <c r="M8" s="54">
        <f>+K8/L8-1</f>
        <v>0.27495468841622683</v>
      </c>
      <c r="N8" s="55"/>
      <c r="O8" s="93">
        <v>451528</v>
      </c>
      <c r="P8" s="94">
        <v>394713</v>
      </c>
      <c r="Q8" s="54">
        <f>+O8/P8-1</f>
        <v>0.14394002731098299</v>
      </c>
    </row>
    <row r="9" spans="2:17" ht="9.9499999999999993" customHeight="1" x14ac:dyDescent="0.2">
      <c r="B9" s="6" t="s">
        <v>421</v>
      </c>
      <c r="C9" s="54">
        <v>5.6000000000000001E-2</v>
      </c>
      <c r="D9" s="54">
        <v>0.159</v>
      </c>
      <c r="E9" s="54">
        <f>+C9-D9</f>
        <v>-0.10300000000000001</v>
      </c>
      <c r="F9" s="55"/>
      <c r="G9" s="54">
        <v>0.10100000000000001</v>
      </c>
      <c r="H9" s="54">
        <v>0.159</v>
      </c>
      <c r="I9" s="54">
        <f>+G9-H9</f>
        <v>-5.7999999999999996E-2</v>
      </c>
      <c r="J9" s="55"/>
      <c r="K9" s="54">
        <v>0.127</v>
      </c>
      <c r="L9" s="54">
        <v>0.13900000000000001</v>
      </c>
      <c r="M9" s="54">
        <f>+K9-L9</f>
        <v>-1.2000000000000011E-2</v>
      </c>
      <c r="N9" s="55"/>
      <c r="O9" s="99">
        <v>6.5000000000000002E-2</v>
      </c>
      <c r="P9" s="100">
        <v>0.158</v>
      </c>
      <c r="Q9" s="54">
        <f>+O9-P9</f>
        <v>-9.2999999999999999E-2</v>
      </c>
    </row>
    <row r="10" spans="2:17" ht="9.9499999999999993" customHeight="1" x14ac:dyDescent="0.2">
      <c r="B10" s="6" t="s">
        <v>457</v>
      </c>
      <c r="C10" s="58">
        <v>315782</v>
      </c>
      <c r="D10" s="58">
        <v>282583</v>
      </c>
      <c r="E10" s="54">
        <f>+C10/D10-1</f>
        <v>0.11748406662821198</v>
      </c>
      <c r="F10" s="55"/>
      <c r="G10" s="58">
        <v>168503</v>
      </c>
      <c r="H10" s="58">
        <v>139628</v>
      </c>
      <c r="I10" s="54">
        <f>+G10/H10-1</f>
        <v>0.20679949580313406</v>
      </c>
      <c r="J10" s="55"/>
      <c r="K10" s="58">
        <v>138216</v>
      </c>
      <c r="L10" s="58">
        <v>85519</v>
      </c>
      <c r="M10" s="54">
        <f>+K10/L10-1</f>
        <v>0.61620224745378227</v>
      </c>
      <c r="N10" s="55"/>
      <c r="O10" s="93">
        <v>346941</v>
      </c>
      <c r="P10" s="94">
        <v>298583</v>
      </c>
      <c r="Q10" s="54">
        <f>+O10/P10-1</f>
        <v>0.16195831644802272</v>
      </c>
    </row>
    <row r="11" spans="2:17" ht="9.9499999999999993" customHeight="1" x14ac:dyDescent="0.2">
      <c r="B11" s="6" t="s">
        <v>458</v>
      </c>
      <c r="C11" s="57">
        <v>264537</v>
      </c>
      <c r="D11" s="57">
        <v>267823</v>
      </c>
      <c r="E11" s="54">
        <f>+C11/D11-1</f>
        <v>-1.2269297259757339E-2</v>
      </c>
      <c r="F11" s="55"/>
      <c r="G11" s="57">
        <v>829</v>
      </c>
      <c r="H11" s="57">
        <v>911</v>
      </c>
      <c r="I11" s="54">
        <f>+G11/H11-1</f>
        <v>-9.0010976948408317E-2</v>
      </c>
      <c r="J11" s="55"/>
      <c r="K11" s="57">
        <v>825479</v>
      </c>
      <c r="L11" s="57">
        <v>887723</v>
      </c>
      <c r="M11" s="54">
        <f>+K11/L11-1</f>
        <v>-7.0116466510386721E-2</v>
      </c>
      <c r="N11" s="55"/>
      <c r="O11" s="93">
        <v>250408</v>
      </c>
      <c r="P11" s="94">
        <v>258477</v>
      </c>
      <c r="Q11" s="54">
        <f>+O11/P11-1</f>
        <v>-3.1217477763978985E-2</v>
      </c>
    </row>
    <row r="12" spans="2:17" ht="9.9499999999999993" customHeight="1" x14ac:dyDescent="0.2">
      <c r="B12" s="6" t="s">
        <v>459</v>
      </c>
      <c r="C12" s="57">
        <v>22999</v>
      </c>
      <c r="D12" s="57">
        <v>20970</v>
      </c>
      <c r="E12" s="54">
        <f>+C12/D12-1</f>
        <v>9.6757272293753083E-2</v>
      </c>
      <c r="F12" s="55"/>
      <c r="G12" s="57">
        <v>66</v>
      </c>
      <c r="H12" s="57">
        <v>63</v>
      </c>
      <c r="I12" s="54">
        <f>+G12/H12-1</f>
        <v>4.7619047619047672E-2</v>
      </c>
      <c r="J12" s="55"/>
      <c r="K12" s="57">
        <v>77991</v>
      </c>
      <c r="L12" s="57">
        <v>81067</v>
      </c>
      <c r="M12" s="54">
        <f>+K12/L12-1</f>
        <v>-3.7943922927948459E-2</v>
      </c>
      <c r="N12" s="55"/>
      <c r="O12" s="93">
        <v>22095</v>
      </c>
      <c r="P12" s="94">
        <v>20257</v>
      </c>
      <c r="Q12" s="54">
        <f>+O12/P12-1</f>
        <v>9.0734067236017069E-2</v>
      </c>
    </row>
    <row r="13" spans="2:17" ht="9.9499999999999993" customHeight="1" x14ac:dyDescent="0.2">
      <c r="B13" s="6" t="s">
        <v>460</v>
      </c>
      <c r="C13" s="54">
        <v>0.1</v>
      </c>
      <c r="D13" s="54">
        <v>9.5000000000000001E-2</v>
      </c>
      <c r="E13" s="54">
        <f>+C13-D13</f>
        <v>5.0000000000000044E-3</v>
      </c>
      <c r="F13" s="55"/>
      <c r="G13" s="54">
        <v>8.2000000000000003E-2</v>
      </c>
      <c r="H13" s="54">
        <v>7.4999999999999997E-2</v>
      </c>
      <c r="I13" s="54">
        <f>+G13-H13</f>
        <v>7.0000000000000062E-3</v>
      </c>
      <c r="J13" s="55"/>
      <c r="K13" s="54">
        <v>0.10199999999999999</v>
      </c>
      <c r="L13" s="54">
        <v>0.10100000000000001</v>
      </c>
      <c r="M13" s="54">
        <f>+K13-L13</f>
        <v>9.9999999999998701E-4</v>
      </c>
      <c r="N13" s="55"/>
      <c r="O13" s="99">
        <v>9.8000000000000004E-2</v>
      </c>
      <c r="P13" s="100">
        <v>9.2999999999999999E-2</v>
      </c>
      <c r="Q13" s="54">
        <f>+O13-P13</f>
        <v>5.0000000000000044E-3</v>
      </c>
    </row>
    <row r="14" spans="2:17" ht="9.9499999999999993" customHeight="1" x14ac:dyDescent="0.2">
      <c r="B14" s="6" t="s">
        <v>411</v>
      </c>
      <c r="C14" s="54">
        <v>0.95699999999999996</v>
      </c>
      <c r="D14" s="54">
        <v>0.95</v>
      </c>
      <c r="E14" s="54">
        <f>+C14-D14</f>
        <v>7.0000000000000062E-3</v>
      </c>
      <c r="F14" s="55"/>
      <c r="G14" s="54">
        <v>0.94199999999999995</v>
      </c>
      <c r="H14" s="54">
        <v>0.91900000000000004</v>
      </c>
      <c r="I14" s="54">
        <f>+G14-H14</f>
        <v>2.2999999999999909E-2</v>
      </c>
      <c r="J14" s="55"/>
      <c r="K14" s="54">
        <v>0.95399999999999996</v>
      </c>
      <c r="L14" s="54">
        <v>0.95099999999999996</v>
      </c>
      <c r="M14" s="54">
        <f>+K14-L14</f>
        <v>3.0000000000000027E-3</v>
      </c>
      <c r="N14" s="55"/>
      <c r="O14" s="99">
        <v>0.95499999999999996</v>
      </c>
      <c r="P14" s="100">
        <v>0.94499999999999995</v>
      </c>
      <c r="Q14" s="54">
        <f>+O14-P14</f>
        <v>1.0000000000000009E-2</v>
      </c>
    </row>
    <row r="17" spans="2:17" s="38" customFormat="1" ht="9.9499999999999993" customHeight="1" x14ac:dyDescent="0.2">
      <c r="B17" s="35"/>
      <c r="C17" s="36" t="s">
        <v>461</v>
      </c>
      <c r="D17" s="36"/>
      <c r="E17" s="36"/>
      <c r="F17" s="37"/>
      <c r="G17" s="36" t="s">
        <v>462</v>
      </c>
      <c r="H17" s="36"/>
      <c r="I17" s="36"/>
      <c r="J17" s="37"/>
      <c r="K17" s="36" t="s">
        <v>463</v>
      </c>
      <c r="L17" s="36"/>
      <c r="M17" s="36"/>
      <c r="N17" s="37"/>
      <c r="O17" s="36" t="s">
        <v>464</v>
      </c>
      <c r="P17" s="36"/>
      <c r="Q17" s="36"/>
    </row>
    <row r="18" spans="2:17" s="38" customFormat="1" ht="9.9499999999999993" customHeight="1" x14ac:dyDescent="0.2">
      <c r="B18" s="35"/>
      <c r="C18" s="88" t="s">
        <v>520</v>
      </c>
      <c r="D18" s="88" t="s">
        <v>521</v>
      </c>
      <c r="E18" s="51" t="s">
        <v>451</v>
      </c>
      <c r="F18" s="91"/>
      <c r="G18" s="88" t="s">
        <v>520</v>
      </c>
      <c r="H18" s="88" t="s">
        <v>521</v>
      </c>
      <c r="I18" s="51" t="s">
        <v>451</v>
      </c>
      <c r="J18" s="91"/>
      <c r="K18" s="88" t="s">
        <v>520</v>
      </c>
      <c r="L18" s="88" t="s">
        <v>521</v>
      </c>
      <c r="M18" s="51" t="s">
        <v>451</v>
      </c>
      <c r="N18" s="91"/>
      <c r="O18" s="88" t="s">
        <v>520</v>
      </c>
      <c r="P18" s="88" t="s">
        <v>521</v>
      </c>
      <c r="Q18" s="51" t="s">
        <v>451</v>
      </c>
    </row>
    <row r="19" spans="2:17" ht="9.9499999999999993" customHeight="1" x14ac:dyDescent="0.2">
      <c r="B19" s="6" t="s">
        <v>465</v>
      </c>
      <c r="C19" s="93">
        <v>1430939</v>
      </c>
      <c r="D19" s="93">
        <v>1423496</v>
      </c>
      <c r="E19" s="101">
        <v>5.0000000000000001E-3</v>
      </c>
      <c r="F19" s="295"/>
      <c r="G19" s="93">
        <v>297677</v>
      </c>
      <c r="H19" s="94">
        <v>295581</v>
      </c>
      <c r="I19" s="102">
        <v>7.0000000000000001E-3</v>
      </c>
      <c r="J19" s="295"/>
      <c r="K19" s="93">
        <v>272001</v>
      </c>
      <c r="L19" s="94">
        <v>200471</v>
      </c>
      <c r="M19" s="102">
        <v>0.35699999999999998</v>
      </c>
      <c r="N19" s="295"/>
      <c r="O19" s="93">
        <v>2000617</v>
      </c>
      <c r="P19" s="94">
        <v>1919547</v>
      </c>
      <c r="Q19" s="102">
        <v>4.2000000000000003E-2</v>
      </c>
    </row>
    <row r="20" spans="2:17" ht="9.9499999999999993" customHeight="1" x14ac:dyDescent="0.2">
      <c r="B20" s="6" t="s">
        <v>472</v>
      </c>
      <c r="C20" s="95">
        <v>194.9</v>
      </c>
      <c r="D20" s="96">
        <v>191.7</v>
      </c>
      <c r="E20" s="101">
        <v>1.7000000000000001E-2</v>
      </c>
      <c r="F20" s="295"/>
      <c r="G20" s="95">
        <v>53.1</v>
      </c>
      <c r="H20" s="96">
        <v>49.7</v>
      </c>
      <c r="I20" s="101">
        <v>6.7000000000000004E-2</v>
      </c>
      <c r="J20" s="295"/>
      <c r="K20" s="95">
        <v>44.3</v>
      </c>
      <c r="L20" s="96">
        <v>39.4</v>
      </c>
      <c r="M20" s="101">
        <v>0.124</v>
      </c>
      <c r="N20" s="295"/>
      <c r="O20" s="95">
        <v>292.3</v>
      </c>
      <c r="P20" s="96">
        <v>280.89999999999998</v>
      </c>
      <c r="Q20" s="101">
        <v>4.1000000000000002E-2</v>
      </c>
    </row>
    <row r="21" spans="2:17" s="27" customFormat="1" ht="9.9499999999999993" customHeight="1" x14ac:dyDescent="0.2">
      <c r="B21" s="6" t="s">
        <v>467</v>
      </c>
      <c r="C21" s="94">
        <v>3913963</v>
      </c>
      <c r="D21" s="94">
        <v>3841244</v>
      </c>
      <c r="E21" s="101">
        <v>1.9E-2</v>
      </c>
      <c r="F21" s="295"/>
      <c r="G21" s="94">
        <v>2280608</v>
      </c>
      <c r="H21" s="94">
        <v>2326394</v>
      </c>
      <c r="I21" s="101">
        <v>-0.02</v>
      </c>
      <c r="J21" s="295"/>
      <c r="K21" s="94">
        <v>1680568</v>
      </c>
      <c r="L21" s="94">
        <v>1316200</v>
      </c>
      <c r="M21" s="101">
        <v>0.27700000000000002</v>
      </c>
      <c r="N21" s="295"/>
      <c r="O21" s="94">
        <v>4903236</v>
      </c>
      <c r="P21" s="94">
        <v>4750377</v>
      </c>
      <c r="Q21" s="102">
        <v>3.2000000000000001E-2</v>
      </c>
    </row>
    <row r="22" spans="2:17" ht="9.9499999999999993" customHeight="1" x14ac:dyDescent="0.2">
      <c r="B22" s="6" t="s">
        <v>416</v>
      </c>
      <c r="C22" s="99">
        <v>1E-3</v>
      </c>
      <c r="D22" s="100">
        <v>-7.8E-2</v>
      </c>
      <c r="E22" s="101" t="s">
        <v>545</v>
      </c>
      <c r="F22" s="295"/>
      <c r="G22" s="99">
        <v>-6.5000000000000002E-2</v>
      </c>
      <c r="H22" s="100">
        <v>4.3999999999999997E-2</v>
      </c>
      <c r="I22" s="101" t="s">
        <v>546</v>
      </c>
      <c r="J22" s="295"/>
      <c r="K22" s="99">
        <v>5.7000000000000002E-2</v>
      </c>
      <c r="L22" s="100">
        <v>0.222</v>
      </c>
      <c r="M22" s="101" t="s">
        <v>547</v>
      </c>
      <c r="N22" s="296"/>
      <c r="O22" s="99">
        <v>-4.0000000000000001E-3</v>
      </c>
      <c r="P22" s="100">
        <v>-4.4999999999999998E-2</v>
      </c>
      <c r="Q22" s="101" t="s">
        <v>548</v>
      </c>
    </row>
    <row r="23" spans="2:17" ht="9.9499999999999993" customHeight="1" x14ac:dyDescent="0.2">
      <c r="B23" s="6" t="s">
        <v>473</v>
      </c>
      <c r="C23" s="93">
        <v>397516</v>
      </c>
      <c r="D23" s="94">
        <v>355304</v>
      </c>
      <c r="E23" s="101">
        <v>0.11899999999999999</v>
      </c>
      <c r="F23" s="295"/>
      <c r="G23" s="93">
        <v>213360</v>
      </c>
      <c r="H23" s="94">
        <v>192818</v>
      </c>
      <c r="I23" s="101">
        <v>0.107</v>
      </c>
      <c r="J23" s="295"/>
      <c r="K23" s="93">
        <v>191335</v>
      </c>
      <c r="L23" s="94">
        <v>150072</v>
      </c>
      <c r="M23" s="101">
        <v>0.27500000000000002</v>
      </c>
      <c r="N23" s="295"/>
      <c r="O23" s="93">
        <v>451528</v>
      </c>
      <c r="P23" s="94">
        <v>394713</v>
      </c>
      <c r="Q23" s="101">
        <v>0.14399999999999999</v>
      </c>
    </row>
    <row r="24" spans="2:17" ht="9.9499999999999993" customHeight="1" x14ac:dyDescent="0.2">
      <c r="B24" s="6" t="s">
        <v>421</v>
      </c>
      <c r="C24" s="99">
        <v>5.6000000000000001E-2</v>
      </c>
      <c r="D24" s="100">
        <v>0.159</v>
      </c>
      <c r="E24" s="101" t="s">
        <v>549</v>
      </c>
      <c r="F24" s="295"/>
      <c r="G24" s="99">
        <v>0.10100000000000001</v>
      </c>
      <c r="H24" s="100">
        <v>0.159</v>
      </c>
      <c r="I24" s="101" t="s">
        <v>550</v>
      </c>
      <c r="J24" s="295"/>
      <c r="K24" s="99">
        <v>0.127</v>
      </c>
      <c r="L24" s="100">
        <v>0.13900000000000001</v>
      </c>
      <c r="M24" s="101" t="s">
        <v>551</v>
      </c>
      <c r="N24" s="295"/>
      <c r="O24" s="99">
        <v>6.5000000000000002E-2</v>
      </c>
      <c r="P24" s="100">
        <v>0.158</v>
      </c>
      <c r="Q24" s="101" t="s">
        <v>552</v>
      </c>
    </row>
    <row r="25" spans="2:17" ht="9.9499999999999993" customHeight="1" x14ac:dyDescent="0.2">
      <c r="B25" s="6" t="s">
        <v>457</v>
      </c>
      <c r="C25" s="93">
        <v>315782</v>
      </c>
      <c r="D25" s="94">
        <v>282583</v>
      </c>
      <c r="E25" s="101">
        <v>0.11700000000000001</v>
      </c>
      <c r="F25" s="295"/>
      <c r="G25" s="93">
        <v>168503</v>
      </c>
      <c r="H25" s="94">
        <v>139628</v>
      </c>
      <c r="I25" s="101">
        <v>0.20699999999999999</v>
      </c>
      <c r="J25" s="295"/>
      <c r="K25" s="93">
        <v>138216</v>
      </c>
      <c r="L25" s="94">
        <v>85519</v>
      </c>
      <c r="M25" s="101">
        <v>0.61599999999999999</v>
      </c>
      <c r="N25" s="295"/>
      <c r="O25" s="93">
        <v>346941</v>
      </c>
      <c r="P25" s="94">
        <v>298583</v>
      </c>
      <c r="Q25" s="101">
        <v>0.16200000000000001</v>
      </c>
    </row>
    <row r="26" spans="2:17" ht="9.9499999999999993" customHeight="1" x14ac:dyDescent="0.2">
      <c r="B26" s="6" t="s">
        <v>474</v>
      </c>
      <c r="C26" s="93">
        <v>264537</v>
      </c>
      <c r="D26" s="94">
        <v>267823</v>
      </c>
      <c r="E26" s="101">
        <v>-1.2E-2</v>
      </c>
      <c r="F26" s="295"/>
      <c r="G26" s="95">
        <v>829</v>
      </c>
      <c r="H26" s="96">
        <v>911</v>
      </c>
      <c r="I26" s="101">
        <v>-0.09</v>
      </c>
      <c r="J26" s="295"/>
      <c r="K26" s="93">
        <v>825479</v>
      </c>
      <c r="L26" s="94">
        <v>887723</v>
      </c>
      <c r="M26" s="101">
        <v>-7.0000000000000007E-2</v>
      </c>
      <c r="N26" s="295"/>
      <c r="O26" s="93">
        <v>250408</v>
      </c>
      <c r="P26" s="94">
        <v>258477</v>
      </c>
      <c r="Q26" s="101">
        <v>-3.1E-2</v>
      </c>
    </row>
    <row r="27" spans="2:17" ht="9.9499999999999993" customHeight="1" x14ac:dyDescent="0.2">
      <c r="B27" s="6" t="s">
        <v>475</v>
      </c>
      <c r="C27" s="93">
        <v>22999</v>
      </c>
      <c r="D27" s="94">
        <v>20970</v>
      </c>
      <c r="E27" s="101">
        <v>9.7000000000000003E-2</v>
      </c>
      <c r="F27" s="295"/>
      <c r="G27" s="95">
        <v>66</v>
      </c>
      <c r="H27" s="96">
        <v>63</v>
      </c>
      <c r="I27" s="101">
        <v>3.6999999999999998E-2</v>
      </c>
      <c r="J27" s="295"/>
      <c r="K27" s="93">
        <v>77991</v>
      </c>
      <c r="L27" s="94">
        <v>81067</v>
      </c>
      <c r="M27" s="101">
        <v>-3.7999999999999999E-2</v>
      </c>
      <c r="N27" s="295"/>
      <c r="O27" s="93">
        <v>22095</v>
      </c>
      <c r="P27" s="94">
        <v>20257</v>
      </c>
      <c r="Q27" s="101">
        <v>9.0999999999999998E-2</v>
      </c>
    </row>
    <row r="28" spans="2:17" ht="9.9499999999999993" customHeight="1" x14ac:dyDescent="0.2">
      <c r="B28" s="6" t="s">
        <v>476</v>
      </c>
      <c r="C28" s="99">
        <v>0.1</v>
      </c>
      <c r="D28" s="100">
        <v>9.5000000000000001E-2</v>
      </c>
      <c r="E28" s="101" t="s">
        <v>553</v>
      </c>
      <c r="F28" s="296"/>
      <c r="G28" s="99">
        <v>8.2000000000000003E-2</v>
      </c>
      <c r="H28" s="100">
        <v>7.4999999999999997E-2</v>
      </c>
      <c r="I28" s="101" t="s">
        <v>456</v>
      </c>
      <c r="J28" s="296"/>
      <c r="K28" s="99">
        <v>0.10199999999999999</v>
      </c>
      <c r="L28" s="100">
        <v>0.10100000000000001</v>
      </c>
      <c r="M28" s="101" t="s">
        <v>428</v>
      </c>
      <c r="N28" s="296"/>
      <c r="O28" s="99">
        <v>9.8000000000000004E-2</v>
      </c>
      <c r="P28" s="100">
        <v>9.2999999999999999E-2</v>
      </c>
      <c r="Q28" s="101" t="s">
        <v>412</v>
      </c>
    </row>
    <row r="29" spans="2:17" ht="9.9499999999999993" customHeight="1" x14ac:dyDescent="0.2">
      <c r="B29" s="6" t="s">
        <v>413</v>
      </c>
      <c r="C29" s="99">
        <v>0.95699999999999996</v>
      </c>
      <c r="D29" s="100">
        <v>0.95</v>
      </c>
      <c r="E29" s="101" t="s">
        <v>541</v>
      </c>
      <c r="F29" s="296"/>
      <c r="G29" s="99">
        <v>0.94199999999999995</v>
      </c>
      <c r="H29" s="100">
        <v>0.91900000000000004</v>
      </c>
      <c r="I29" s="101" t="s">
        <v>542</v>
      </c>
      <c r="J29" s="296"/>
      <c r="K29" s="99">
        <v>0.95399999999999996</v>
      </c>
      <c r="L29" s="100">
        <v>0.95099999999999996</v>
      </c>
      <c r="M29" s="101" t="s">
        <v>543</v>
      </c>
      <c r="N29" s="296"/>
      <c r="O29" s="99">
        <v>0.95499999999999996</v>
      </c>
      <c r="P29" s="100">
        <v>0.94499999999999995</v>
      </c>
      <c r="Q29" s="101" t="s">
        <v>544</v>
      </c>
    </row>
    <row r="30" spans="2:17" ht="9.9499999999999993" customHeight="1" x14ac:dyDescent="0.2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</row>
    <row r="36" spans="2:17" ht="9.9499999999999993" customHeight="1" x14ac:dyDescent="0.2">
      <c r="B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ht="9.9499999999999993" customHeight="1" x14ac:dyDescent="0.2">
      <c r="B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 ht="9.9499999999999993" customHeight="1" x14ac:dyDescent="0.2">
      <c r="B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751BD29E32DB42A2166910C75A4A74" ma:contentTypeVersion="13" ma:contentTypeDescription="Crear nuevo documento." ma:contentTypeScope="" ma:versionID="2e54576304bf2a2d5a26d08dfd01877b">
  <xsd:schema xmlns:xsd="http://www.w3.org/2001/XMLSchema" xmlns:xs="http://www.w3.org/2001/XMLSchema" xmlns:p="http://schemas.microsoft.com/office/2006/metadata/properties" xmlns:ns2="4be00a97-a2cc-4078-999b-d034ed255c42" xmlns:ns3="b415e887-041f-485c-84c2-7290bc748d60" targetNamespace="http://schemas.microsoft.com/office/2006/metadata/properties" ma:root="true" ma:fieldsID="8e68a2376c3ee904f7dfb4b7dfdfb2be" ns2:_="" ns3:_="">
    <xsd:import namespace="4be00a97-a2cc-4078-999b-d034ed255c42"/>
    <xsd:import namespace="b415e887-041f-485c-84c2-7290bc748d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00a97-a2cc-4078-999b-d034ed255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eac95fa6-287d-402d-8ef7-9cb33a032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5e887-041f-485c-84c2-7290bc748d6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d1ebc5f-14c0-4cca-920e-54c707e4c389}" ma:internalName="TaxCatchAll" ma:showField="CatchAllData" ma:web="b415e887-041f-485c-84c2-7290bc748d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1BC8B5-53EE-4CC7-BB0C-8A2AB8BEAC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e00a97-a2cc-4078-999b-d034ed255c42"/>
    <ds:schemaRef ds:uri="b415e887-041f-485c-84c2-7290bc748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B33323-A722-4B5F-ADAD-357B53B9C7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Balance</vt:lpstr>
      <vt:lpstr>Resultados</vt:lpstr>
      <vt:lpstr>Resultado Integral</vt:lpstr>
      <vt:lpstr>EFE</vt:lpstr>
      <vt:lpstr>ECP</vt:lpstr>
      <vt:lpstr>Indicadores Trimestrales</vt:lpstr>
      <vt:lpstr>Costos y Gastos</vt:lpstr>
      <vt:lpstr>Indicadores por País </vt:lpstr>
      <vt:lpstr>Indicadores por País (12M) </vt:lpstr>
      <vt:lpstr>Indicadores por Mall (12M)</vt:lpstr>
      <vt:lpstr>Indicadores por Mall (Q)</vt:lpstr>
      <vt:lpstr>EFE!Área_de_impresión</vt:lpstr>
    </vt:vector>
  </TitlesOfParts>
  <Company>Falabella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Ramos Altamirano</dc:creator>
  <cp:lastModifiedBy>Matias Guerra Medel (Chile)</cp:lastModifiedBy>
  <dcterms:created xsi:type="dcterms:W3CDTF">2024-08-27T15:10:29Z</dcterms:created>
  <dcterms:modified xsi:type="dcterms:W3CDTF">2024-08-27T19:29:46Z</dcterms:modified>
</cp:coreProperties>
</file>