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anheuserbuschinbev.sharepoint.com/sites/Relacoescominvestidores/Shared Documents/02. Trimestral/03. Tabelas Site/2025/2 - Destaques financeiros/2Q25/"/>
    </mc:Choice>
  </mc:AlternateContent>
  <xr:revisionPtr revIDLastSave="526" documentId="13_ncr:1_{078EB5B7-DD0D-493A-BFB8-BC7EEDFBD7D4}" xr6:coauthVersionLast="47" xr6:coauthVersionMax="47" xr10:uidLastSave="{0AC92BDA-4F84-4827-B20B-71424D51579D}"/>
  <bookViews>
    <workbookView xWindow="-120" yWindow="-16320" windowWidth="29040" windowHeight="15840" tabRatio="868" xr2:uid="{00000000-000D-0000-FFFF-FFFF00000000}"/>
  </bookViews>
  <sheets>
    <sheet name="Índice" sheetId="7" r:id="rId1"/>
    <sheet name="Resultado Consolidado" sheetId="1" r:id="rId2"/>
    <sheet name="Balanço Patrimonial" sheetId="10" r:id="rId3"/>
    <sheet name="Fluxo de Caixa" sheetId="2" r:id="rId4"/>
    <sheet name="Detalhamento da Dívida" sheetId="11" r:id="rId5"/>
    <sheet name="Brasil" sheetId="6" r:id="rId6"/>
    <sheet name="Brasil Cerveja" sheetId="17" r:id="rId7"/>
    <sheet name="Brasil NAB" sheetId="18" r:id="rId8"/>
    <sheet name="CAC" sheetId="20" r:id="rId9"/>
    <sheet name="LAS" sheetId="21" r:id="rId10"/>
    <sheet name="Canadá" sheetId="2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65" i="10" l="1"/>
  <c r="CL64" i="10"/>
  <c r="CL63" i="10"/>
  <c r="CL62" i="10"/>
  <c r="CL61" i="10"/>
  <c r="CL60" i="10"/>
  <c r="CL59" i="10"/>
  <c r="CL58" i="10"/>
  <c r="CL56" i="10"/>
  <c r="CL55" i="10"/>
  <c r="CL54" i="10"/>
  <c r="CL53" i="10"/>
  <c r="CL52" i="10"/>
  <c r="CL51" i="10"/>
  <c r="CL50" i="10"/>
  <c r="CL49" i="10"/>
  <c r="CL48" i="10"/>
  <c r="CL47" i="10"/>
  <c r="CL46" i="10"/>
  <c r="CL44" i="10"/>
  <c r="CL43" i="10"/>
  <c r="CL41" i="10"/>
  <c r="CL40" i="10"/>
  <c r="CL39" i="10"/>
  <c r="CL38" i="10"/>
  <c r="CL37" i="10"/>
  <c r="CL36" i="10"/>
  <c r="CL35" i="10"/>
  <c r="CL34" i="10"/>
  <c r="CL33" i="10"/>
  <c r="CL30" i="10"/>
  <c r="CL29" i="10"/>
  <c r="CL28" i="10"/>
  <c r="CL27" i="10"/>
  <c r="CL26" i="10"/>
  <c r="CL25" i="10"/>
  <c r="CL24" i="10"/>
  <c r="CL23" i="10"/>
  <c r="CL22" i="10"/>
  <c r="CL21" i="10"/>
  <c r="CL20" i="10"/>
  <c r="CL19" i="10"/>
  <c r="CL18" i="10"/>
  <c r="CL17" i="10"/>
  <c r="CL16" i="10"/>
  <c r="CL14" i="10"/>
  <c r="CL13" i="10"/>
  <c r="CL12" i="10"/>
  <c r="CL11" i="10"/>
  <c r="CL10" i="10"/>
  <c r="CL9" i="10"/>
  <c r="CL8" i="10"/>
  <c r="CL7" i="10"/>
  <c r="CL6" i="10"/>
  <c r="CL5" i="10"/>
  <c r="CS18" i="22"/>
  <c r="CS17" i="22"/>
  <c r="CS16" i="22"/>
  <c r="CS15" i="22"/>
  <c r="CS14" i="22"/>
  <c r="CS13" i="22"/>
  <c r="CS12" i="22"/>
  <c r="CS11" i="22"/>
  <c r="CS9" i="22"/>
  <c r="CS7" i="22"/>
  <c r="CS8" i="22" s="1"/>
  <c r="CS5" i="22"/>
  <c r="CS6" i="22" s="1"/>
  <c r="CS4" i="22"/>
  <c r="CS18" i="21"/>
  <c r="CS17" i="21"/>
  <c r="CS16" i="21"/>
  <c r="CS15" i="21"/>
  <c r="CS14" i="21"/>
  <c r="CS13" i="21"/>
  <c r="CS12" i="21"/>
  <c r="CS11" i="21"/>
  <c r="CS9" i="21"/>
  <c r="CS7" i="21"/>
  <c r="CS8" i="21" s="1"/>
  <c r="CS5" i="21"/>
  <c r="CS6" i="21" s="1"/>
  <c r="CS4" i="21"/>
  <c r="CS18" i="20"/>
  <c r="CS17" i="20"/>
  <c r="CS16" i="20"/>
  <c r="CS15" i="20"/>
  <c r="CS14" i="20"/>
  <c r="CS13" i="20"/>
  <c r="CS12" i="20"/>
  <c r="CS11" i="20"/>
  <c r="CS9" i="20"/>
  <c r="CS7" i="20"/>
  <c r="CS8" i="20" s="1"/>
  <c r="CS5" i="20"/>
  <c r="CS6" i="20" s="1"/>
  <c r="CS4" i="20"/>
  <c r="CS18" i="18"/>
  <c r="CS17" i="18"/>
  <c r="CS16" i="18"/>
  <c r="CS15" i="18"/>
  <c r="CS14" i="18"/>
  <c r="CS13" i="18"/>
  <c r="CS12" i="18"/>
  <c r="CS11" i="18"/>
  <c r="CS9" i="18"/>
  <c r="CS7" i="18"/>
  <c r="CS8" i="18" s="1"/>
  <c r="CS5" i="18"/>
  <c r="CS6" i="18" s="1"/>
  <c r="CS4" i="18"/>
  <c r="CS19" i="17"/>
  <c r="CS18" i="17"/>
  <c r="CS17" i="17"/>
  <c r="CS16" i="17"/>
  <c r="CS15" i="17"/>
  <c r="CS14" i="17"/>
  <c r="CS13" i="17"/>
  <c r="CS12" i="17"/>
  <c r="CS11" i="17"/>
  <c r="CS9" i="17"/>
  <c r="CS10" i="17" s="1"/>
  <c r="CS8" i="17"/>
  <c r="CS7" i="17"/>
  <c r="CS5" i="17"/>
  <c r="CS20" i="17" s="1"/>
  <c r="CS4" i="17"/>
  <c r="CS19" i="6"/>
  <c r="CS20" i="6" s="1"/>
  <c r="CS18" i="6"/>
  <c r="CS17" i="6"/>
  <c r="CS16" i="6"/>
  <c r="CS15" i="6"/>
  <c r="CS14" i="6"/>
  <c r="CS13" i="6"/>
  <c r="CS12" i="6"/>
  <c r="CS11" i="6"/>
  <c r="CS9" i="6"/>
  <c r="CS10" i="6" s="1"/>
  <c r="CS7" i="6"/>
  <c r="CS8" i="6" s="1"/>
  <c r="CS5" i="6"/>
  <c r="CS6" i="6" s="1"/>
  <c r="CS4" i="6"/>
  <c r="CK9" i="11"/>
  <c r="CK7" i="11"/>
  <c r="CK6" i="11"/>
  <c r="CK5" i="11"/>
  <c r="CK4" i="11"/>
  <c r="CK3" i="11"/>
  <c r="CS53" i="2"/>
  <c r="CS52" i="2"/>
  <c r="CS51" i="2"/>
  <c r="CS50" i="2"/>
  <c r="CS49" i="2"/>
  <c r="CS48" i="2"/>
  <c r="CS47" i="2"/>
  <c r="CS46" i="2"/>
  <c r="CS45" i="2"/>
  <c r="CS44" i="2"/>
  <c r="CS43" i="2"/>
  <c r="CS42" i="2"/>
  <c r="CS41" i="2"/>
  <c r="CS40" i="2"/>
  <c r="CS39" i="2"/>
  <c r="CS38" i="2"/>
  <c r="CS37" i="2"/>
  <c r="CS36" i="2"/>
  <c r="CS35" i="2"/>
  <c r="CS34" i="2"/>
  <c r="CS33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S17" i="2"/>
  <c r="CS16" i="2"/>
  <c r="CS15" i="2"/>
  <c r="CS14" i="2"/>
  <c r="CS13" i="2"/>
  <c r="CS12" i="2"/>
  <c r="CS11" i="2"/>
  <c r="CS10" i="2"/>
  <c r="CS9" i="2"/>
  <c r="CS8" i="2"/>
  <c r="CS7" i="2"/>
  <c r="CS6" i="2"/>
  <c r="CS5" i="2"/>
  <c r="CS4" i="2"/>
  <c r="CS38" i="1"/>
  <c r="CS37" i="1"/>
  <c r="CS36" i="1"/>
  <c r="CS35" i="1"/>
  <c r="CS34" i="1"/>
  <c r="CS33" i="1"/>
  <c r="CS32" i="1"/>
  <c r="CS31" i="1"/>
  <c r="CS29" i="1"/>
  <c r="CS27" i="1"/>
  <c r="CS26" i="1"/>
  <c r="CS25" i="1"/>
  <c r="CS24" i="1" s="1"/>
  <c r="CS23" i="1"/>
  <c r="CS22" i="1"/>
  <c r="CS21" i="1"/>
  <c r="CS20" i="1"/>
  <c r="CS18" i="1"/>
  <c r="CS17" i="1"/>
  <c r="CS16" i="1"/>
  <c r="CS15" i="1"/>
  <c r="CS14" i="1"/>
  <c r="CS13" i="1"/>
  <c r="CS12" i="1"/>
  <c r="CS8" i="1"/>
  <c r="CS9" i="1" s="1"/>
  <c r="CS6" i="1"/>
  <c r="CS5" i="1"/>
  <c r="CS10" i="18" l="1"/>
  <c r="CS10" i="21"/>
  <c r="CS30" i="1"/>
  <c r="CS19" i="20"/>
  <c r="CS19" i="21"/>
  <c r="CS19" i="22"/>
  <c r="CS10" i="22"/>
  <c r="CS10" i="20"/>
  <c r="CS19" i="18"/>
  <c r="CS10" i="1"/>
  <c r="CS11" i="1" s="1"/>
  <c r="CS28" i="1"/>
  <c r="CS6" i="17"/>
  <c r="CS7" i="1"/>
  <c r="CS19" i="1" l="1"/>
</calcChain>
</file>

<file path=xl/sharedStrings.xml><?xml version="1.0" encoding="utf-8"?>
<sst xmlns="http://schemas.openxmlformats.org/spreadsheetml/2006/main" count="3397" uniqueCount="291">
  <si>
    <t>1T19</t>
  </si>
  <si>
    <t>4T18</t>
  </si>
  <si>
    <t>3T18</t>
  </si>
  <si>
    <t>2T18</t>
  </si>
  <si>
    <t>1T18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</si>
  <si>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</si>
  <si>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</si>
  <si>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</si>
  <si>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</si>
  <si>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</si>
  <si>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</si>
  <si>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</si>
  <si>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</si>
  <si>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</si>
  <si>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</si>
  <si>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</si>
  <si>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</si>
  <si>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4T14</t>
  </si>
  <si>
    <t>3T14</t>
  </si>
  <si>
    <t>2T14</t>
  </si>
  <si>
    <t>1T14</t>
  </si>
  <si>
    <t>3T13</t>
  </si>
  <si>
    <t>2T13</t>
  </si>
  <si>
    <t>1T13</t>
  </si>
  <si>
    <t>3T12</t>
  </si>
  <si>
    <t>2T12</t>
  </si>
  <si>
    <t>1T12</t>
  </si>
  <si>
    <t>4T11</t>
  </si>
  <si>
    <t>3T11</t>
  </si>
  <si>
    <t>2T11</t>
  </si>
  <si>
    <t>1T11</t>
  </si>
  <si>
    <t>-</t>
  </si>
  <si>
    <t>4T13</t>
  </si>
  <si>
    <t>Relações com Investidores</t>
  </si>
  <si>
    <t>Balanço Patrimonial</t>
  </si>
  <si>
    <t>Margem bruta (%)</t>
  </si>
  <si>
    <t>Margem EBITDA ajustado (%)</t>
  </si>
  <si>
    <t>No. de ações em circulação (milhões)</t>
  </si>
  <si>
    <t>Média de funcionários em tempo integral</t>
  </si>
  <si>
    <t>Capacidade instalada de cerveja (milhões hl)</t>
  </si>
  <si>
    <t>Capacidade instalada de refrigerantes (milhões hl)</t>
  </si>
  <si>
    <t>Capacidade instalada total (milhões hl)</t>
  </si>
  <si>
    <t>n.a.</t>
  </si>
  <si>
    <t>1T08</t>
  </si>
  <si>
    <t>2T08</t>
  </si>
  <si>
    <t>3T08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</si>
  <si>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</si>
  <si>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</si>
  <si>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</si>
  <si>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</si>
  <si>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</si>
  <si>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</si>
  <si>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</si>
  <si>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</si>
  <si>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</si>
  <si>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4T12¹</t>
  </si>
  <si>
    <t>2012¹</t>
  </si>
  <si>
    <t>1T18 - IFRS16</t>
  </si>
  <si>
    <t>4T18 - IFRS16</t>
  </si>
  <si>
    <t xml:space="preserve">4T15 </t>
  </si>
  <si>
    <t>2T19</t>
  </si>
  <si>
    <t>n.a</t>
  </si>
  <si>
    <t xml:space="preserve">2T19 </t>
  </si>
  <si>
    <t>Receita líquida </t>
  </si>
  <si>
    <t>LPA (R$/ação) </t>
  </si>
  <si>
    <t>CAPEX </t>
  </si>
  <si>
    <t>EBITDA ajustado </t>
  </si>
  <si>
    <t>Lucro líquido</t>
  </si>
  <si>
    <t>Outras rec operacionais </t>
  </si>
  <si>
    <t>SG&amp;A total </t>
  </si>
  <si>
    <t>SG&amp;A deprec.&amp;amort. </t>
  </si>
  <si>
    <t>SG&amp;A excl. deprec.&amp;amort. </t>
  </si>
  <si>
    <t>Despesas administrativas </t>
  </si>
  <si>
    <t>Despesas comerciais </t>
  </si>
  <si>
    <t>Lucro bruto </t>
  </si>
  <si>
    <t>CPV </t>
  </si>
  <si>
    <t>Participação nos resultados de empreendimentos controlados em conjunto </t>
  </si>
  <si>
    <t>Ativo circulante </t>
  </si>
  <si>
    <t>Ativo</t>
  </si>
  <si>
    <t>Todos os valores expressos estão em milhões de Reais.</t>
  </si>
  <si>
    <t>Ativos mantidos para venda </t>
  </si>
  <si>
    <t>Total ativo circulante </t>
  </si>
  <si>
    <t>Ativo não circulante </t>
  </si>
  <si>
    <t>Instrumentos financeiros derivativos </t>
  </si>
  <si>
    <t>Total do patrimônio líquido </t>
  </si>
  <si>
    <t>Participação de não controladores </t>
  </si>
  <si>
    <t>Patrimônio líquido de controladores </t>
  </si>
  <si>
    <t>Ajuste de avaliação patrimonial </t>
  </si>
  <si>
    <t>Reservas </t>
  </si>
  <si>
    <t>Capital social </t>
  </si>
  <si>
    <t>Patrimônio líquido </t>
  </si>
  <si>
    <t>Total do passivo </t>
  </si>
  <si>
    <t>Total Passivo não circulante </t>
  </si>
  <si>
    <t>Benefícios a funcionários </t>
  </si>
  <si>
    <t>Provisões </t>
  </si>
  <si>
    <t>Impostos, taxas e contribuições a recolher </t>
  </si>
  <si>
    <t>Imposto de renda e contribuição social a recolher </t>
  </si>
  <si>
    <t>Imposto de renda e contribuição social diferidos </t>
  </si>
  <si>
    <t>Empréstimos e financiamentos </t>
  </si>
  <si>
    <t>Passivo não circulante </t>
  </si>
  <si>
    <t>Total Passivo circulante </t>
  </si>
  <si>
    <t>Conta garantida </t>
  </si>
  <si>
    <t>Passivo circulante </t>
  </si>
  <si>
    <t>Patrimônio líquido e passivo</t>
  </si>
  <si>
    <t>Total do ativo </t>
  </si>
  <si>
    <t>Total Ativo não circulante </t>
  </si>
  <si>
    <t>Ágio</t>
  </si>
  <si>
    <t xml:space="preserve">Total passivo e patrimônio líquido </t>
  </si>
  <si>
    <t>Lucro líquido do período </t>
  </si>
  <si>
    <t>Depreciação, amortização e impairment </t>
  </si>
  <si>
    <t>Atividades Operacionais </t>
  </si>
  <si>
    <t>Aumento/(redução) nas provisões e benefícios a funcionários </t>
  </si>
  <si>
    <t>Resultado financeiro líquido </t>
  </si>
  <si>
    <t>Perda/(ganho) na venda de imobilizado e intangíveis </t>
  </si>
  <si>
    <t>Ganho em permuta de participações societárias </t>
  </si>
  <si>
    <t>Ganho na venda de operações em associadas </t>
  </si>
  <si>
    <t>Perda/(ganho) na venda de ativos mantidos para venda </t>
  </si>
  <si>
    <t>Despesa com pagamentos baseados em ações </t>
  </si>
  <si>
    <t>Imposto de renda e contribuição social</t>
  </si>
  <si>
    <t xml:space="preserve">Fluxo de caixa das atividades operacionais antes do capital de giro e provisões </t>
  </si>
  <si>
    <t>Geração de caixa das atividades operacionais </t>
  </si>
  <si>
    <t xml:space="preserve">Aumento/(redução) líquido no caixa e equivalentes a caixa </t>
  </si>
  <si>
    <t>Fluxo de caixa de atividades financeiras </t>
  </si>
  <si>
    <t>Caixa líquido de custos financeiros, exceto juros</t>
  </si>
  <si>
    <t>Liquidação de empréstimos </t>
  </si>
  <si>
    <t>Proventos/(recompra) de ações</t>
  </si>
  <si>
    <t>Proventos de empréstimos </t>
  </si>
  <si>
    <t>Ágio na subscrição de ações </t>
  </si>
  <si>
    <t>Aumento/(redução) de capital em subsidiárias / não controladores </t>
  </si>
  <si>
    <t>Resultado na alienação de investimentos em subsidiárias </t>
  </si>
  <si>
    <t>Fluxo de caixa das atividades de investimento </t>
  </si>
  <si>
    <t>Proventos/(aquisição) de outros ativos, líquidos </t>
  </si>
  <si>
    <t>(Aplicação financeira) e proventos líquidos de títulos de dívida </t>
  </si>
  <si>
    <t>Baixa de subsidiária, líquido de caixa baixado </t>
  </si>
  <si>
    <t>Aquisição de imobilizado e intangíveis </t>
  </si>
  <si>
    <t>Aquisição de subsidiária, líquido de caixa adquirido </t>
  </si>
  <si>
    <t>Aquisição de outros investimentos </t>
  </si>
  <si>
    <t>Recebimento de empréstimos concedidos </t>
  </si>
  <si>
    <t>Proventos da venda de imobilizado e intangível </t>
  </si>
  <si>
    <t>Receita líquida</t>
  </si>
  <si>
    <t>CPV</t>
  </si>
  <si>
    <t>BRASIL CERVEJA </t>
  </si>
  <si>
    <t>Moeda Local </t>
  </si>
  <si>
    <t>Moeda Estrangeira </t>
  </si>
  <si>
    <t>Dívida Consolidada </t>
  </si>
  <si>
    <t>Aplicações Financeiras Correntes </t>
  </si>
  <si>
    <t>Dívida / (Caixa) Líquido </t>
  </si>
  <si>
    <t>CAC </t>
  </si>
  <si>
    <t>LAS </t>
  </si>
  <si>
    <t>CANADA </t>
  </si>
  <si>
    <t>Volume ('000 hl)</t>
  </si>
  <si>
    <t>2T18 - IFRS16</t>
  </si>
  <si>
    <t>1T18   IFRS16</t>
  </si>
  <si>
    <t>2T18   IFRS16</t>
  </si>
  <si>
    <t>Volume (000 hl)</t>
  </si>
  <si>
    <t>Juros pagos</t>
  </si>
  <si>
    <t>Juros recebidos</t>
  </si>
  <si>
    <t>Dividendos recebidos</t>
  </si>
  <si>
    <t>Fluxo de caixa das atividades operacionais</t>
  </si>
  <si>
    <t>Proventos da venda de operações em subsidiárias</t>
  </si>
  <si>
    <t>Participação nos resultados de empreendimentos controlados em conjunto</t>
  </si>
  <si>
    <t xml:space="preserve"> CONSOLIDADO</t>
  </si>
  <si>
    <t>LPA ajustado (R$/ação) </t>
  </si>
  <si>
    <t>BRASIL</t>
  </si>
  <si>
    <t>4T12</t>
  </si>
  <si>
    <t xml:space="preserve">4T14 </t>
  </si>
  <si>
    <t/>
  </si>
  <si>
    <t>3T19</t>
  </si>
  <si>
    <t>3T18 - IFRS16</t>
  </si>
  <si>
    <t>3T18   IFRS16</t>
  </si>
  <si>
    <t>4T19</t>
  </si>
  <si>
    <t>2,415,6</t>
  </si>
  <si>
    <t>2018 - IFRS16</t>
  </si>
  <si>
    <t>Aquisição de participação de não controladores</t>
  </si>
  <si>
    <t>1T20</t>
  </si>
  <si>
    <t>2T20</t>
  </si>
  <si>
    <t>4T18 IFRS16</t>
  </si>
  <si>
    <t>1T18 IFRS16</t>
  </si>
  <si>
    <t>2T18 IFRS16</t>
  </si>
  <si>
    <t>2018 IFRS16</t>
  </si>
  <si>
    <t>3T18 IFRS16</t>
  </si>
  <si>
    <t>1T18  IFRS16</t>
  </si>
  <si>
    <t>2T18  IFRS16</t>
  </si>
  <si>
    <t>4T18  IFRS16</t>
  </si>
  <si>
    <t>2018   IFRS16</t>
  </si>
  <si>
    <t>4T18   IFRS16</t>
  </si>
  <si>
    <t>1T18      IFRS16</t>
  </si>
  <si>
    <t>2T18       IFRS16</t>
  </si>
  <si>
    <t>3T18       IFRS16</t>
  </si>
  <si>
    <t>2018  IFRS16</t>
  </si>
  <si>
    <t>3T20</t>
  </si>
  <si>
    <t>LAS</t>
  </si>
  <si>
    <t>CAC</t>
  </si>
  <si>
    <t>Brasil Cerveja</t>
  </si>
  <si>
    <t xml:space="preserve"> Fluxo de Caixa </t>
  </si>
  <si>
    <t>4T20</t>
  </si>
  <si>
    <t>1T21</t>
  </si>
  <si>
    <t>2T21</t>
  </si>
  <si>
    <r>
      <rPr>
        <b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 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</si>
  <si>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r>
      <rPr>
        <b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 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</si>
  <si>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r>
      <rPr>
        <b/>
        <sz val="10"/>
        <color rgb="FF000000"/>
        <rFont val="Arial"/>
        <family val="2"/>
      </rPr>
      <t>1 </t>
    </r>
    <r>
      <rPr>
        <sz val="10"/>
        <color rgb="FF000000"/>
        <rFont val="Arial"/>
        <family val="2"/>
      </rPr>
      <t>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</si>
  <si>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r>
      <t>2</t>
    </r>
    <r>
      <rPr>
        <sz val="10"/>
        <color rgb="FF000000"/>
        <rFont val="Arial"/>
        <family val="2"/>
      </rPr>
      <t> - ²Até 2Q13 (inclusive) os dados referem-se aos valores líquidos de dividendos pagos e recebidos.</t>
    </r>
  </si>
  <si>
    <r>
      <rPr>
        <b/>
        <sz val="10"/>
        <color theme="1"/>
        <rFont val="Arial"/>
        <family val="2"/>
      </rPr>
      <t>2 </t>
    </r>
    <r>
      <rPr>
        <sz val="10"/>
        <color theme="1"/>
        <rFont val="Arial"/>
        <family val="2"/>
      </rPr>
      <t>- ²A partir do 4Q14 (inclusive) os dados referem-se a caixa e quivalentes de caixa, líquido de conta garantida.</t>
    </r>
  </si>
  <si>
    <r>
      <rPr>
        <b/>
        <sz val="10"/>
        <color theme="1"/>
        <rFont val="Arial"/>
        <family val="2"/>
      </rPr>
      <t>1 </t>
    </r>
    <r>
      <rPr>
        <sz val="10"/>
        <color theme="1"/>
        <rFont val="Arial"/>
        <family val="2"/>
      </rPr>
      <t>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</si>
  <si>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r>
      <t>1</t>
    </r>
    <r>
      <rPr>
        <sz val="10"/>
        <color theme="1"/>
        <rFont val="Arial"/>
        <family val="2"/>
      </rPr>
      <t xml:space="preserve"> 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</si>
  <si>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t>Brasil NAB</t>
  </si>
  <si>
    <t>3T21</t>
  </si>
  <si>
    <t>4T21</t>
  </si>
  <si>
    <t>Lucro operacional ajustado</t>
  </si>
  <si>
    <t>1T22</t>
  </si>
  <si>
    <t>SG&amp;A deprec. &amp; amort.</t>
  </si>
  <si>
    <t>SG&amp;A total</t>
  </si>
  <si>
    <t>SG&amp;A excl. deprec. &amp; amort.</t>
  </si>
  <si>
    <t>Outras receitas/(despesas) operacionais</t>
  </si>
  <si>
    <t>Resultado financeiro</t>
  </si>
  <si>
    <t>Imposto de renda</t>
  </si>
  <si>
    <t>Atribuído à Ambev</t>
  </si>
  <si>
    <t>Atribuído a não controladores</t>
  </si>
  <si>
    <t>Lucro líquido ajustado</t>
  </si>
  <si>
    <t>EBITDA ajustado</t>
  </si>
  <si>
    <t>% Margem EBITDA ajustado</t>
  </si>
  <si>
    <t>Caixa e equivalentes de caixa</t>
  </si>
  <si>
    <t>Aplicações financeiras</t>
  </si>
  <si>
    <t xml:space="preserve">Instrumentos financeiros derivativos </t>
  </si>
  <si>
    <t>Contas a receber</t>
  </si>
  <si>
    <t>Estoques</t>
  </si>
  <si>
    <t>Imposto de renda e contribuição social a recuperar</t>
  </si>
  <si>
    <t>Impostos a recuperar</t>
  </si>
  <si>
    <t>Outros ativos</t>
  </si>
  <si>
    <t>Instrumentos financeiros derivativos</t>
  </si>
  <si>
    <t>Imposto de renda e contribuição social diferidos</t>
  </si>
  <si>
    <t>Benefícios a funcionários</t>
  </si>
  <si>
    <t>Investimentos</t>
  </si>
  <si>
    <t>Imobilizado</t>
  </si>
  <si>
    <t>Intangível</t>
  </si>
  <si>
    <t>Contas a pagar</t>
  </si>
  <si>
    <t>Empréstimos e financiamentos</t>
  </si>
  <si>
    <t>Conta garantida</t>
  </si>
  <si>
    <t>Salários e encargos</t>
  </si>
  <si>
    <t>Dividendos e juros sobre o capital próprio a pagar</t>
  </si>
  <si>
    <t>Impostos, taxas e contribuições a recolher</t>
  </si>
  <si>
    <t>Imposto de renda e contribuição social a recolher</t>
  </si>
  <si>
    <t>Opção de venda concedida sobre participação em controlada e outros passivos</t>
  </si>
  <si>
    <t>Receita líquida/hl (R$)</t>
  </si>
  <si>
    <t>CPV/hl (R$)</t>
  </si>
  <si>
    <t>2T22</t>
  </si>
  <si>
    <t>3T22</t>
  </si>
  <si>
    <t>4T22</t>
  </si>
  <si>
    <t>1T23</t>
  </si>
  <si>
    <t>Itens não usuais antes do EBITDA</t>
  </si>
  <si>
    <t>Lucros/ (Prejuízos) acumulados</t>
  </si>
  <si>
    <t>Perda por impairment nas contas a receber, nos estoques e nas demais contas a receber</t>
  </si>
  <si>
    <t>(Aumento)/redução no contas a receber e demais contas a receber</t>
  </si>
  <si>
    <t>(Aumento)/redução nos estoques</t>
  </si>
  <si>
    <t>Aumento/(redução) no contas a pagar e demais contas a pagar</t>
  </si>
  <si>
    <t>Imposto de renda e contribuição social (pagos)/creditados</t>
  </si>
  <si>
    <t>Outros itens que não afetam o caixa incluídos no lucro</t>
  </si>
  <si>
    <t>Resultados das operações de hedge</t>
  </si>
  <si>
    <t>Aumento de capital</t>
  </si>
  <si>
    <t>Pagamento de passivos de arrendamento</t>
  </si>
  <si>
    <t>Dividendos e juros sobre o capital próprio pagos² </t>
  </si>
  <si>
    <t>Caixa e equivalentes de caixa no início do período</t>
  </si>
  <si>
    <t>Efeito de variação cambial em caixa e equivalente de caixa</t>
  </si>
  <si>
    <t>Caixa e equivalentes de caixa no final do período</t>
  </si>
  <si>
    <t>Caixa e Equivalentes de Caixa (líquido da conta garantida)² </t>
  </si>
  <si>
    <t>2T23</t>
  </si>
  <si>
    <t>Lucro bruto</t>
  </si>
  <si>
    <t>Despesas administrativas</t>
  </si>
  <si>
    <t>3T23</t>
  </si>
  <si>
    <t>49.7</t>
  </si>
  <si>
    <t>n,a</t>
  </si>
  <si>
    <t>Outras receitas/(despesas) operacionais excl. Impair.</t>
  </si>
  <si>
    <t>Outras receitas/(despesas) operacionais excl. impair.</t>
  </si>
  <si>
    <t>4T23</t>
  </si>
  <si>
    <t>Tributos indiretos a recuperar (i)</t>
  </si>
  <si>
    <t>na</t>
  </si>
  <si>
    <t>1T24</t>
  </si>
  <si>
    <t>2T24</t>
  </si>
  <si>
    <t xml:space="preserve">            -  </t>
  </si>
  <si>
    <t>Detalhamento da Dívida</t>
  </si>
  <si>
    <t xml:space="preserve">Brasil </t>
  </si>
  <si>
    <t>Canadá</t>
  </si>
  <si>
    <t>Resultado Consolidado</t>
  </si>
  <si>
    <t>3T24</t>
  </si>
  <si>
    <t>4T24</t>
  </si>
  <si>
    <t>1T25</t>
  </si>
  <si>
    <t>2T25</t>
  </si>
  <si>
    <t>3T25</t>
  </si>
  <si>
    <t>4T25</t>
  </si>
  <si>
    <t>Passivos diretamente associados a ativos mantidos para venda</t>
  </si>
  <si>
    <t>BRASIL NANC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</si>
</sst>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24"/>
      <color theme="0" tint="-0.499984740745262"/>
      <name val="Arial"/>
      <family val="2"/>
    </font>
    <font>
      <b/>
      <sz val="20"/>
      <color theme="0" tint="-0.499984740745262"/>
      <name val="Arial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4" tint="-0.249977111117893"/>
      <name val="Arial"/>
      <family val="2"/>
    </font>
    <font>
      <b/>
      <sz val="14"/>
      <color theme="1" tint="0.249977111117893"/>
      <name val="Arial"/>
      <family val="2"/>
    </font>
    <font>
      <b/>
      <sz val="20"/>
      <color theme="1" tint="0.249977111117893"/>
      <name val="Arial"/>
      <family val="2"/>
    </font>
    <font>
      <b/>
      <sz val="20"/>
      <color rgb="FF0F3689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F368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rgb="FF0F3689"/>
      </bottom>
      <diagonal/>
    </border>
    <border>
      <left/>
      <right/>
      <top/>
      <bottom style="double">
        <color rgb="FF0F3689"/>
      </bottom>
      <diagonal/>
    </border>
    <border>
      <left/>
      <right/>
      <top style="thin">
        <color rgb="FF0F3689"/>
      </top>
      <bottom style="thin">
        <color rgb="FF0F3689"/>
      </bottom>
      <diagonal/>
    </border>
    <border>
      <left/>
      <right/>
      <top style="dashed">
        <color rgb="FF0F3689"/>
      </top>
      <bottom style="double">
        <color rgb="FF0F3689"/>
      </bottom>
      <diagonal/>
    </border>
    <border>
      <left/>
      <right/>
      <top style="double">
        <color rgb="FF0F3689"/>
      </top>
      <bottom style="dotted">
        <color rgb="FF0F3689"/>
      </bottom>
      <diagonal/>
    </border>
    <border>
      <left/>
      <right/>
      <top style="dotted">
        <color rgb="FF0F3689"/>
      </top>
      <bottom style="double">
        <color rgb="FF0F3689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0" fillId="2" borderId="0" xfId="0" applyFont="1" applyFill="1"/>
    <xf numFmtId="0" fontId="20" fillId="0" borderId="0" xfId="0" applyFont="1"/>
    <xf numFmtId="0" fontId="3" fillId="2" borderId="0" xfId="0" applyFont="1" applyFill="1" applyBorder="1" applyAlignment="1">
      <alignment wrapText="1"/>
    </xf>
    <xf numFmtId="0" fontId="23" fillId="2" borderId="0" xfId="0" applyFont="1" applyFill="1" applyAlignment="1"/>
    <xf numFmtId="0" fontId="24" fillId="0" borderId="0" xfId="0" applyFont="1"/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Continuous" vertical="center" wrapText="1"/>
    </xf>
    <xf numFmtId="3" fontId="24" fillId="3" borderId="0" xfId="0" applyNumberFormat="1" applyFont="1" applyFill="1" applyAlignment="1">
      <alignment horizontal="right" wrapText="1"/>
    </xf>
    <xf numFmtId="0" fontId="24" fillId="2" borderId="0" xfId="0" applyFont="1" applyFill="1"/>
    <xf numFmtId="3" fontId="24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0" fontId="4" fillId="35" borderId="0" xfId="0" applyFont="1" applyFill="1" applyAlignment="1">
      <alignment horizontal="right" vertical="center"/>
    </xf>
    <xf numFmtId="0" fontId="4" fillId="35" borderId="0" xfId="0" applyFont="1" applyFill="1" applyAlignment="1">
      <alignment horizontal="right" wrapText="1"/>
    </xf>
    <xf numFmtId="0" fontId="4" fillId="3" borderId="0" xfId="0" applyFont="1" applyFill="1" applyAlignment="1">
      <alignment horizontal="right"/>
    </xf>
    <xf numFmtId="0" fontId="24" fillId="3" borderId="0" xfId="0" applyFont="1" applyFill="1"/>
    <xf numFmtId="164" fontId="28" fillId="2" borderId="0" xfId="0" applyNumberFormat="1" applyFont="1" applyFill="1" applyAlignment="1">
      <alignment horizontal="right"/>
    </xf>
    <xf numFmtId="164" fontId="27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3" fontId="28" fillId="2" borderId="0" xfId="0" applyNumberFormat="1" applyFont="1" applyFill="1" applyAlignment="1">
      <alignment horizontal="right" wrapText="1"/>
    </xf>
    <xf numFmtId="164" fontId="24" fillId="0" borderId="0" xfId="0" applyNumberFormat="1" applyFont="1"/>
    <xf numFmtId="0" fontId="4" fillId="2" borderId="0" xfId="0" applyFont="1" applyFill="1" applyAlignment="1">
      <alignment horizontal="center" wrapText="1"/>
    </xf>
    <xf numFmtId="4" fontId="4" fillId="2" borderId="0" xfId="0" applyNumberFormat="1" applyFont="1" applyFill="1" applyAlignment="1">
      <alignment horizontal="center" wrapText="1"/>
    </xf>
    <xf numFmtId="0" fontId="4" fillId="2" borderId="0" xfId="0" quotePrefix="1" applyFont="1" applyFill="1" applyAlignment="1">
      <alignment horizontal="center" wrapText="1"/>
    </xf>
    <xf numFmtId="0" fontId="24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Continuous" vertical="center" wrapText="1"/>
    </xf>
    <xf numFmtId="0" fontId="31" fillId="2" borderId="0" xfId="0" applyFont="1" applyFill="1" applyAlignment="1">
      <alignment vertical="center" wrapText="1"/>
    </xf>
    <xf numFmtId="0" fontId="31" fillId="2" borderId="0" xfId="0" applyFont="1" applyFill="1" applyAlignment="1">
      <alignment vertical="center"/>
    </xf>
    <xf numFmtId="164" fontId="4" fillId="0" borderId="0" xfId="0" applyNumberFormat="1" applyFont="1"/>
    <xf numFmtId="0" fontId="24" fillId="2" borderId="0" xfId="0" applyFont="1" applyFill="1" applyAlignment="1">
      <alignment horizontal="right"/>
    </xf>
    <xf numFmtId="0" fontId="29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centerContinuous" vertical="top" wrapText="1"/>
    </xf>
    <xf numFmtId="3" fontId="24" fillId="3" borderId="0" xfId="0" applyNumberFormat="1" applyFont="1" applyFill="1" applyAlignment="1">
      <alignment horizontal="right"/>
    </xf>
    <xf numFmtId="4" fontId="24" fillId="0" borderId="0" xfId="0" applyNumberFormat="1" applyFont="1"/>
    <xf numFmtId="164" fontId="24" fillId="3" borderId="0" xfId="0" applyNumberFormat="1" applyFont="1" applyFill="1" applyAlignment="1">
      <alignment horizontal="right"/>
    </xf>
    <xf numFmtId="164" fontId="24" fillId="3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/>
    <xf numFmtId="4" fontId="4" fillId="0" borderId="0" xfId="0" applyNumberFormat="1" applyFont="1"/>
    <xf numFmtId="0" fontId="4" fillId="3" borderId="0" xfId="0" applyFont="1" applyFill="1" applyAlignment="1">
      <alignment horizontal="left" indent="1"/>
    </xf>
    <xf numFmtId="0" fontId="33" fillId="2" borderId="0" xfId="0" applyFont="1" applyFill="1" applyAlignment="1">
      <alignment horizontal="centerContinuous" vertical="center"/>
    </xf>
    <xf numFmtId="0" fontId="24" fillId="2" borderId="0" xfId="0" applyFont="1" applyFill="1" applyAlignment="1">
      <alignment vertical="top" wrapText="1"/>
    </xf>
    <xf numFmtId="0" fontId="30" fillId="0" borderId="0" xfId="0" applyFont="1" applyAlignment="1">
      <alignment vertical="top" wrapText="1"/>
    </xf>
    <xf numFmtId="0" fontId="4" fillId="3" borderId="0" xfId="0" applyFont="1" applyFill="1" applyAlignment="1">
      <alignment horizontal="right" wrapText="1"/>
    </xf>
    <xf numFmtId="164" fontId="28" fillId="2" borderId="0" xfId="0" applyNumberFormat="1" applyFont="1" applyFill="1" applyAlignment="1">
      <alignment horizontal="right" wrapText="1"/>
    </xf>
    <xf numFmtId="164" fontId="28" fillId="3" borderId="0" xfId="0" applyNumberFormat="1" applyFont="1" applyFill="1" applyAlignment="1">
      <alignment horizontal="right" wrapText="1"/>
    </xf>
    <xf numFmtId="164" fontId="27" fillId="3" borderId="0" xfId="0" applyNumberFormat="1" applyFont="1" applyFill="1" applyAlignment="1">
      <alignment horizontal="right" wrapText="1"/>
    </xf>
    <xf numFmtId="164" fontId="27" fillId="2" borderId="0" xfId="0" applyNumberFormat="1" applyFont="1" applyFill="1" applyAlignment="1">
      <alignment horizontal="right" wrapText="1"/>
    </xf>
    <xf numFmtId="164" fontId="28" fillId="3" borderId="0" xfId="0" applyNumberFormat="1" applyFont="1" applyFill="1" applyAlignment="1">
      <alignment horizontal="right"/>
    </xf>
    <xf numFmtId="164" fontId="27" fillId="3" borderId="0" xfId="0" applyNumberFormat="1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164" fontId="28" fillId="2" borderId="0" xfId="0" applyNumberFormat="1" applyFont="1" applyFill="1" applyAlignment="1">
      <alignment horizontal="left"/>
    </xf>
    <xf numFmtId="164" fontId="28" fillId="3" borderId="0" xfId="0" applyNumberFormat="1" applyFont="1" applyFill="1" applyAlignment="1">
      <alignment horizontal="left"/>
    </xf>
    <xf numFmtId="164" fontId="27" fillId="3" borderId="0" xfId="0" applyNumberFormat="1" applyFont="1" applyFill="1" applyAlignment="1">
      <alignment horizontal="left"/>
    </xf>
    <xf numFmtId="164" fontId="27" fillId="2" borderId="0" xfId="0" applyNumberFormat="1" applyFont="1" applyFill="1" applyAlignment="1">
      <alignment horizontal="left"/>
    </xf>
    <xf numFmtId="164" fontId="24" fillId="2" borderId="0" xfId="0" applyNumberFormat="1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  <xf numFmtId="43" fontId="24" fillId="2" borderId="0" xfId="42" applyFont="1" applyFill="1" applyAlignment="1">
      <alignment horizontal="right"/>
    </xf>
    <xf numFmtId="43" fontId="28" fillId="3" borderId="0" xfId="42" applyFont="1" applyFill="1" applyAlignment="1">
      <alignment horizontal="right"/>
    </xf>
    <xf numFmtId="0" fontId="34" fillId="2" borderId="0" xfId="0" applyFont="1" applyFill="1" applyAlignment="1">
      <alignment horizontal="left" vertical="center"/>
    </xf>
    <xf numFmtId="0" fontId="26" fillId="36" borderId="10" xfId="0" applyFont="1" applyFill="1" applyBorder="1" applyAlignment="1">
      <alignment horizontal="left" vertical="center"/>
    </xf>
    <xf numFmtId="0" fontId="26" fillId="36" borderId="10" xfId="0" applyFont="1" applyFill="1" applyBorder="1" applyAlignment="1">
      <alignment horizontal="right" vertical="center"/>
    </xf>
    <xf numFmtId="0" fontId="4" fillId="35" borderId="0" xfId="0" applyFont="1" applyFill="1" applyAlignment="1">
      <alignment vertical="center"/>
    </xf>
    <xf numFmtId="164" fontId="28" fillId="2" borderId="0" xfId="0" applyNumberFormat="1" applyFont="1" applyFill="1" applyAlignment="1">
      <alignment horizontal="left" wrapText="1"/>
    </xf>
    <xf numFmtId="164" fontId="28" fillId="3" borderId="0" xfId="0" applyNumberFormat="1" applyFont="1" applyFill="1" applyAlignment="1">
      <alignment horizontal="left" wrapText="1"/>
    </xf>
    <xf numFmtId="164" fontId="27" fillId="3" borderId="0" xfId="0" applyNumberFormat="1" applyFont="1" applyFill="1" applyAlignment="1">
      <alignment horizontal="left" wrapText="1"/>
    </xf>
    <xf numFmtId="164" fontId="35" fillId="2" borderId="0" xfId="0" applyNumberFormat="1" applyFont="1" applyFill="1" applyAlignment="1">
      <alignment horizontal="left" wrapText="1"/>
    </xf>
    <xf numFmtId="164" fontId="35" fillId="2" borderId="0" xfId="0" applyNumberFormat="1" applyFont="1" applyFill="1" applyAlignment="1">
      <alignment horizontal="right" wrapText="1"/>
    </xf>
    <xf numFmtId="164" fontId="28" fillId="3" borderId="11" xfId="0" applyNumberFormat="1" applyFont="1" applyFill="1" applyBorder="1" applyAlignment="1">
      <alignment horizontal="left" wrapText="1"/>
    </xf>
    <xf numFmtId="164" fontId="28" fillId="3" borderId="11" xfId="0" applyNumberFormat="1" applyFont="1" applyFill="1" applyBorder="1" applyAlignment="1">
      <alignment horizontal="right" wrapText="1"/>
    </xf>
    <xf numFmtId="164" fontId="27" fillId="2" borderId="0" xfId="0" applyNumberFormat="1" applyFont="1" applyFill="1" applyAlignment="1">
      <alignment horizontal="left" wrapText="1"/>
    </xf>
    <xf numFmtId="164" fontId="28" fillId="2" borderId="11" xfId="0" applyNumberFormat="1" applyFont="1" applyFill="1" applyBorder="1" applyAlignment="1">
      <alignment horizontal="left" wrapText="1"/>
    </xf>
    <xf numFmtId="164" fontId="28" fillId="2" borderId="11" xfId="0" applyNumberFormat="1" applyFont="1" applyFill="1" applyBorder="1" applyAlignment="1">
      <alignment horizontal="right" wrapText="1"/>
    </xf>
    <xf numFmtId="164" fontId="27" fillId="3" borderId="11" xfId="0" applyNumberFormat="1" applyFont="1" applyFill="1" applyBorder="1" applyAlignment="1">
      <alignment horizontal="left" wrapText="1"/>
    </xf>
    <xf numFmtId="164" fontId="27" fillId="3" borderId="11" xfId="0" applyNumberFormat="1" applyFont="1" applyFill="1" applyBorder="1" applyAlignment="1">
      <alignment horizontal="right" wrapText="1"/>
    </xf>
    <xf numFmtId="164" fontId="35" fillId="3" borderId="12" xfId="0" applyNumberFormat="1" applyFont="1" applyFill="1" applyBorder="1" applyAlignment="1">
      <alignment horizontal="left" wrapText="1"/>
    </xf>
    <xf numFmtId="164" fontId="35" fillId="3" borderId="12" xfId="0" applyNumberFormat="1" applyFont="1" applyFill="1" applyBorder="1" applyAlignment="1">
      <alignment horizontal="right" wrapText="1"/>
    </xf>
    <xf numFmtId="2" fontId="4" fillId="2" borderId="0" xfId="0" applyNumberFormat="1" applyFont="1" applyFill="1" applyAlignment="1">
      <alignment horizontal="left"/>
    </xf>
    <xf numFmtId="2" fontId="27" fillId="3" borderId="0" xfId="0" applyNumberFormat="1" applyFont="1" applyFill="1" applyAlignment="1">
      <alignment horizontal="left"/>
    </xf>
    <xf numFmtId="2" fontId="27" fillId="3" borderId="0" xfId="0" applyNumberFormat="1" applyFont="1" applyFill="1" applyAlignment="1">
      <alignment horizontal="right"/>
    </xf>
    <xf numFmtId="3" fontId="28" fillId="3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left"/>
    </xf>
    <xf numFmtId="0" fontId="24" fillId="2" borderId="0" xfId="0" applyFont="1" applyFill="1" applyAlignment="1">
      <alignment wrapText="1"/>
    </xf>
    <xf numFmtId="0" fontId="26" fillId="36" borderId="13" xfId="0" applyFont="1" applyFill="1" applyBorder="1" applyAlignment="1">
      <alignment horizontal="left" vertical="center" wrapText="1"/>
    </xf>
    <xf numFmtId="0" fontId="26" fillId="36" borderId="13" xfId="0" applyFont="1" applyFill="1" applyBorder="1" applyAlignment="1">
      <alignment horizontal="right" vertical="center" wrapText="1"/>
    </xf>
    <xf numFmtId="0" fontId="26" fillId="36" borderId="13" xfId="0" applyFont="1" applyFill="1" applyBorder="1" applyAlignment="1">
      <alignment horizontal="right" vertical="center"/>
    </xf>
    <xf numFmtId="0" fontId="27" fillId="2" borderId="0" xfId="0" applyFont="1" applyFill="1" applyAlignment="1">
      <alignment horizontal="left"/>
    </xf>
    <xf numFmtId="0" fontId="28" fillId="2" borderId="0" xfId="0" applyFont="1" applyFill="1" applyAlignment="1">
      <alignment horizontal="right"/>
    </xf>
    <xf numFmtId="0" fontId="28" fillId="2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0" fontId="28" fillId="3" borderId="0" xfId="0" applyFont="1" applyFill="1" applyAlignment="1">
      <alignment horizontal="right"/>
    </xf>
    <xf numFmtId="0" fontId="28" fillId="3" borderId="0" xfId="0" applyFont="1" applyFill="1" applyAlignment="1">
      <alignment horizontal="left"/>
    </xf>
    <xf numFmtId="164" fontId="28" fillId="2" borderId="12" xfId="0" applyNumberFormat="1" applyFont="1" applyFill="1" applyBorder="1" applyAlignment="1">
      <alignment horizontal="left"/>
    </xf>
    <xf numFmtId="164" fontId="28" fillId="2" borderId="12" xfId="0" applyNumberFormat="1" applyFont="1" applyFill="1" applyBorder="1" applyAlignment="1">
      <alignment horizontal="right"/>
    </xf>
    <xf numFmtId="164" fontId="27" fillId="3" borderId="12" xfId="0" applyNumberFormat="1" applyFont="1" applyFill="1" applyBorder="1" applyAlignment="1">
      <alignment horizontal="left"/>
    </xf>
    <xf numFmtId="164" fontId="27" fillId="3" borderId="12" xfId="0" applyNumberFormat="1" applyFont="1" applyFill="1" applyBorder="1" applyAlignment="1">
      <alignment horizontal="right"/>
    </xf>
    <xf numFmtId="164" fontId="27" fillId="3" borderId="14" xfId="0" applyNumberFormat="1" applyFont="1" applyFill="1" applyBorder="1" applyAlignment="1">
      <alignment horizontal="left"/>
    </xf>
    <xf numFmtId="164" fontId="27" fillId="3" borderId="14" xfId="0" applyNumberFormat="1" applyFont="1" applyFill="1" applyBorder="1" applyAlignment="1">
      <alignment horizontal="right"/>
    </xf>
    <xf numFmtId="164" fontId="28" fillId="3" borderId="12" xfId="0" applyNumberFormat="1" applyFont="1" applyFill="1" applyBorder="1" applyAlignment="1">
      <alignment horizontal="left"/>
    </xf>
    <xf numFmtId="164" fontId="28" fillId="3" borderId="12" xfId="0" applyNumberFormat="1" applyFont="1" applyFill="1" applyBorder="1" applyAlignment="1">
      <alignment horizontal="right"/>
    </xf>
    <xf numFmtId="164" fontId="24" fillId="2" borderId="12" xfId="0" applyNumberFormat="1" applyFont="1" applyFill="1" applyBorder="1" applyAlignment="1">
      <alignment horizontal="left"/>
    </xf>
    <xf numFmtId="164" fontId="24" fillId="2" borderId="12" xfId="0" applyNumberFormat="1" applyFont="1" applyFill="1" applyBorder="1" applyAlignment="1">
      <alignment horizontal="right"/>
    </xf>
    <xf numFmtId="164" fontId="27" fillId="3" borderId="15" xfId="0" applyNumberFormat="1" applyFont="1" applyFill="1" applyBorder="1" applyAlignment="1">
      <alignment horizontal="left"/>
    </xf>
    <xf numFmtId="164" fontId="27" fillId="3" borderId="15" xfId="0" applyNumberFormat="1" applyFont="1" applyFill="1" applyBorder="1" applyAlignment="1">
      <alignment horizontal="right"/>
    </xf>
    <xf numFmtId="164" fontId="4" fillId="2" borderId="16" xfId="0" applyNumberFormat="1" applyFont="1" applyFill="1" applyBorder="1" applyAlignment="1">
      <alignment horizontal="left"/>
    </xf>
    <xf numFmtId="164" fontId="4" fillId="2" borderId="16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left"/>
    </xf>
    <xf numFmtId="164" fontId="4" fillId="2" borderId="15" xfId="0" applyNumberFormat="1" applyFont="1" applyFill="1" applyBorder="1" applyAlignment="1">
      <alignment horizontal="right"/>
    </xf>
    <xf numFmtId="164" fontId="27" fillId="3" borderId="16" xfId="0" applyNumberFormat="1" applyFont="1" applyFill="1" applyBorder="1" applyAlignment="1">
      <alignment horizontal="left"/>
    </xf>
    <xf numFmtId="164" fontId="27" fillId="3" borderId="16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6" fillId="36" borderId="13" xfId="0" applyFont="1" applyFill="1" applyBorder="1" applyAlignment="1">
      <alignment horizontal="left" vertical="center"/>
    </xf>
    <xf numFmtId="4" fontId="26" fillId="36" borderId="13" xfId="0" applyNumberFormat="1" applyFont="1" applyFill="1" applyBorder="1" applyAlignment="1">
      <alignment horizontal="right" vertical="center"/>
    </xf>
    <xf numFmtId="0" fontId="26" fillId="36" borderId="13" xfId="0" applyFont="1" applyFill="1" applyBorder="1" applyAlignment="1">
      <alignment horizontal="center" vertical="center"/>
    </xf>
    <xf numFmtId="164" fontId="27" fillId="2" borderId="15" xfId="0" applyNumberFormat="1" applyFont="1" applyFill="1" applyBorder="1" applyAlignment="1">
      <alignment horizontal="left"/>
    </xf>
    <xf numFmtId="164" fontId="27" fillId="2" borderId="15" xfId="0" applyNumberFormat="1" applyFont="1" applyFill="1" applyBorder="1" applyAlignment="1">
      <alignment horizontal="right"/>
    </xf>
    <xf numFmtId="164" fontId="27" fillId="2" borderId="12" xfId="0" applyNumberFormat="1" applyFont="1" applyFill="1" applyBorder="1" applyAlignment="1">
      <alignment horizontal="left"/>
    </xf>
    <xf numFmtId="164" fontId="27" fillId="2" borderId="12" xfId="0" applyNumberFormat="1" applyFont="1" applyFill="1" applyBorder="1" applyAlignment="1">
      <alignment horizontal="right"/>
    </xf>
    <xf numFmtId="0" fontId="24" fillId="3" borderId="0" xfId="0" applyFont="1" applyFill="1" applyAlignment="1">
      <alignment horizontal="left" indent="4"/>
    </xf>
    <xf numFmtId="0" fontId="29" fillId="0" borderId="0" xfId="0" applyFont="1" applyAlignment="1">
      <alignment vertical="top" wrapText="1"/>
    </xf>
    <xf numFmtId="0" fontId="30" fillId="2" borderId="0" xfId="0" applyFont="1" applyFill="1" applyAlignment="1">
      <alignment vertical="top" wrapText="1"/>
    </xf>
    <xf numFmtId="0" fontId="26" fillId="36" borderId="0" xfId="0" applyFont="1" applyFill="1" applyAlignment="1">
      <alignment horizontal="left" vertical="center"/>
    </xf>
    <xf numFmtId="0" fontId="26" fillId="36" borderId="0" xfId="0" applyFont="1" applyFill="1" applyAlignment="1">
      <alignment horizontal="right" vertical="center"/>
    </xf>
    <xf numFmtId="0" fontId="26" fillId="36" borderId="0" xfId="0" applyFont="1" applyFill="1" applyAlignment="1">
      <alignment horizontal="right" vertical="center" wrapText="1"/>
    </xf>
    <xf numFmtId="164" fontId="4" fillId="0" borderId="17" xfId="0" applyNumberFormat="1" applyFont="1" applyBorder="1" applyAlignment="1">
      <alignment horizontal="left"/>
    </xf>
    <xf numFmtId="164" fontId="27" fillId="2" borderId="17" xfId="0" applyNumberFormat="1" applyFont="1" applyFill="1" applyBorder="1" applyAlignment="1">
      <alignment horizontal="right"/>
    </xf>
    <xf numFmtId="164" fontId="4" fillId="0" borderId="17" xfId="0" applyNumberFormat="1" applyFont="1" applyBorder="1"/>
    <xf numFmtId="0" fontId="27" fillId="2" borderId="18" xfId="0" applyFont="1" applyFill="1" applyBorder="1" applyAlignment="1">
      <alignment horizontal="left"/>
    </xf>
    <xf numFmtId="164" fontId="27" fillId="2" borderId="18" xfId="0" applyNumberFormat="1" applyFont="1" applyFill="1" applyBorder="1" applyAlignment="1">
      <alignment horizontal="right"/>
    </xf>
    <xf numFmtId="164" fontId="24" fillId="0" borderId="0" xfId="0" applyNumberFormat="1" applyFont="1" applyAlignment="1">
      <alignment horizontal="left"/>
    </xf>
    <xf numFmtId="164" fontId="24" fillId="3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left"/>
    </xf>
    <xf numFmtId="164" fontId="36" fillId="2" borderId="0" xfId="0" applyNumberFormat="1" applyFont="1" applyFill="1" applyAlignment="1">
      <alignment horizontal="left"/>
    </xf>
    <xf numFmtId="164" fontId="36" fillId="2" borderId="0" xfId="0" applyNumberFormat="1" applyFont="1" applyFill="1" applyAlignment="1">
      <alignment horizontal="right"/>
    </xf>
    <xf numFmtId="164" fontId="24" fillId="3" borderId="19" xfId="0" applyNumberFormat="1" applyFont="1" applyFill="1" applyBorder="1" applyAlignment="1">
      <alignment horizontal="left"/>
    </xf>
    <xf numFmtId="164" fontId="24" fillId="3" borderId="19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left"/>
    </xf>
    <xf numFmtId="164" fontId="36" fillId="0" borderId="0" xfId="0" applyNumberFormat="1" applyFont="1" applyAlignment="1">
      <alignment horizontal="left"/>
    </xf>
    <xf numFmtId="4" fontId="36" fillId="0" borderId="0" xfId="0" applyNumberFormat="1" applyFont="1"/>
    <xf numFmtId="164" fontId="36" fillId="0" borderId="0" xfId="0" applyNumberFormat="1" applyFont="1"/>
    <xf numFmtId="0" fontId="22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4" fillId="2" borderId="0" xfId="0" applyFont="1" applyFill="1" applyAlignment="1">
      <alignment horizontal="justify" vertical="top" wrapText="1"/>
    </xf>
    <xf numFmtId="3" fontId="24" fillId="2" borderId="0" xfId="0" applyNumberFormat="1" applyFont="1" applyFill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31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lef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F3689"/>
      <color rgb="FF0067FF"/>
      <color rgb="FF6FADD3"/>
      <color rgb="FF52B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AC!A1"/><Relationship Id="rId3" Type="http://schemas.openxmlformats.org/officeDocument/2006/relationships/hyperlink" Target="#'Fluxo de Caixa'!A1"/><Relationship Id="rId7" Type="http://schemas.openxmlformats.org/officeDocument/2006/relationships/hyperlink" Target="#'Brasil NAB'!A1"/><Relationship Id="rId12" Type="http://schemas.openxmlformats.org/officeDocument/2006/relationships/image" Target="../media/image2.svg"/><Relationship Id="rId2" Type="http://schemas.openxmlformats.org/officeDocument/2006/relationships/hyperlink" Target="#'Resultado Consolidado'!A1"/><Relationship Id="rId1" Type="http://schemas.openxmlformats.org/officeDocument/2006/relationships/hyperlink" Target="#'Balan&#231;o Patrimonial'!A1"/><Relationship Id="rId6" Type="http://schemas.openxmlformats.org/officeDocument/2006/relationships/hyperlink" Target="#'Brasil Cerveja'!A1"/><Relationship Id="rId11" Type="http://schemas.openxmlformats.org/officeDocument/2006/relationships/image" Target="../media/image1.png"/><Relationship Id="rId5" Type="http://schemas.openxmlformats.org/officeDocument/2006/relationships/hyperlink" Target="#Brasil!A1"/><Relationship Id="rId10" Type="http://schemas.openxmlformats.org/officeDocument/2006/relationships/hyperlink" Target="#Canad&#225;!A1"/><Relationship Id="rId4" Type="http://schemas.openxmlformats.org/officeDocument/2006/relationships/hyperlink" Target="#'Detalhamento da D&#237;vida'!A1"/><Relationship Id="rId9" Type="http://schemas.openxmlformats.org/officeDocument/2006/relationships/hyperlink" Target="#LA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6</xdr:row>
      <xdr:rowOff>104774</xdr:rowOff>
    </xdr:from>
    <xdr:to>
      <xdr:col>11</xdr:col>
      <xdr:colOff>1</xdr:colOff>
      <xdr:row>10</xdr:row>
      <xdr:rowOff>114299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67275" y="1247774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Balanço Patrimonial</a:t>
          </a:r>
        </a:p>
      </xdr:txBody>
    </xdr:sp>
    <xdr:clientData/>
  </xdr:twoCellAnchor>
  <xdr:twoCellAnchor>
    <xdr:from>
      <xdr:col>7</xdr:col>
      <xdr:colOff>600075</xdr:colOff>
      <xdr:row>2</xdr:row>
      <xdr:rowOff>0</xdr:rowOff>
    </xdr:from>
    <xdr:to>
      <xdr:col>11</xdr:col>
      <xdr:colOff>1</xdr:colOff>
      <xdr:row>6</xdr:row>
      <xdr:rowOff>9525</xdr:rowOff>
    </xdr:to>
    <xdr:sp macro="" textlink="">
      <xdr:nvSpPr>
        <xdr:cNvPr id="15" name="Retângulo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867275" y="3810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Resultado Consolidado</a:t>
          </a:r>
        </a:p>
      </xdr:txBody>
    </xdr:sp>
    <xdr:clientData/>
  </xdr:twoCellAnchor>
  <xdr:twoCellAnchor>
    <xdr:from>
      <xdr:col>7</xdr:col>
      <xdr:colOff>590550</xdr:colOff>
      <xdr:row>11</xdr:row>
      <xdr:rowOff>57150</xdr:rowOff>
    </xdr:from>
    <xdr:to>
      <xdr:col>10</xdr:col>
      <xdr:colOff>600076</xdr:colOff>
      <xdr:row>14</xdr:row>
      <xdr:rowOff>47625</xdr:rowOff>
    </xdr:to>
    <xdr:sp macro="" textlink="">
      <xdr:nvSpPr>
        <xdr:cNvPr id="16" name="Retâ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857750" y="215265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Fluxo de Caixa</a:t>
          </a:r>
        </a:p>
      </xdr:txBody>
    </xdr:sp>
    <xdr:clientData/>
  </xdr:twoCellAnchor>
  <xdr:twoCellAnchor>
    <xdr:from>
      <xdr:col>7</xdr:col>
      <xdr:colOff>581025</xdr:colOff>
      <xdr:row>14</xdr:row>
      <xdr:rowOff>171450</xdr:rowOff>
    </xdr:from>
    <xdr:to>
      <xdr:col>10</xdr:col>
      <xdr:colOff>590551</xdr:colOff>
      <xdr:row>18</xdr:row>
      <xdr:rowOff>57150</xdr:rowOff>
    </xdr:to>
    <xdr:sp macro="" textlink="">
      <xdr:nvSpPr>
        <xdr:cNvPr id="18" name="Retângulo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848225" y="30480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Detalhamento da Dívida</a:t>
          </a:r>
        </a:p>
      </xdr:txBody>
    </xdr:sp>
    <xdr:clientData/>
  </xdr:twoCellAnchor>
  <xdr:twoCellAnchor>
    <xdr:from>
      <xdr:col>11</xdr:col>
      <xdr:colOff>400050</xdr:colOff>
      <xdr:row>2</xdr:row>
      <xdr:rowOff>9525</xdr:rowOff>
    </xdr:from>
    <xdr:to>
      <xdr:col>11</xdr:col>
      <xdr:colOff>2238376</xdr:colOff>
      <xdr:row>6</xdr:row>
      <xdr:rowOff>19050</xdr:rowOff>
    </xdr:to>
    <xdr:sp macro="" textlink="">
      <xdr:nvSpPr>
        <xdr:cNvPr id="20" name="Retângulo 1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105650" y="39052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Brasil</a:t>
          </a:r>
        </a:p>
      </xdr:txBody>
    </xdr:sp>
    <xdr:clientData/>
  </xdr:twoCellAnchor>
  <xdr:twoCellAnchor>
    <xdr:from>
      <xdr:col>11</xdr:col>
      <xdr:colOff>400050</xdr:colOff>
      <xdr:row>6</xdr:row>
      <xdr:rowOff>142875</xdr:rowOff>
    </xdr:from>
    <xdr:to>
      <xdr:col>11</xdr:col>
      <xdr:colOff>2238376</xdr:colOff>
      <xdr:row>10</xdr:row>
      <xdr:rowOff>152400</xdr:rowOff>
    </xdr:to>
    <xdr:sp macro="" textlink="">
      <xdr:nvSpPr>
        <xdr:cNvPr id="21" name="Retângulo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05650" y="12858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Brasil Cerveja</a:t>
          </a:r>
        </a:p>
      </xdr:txBody>
    </xdr:sp>
    <xdr:clientData/>
  </xdr:twoCellAnchor>
  <xdr:twoCellAnchor>
    <xdr:from>
      <xdr:col>11</xdr:col>
      <xdr:colOff>409575</xdr:colOff>
      <xdr:row>11</xdr:row>
      <xdr:rowOff>66675</xdr:rowOff>
    </xdr:from>
    <xdr:to>
      <xdr:col>11</xdr:col>
      <xdr:colOff>2247901</xdr:colOff>
      <xdr:row>14</xdr:row>
      <xdr:rowOff>57150</xdr:rowOff>
    </xdr:to>
    <xdr:sp macro="" textlink="">
      <xdr:nvSpPr>
        <xdr:cNvPr id="22" name="Retângulo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115175" y="21621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Brasil NAB</a:t>
          </a:r>
        </a:p>
      </xdr:txBody>
    </xdr:sp>
    <xdr:clientData/>
  </xdr:twoCellAnchor>
  <xdr:twoCellAnchor>
    <xdr:from>
      <xdr:col>11</xdr:col>
      <xdr:colOff>400050</xdr:colOff>
      <xdr:row>15</xdr:row>
      <xdr:rowOff>19050</xdr:rowOff>
    </xdr:from>
    <xdr:to>
      <xdr:col>11</xdr:col>
      <xdr:colOff>2238376</xdr:colOff>
      <xdr:row>18</xdr:row>
      <xdr:rowOff>95250</xdr:rowOff>
    </xdr:to>
    <xdr:sp macro="" textlink="">
      <xdr:nvSpPr>
        <xdr:cNvPr id="23" name="Retângulo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105650" y="30861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CAC</a:t>
          </a:r>
        </a:p>
      </xdr:txBody>
    </xdr:sp>
    <xdr:clientData/>
  </xdr:twoCellAnchor>
  <xdr:twoCellAnchor>
    <xdr:from>
      <xdr:col>11</xdr:col>
      <xdr:colOff>2552700</xdr:colOff>
      <xdr:row>2</xdr:row>
      <xdr:rowOff>9525</xdr:rowOff>
    </xdr:from>
    <xdr:to>
      <xdr:col>11</xdr:col>
      <xdr:colOff>4391026</xdr:colOff>
      <xdr:row>6</xdr:row>
      <xdr:rowOff>19050</xdr:rowOff>
    </xdr:to>
    <xdr:sp macro="" textlink="">
      <xdr:nvSpPr>
        <xdr:cNvPr id="24" name="Retângulo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258300" y="39052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LAS</a:t>
          </a:r>
        </a:p>
      </xdr:txBody>
    </xdr:sp>
    <xdr:clientData/>
  </xdr:twoCellAnchor>
  <xdr:twoCellAnchor>
    <xdr:from>
      <xdr:col>11</xdr:col>
      <xdr:colOff>2543175</xdr:colOff>
      <xdr:row>6</xdr:row>
      <xdr:rowOff>142875</xdr:rowOff>
    </xdr:from>
    <xdr:to>
      <xdr:col>11</xdr:col>
      <xdr:colOff>4381501</xdr:colOff>
      <xdr:row>10</xdr:row>
      <xdr:rowOff>152400</xdr:rowOff>
    </xdr:to>
    <xdr:sp macro="" textlink="">
      <xdr:nvSpPr>
        <xdr:cNvPr id="25" name="Retângulo 2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248775" y="12858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Canadá</a:t>
          </a:r>
        </a:p>
      </xdr:txBody>
    </xdr:sp>
    <xdr:clientData/>
  </xdr:twoCellAnchor>
  <xdr:twoCellAnchor editAs="oneCell">
    <xdr:from>
      <xdr:col>1</xdr:col>
      <xdr:colOff>99554</xdr:colOff>
      <xdr:row>7</xdr:row>
      <xdr:rowOff>150756</xdr:rowOff>
    </xdr:from>
    <xdr:to>
      <xdr:col>6</xdr:col>
      <xdr:colOff>1154</xdr:colOff>
      <xdr:row>11</xdr:row>
      <xdr:rowOff>153839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2AD4F46B-12FE-4C2B-AD4B-7C417E04E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rcRect/>
        <a:stretch/>
      </xdr:blipFill>
      <xdr:spPr bwMode="auto">
        <a:xfrm>
          <a:off x="737315" y="1426278"/>
          <a:ext cx="3090404" cy="7319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88900</xdr:rowOff>
    </xdr:from>
    <xdr:to>
      <xdr:col>0</xdr:col>
      <xdr:colOff>4889500</xdr:colOff>
      <xdr:row>0</xdr:row>
      <xdr:rowOff>454025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469355-6943-4146-A02A-EBBC932AACCF}"/>
            </a:ext>
          </a:extLst>
        </xdr:cNvPr>
        <xdr:cNvSpPr/>
      </xdr:nvSpPr>
      <xdr:spPr>
        <a:xfrm>
          <a:off x="641350" y="88900"/>
          <a:ext cx="0" cy="9207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502227</xdr:colOff>
      <xdr:row>0</xdr:row>
      <xdr:rowOff>242455</xdr:rowOff>
    </xdr:from>
    <xdr:to>
      <xdr:col>0</xdr:col>
      <xdr:colOff>4047706</xdr:colOff>
      <xdr:row>0</xdr:row>
      <xdr:rowOff>1037407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38F298ED-C7D5-4D85-B9A3-AABE5160C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502227" y="242455"/>
          <a:ext cx="3551829" cy="7949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4441035</xdr:colOff>
      <xdr:row>0</xdr:row>
      <xdr:rowOff>63500</xdr:rowOff>
    </xdr:from>
    <xdr:to>
      <xdr:col>0</xdr:col>
      <xdr:colOff>4885535</xdr:colOff>
      <xdr:row>0</xdr:row>
      <xdr:rowOff>428625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F15902-AE2B-4C39-B84D-DC57A42EFE94}"/>
            </a:ext>
          </a:extLst>
        </xdr:cNvPr>
        <xdr:cNvSpPr/>
      </xdr:nvSpPr>
      <xdr:spPr>
        <a:xfrm>
          <a:off x="992985" y="63500"/>
          <a:ext cx="0" cy="11747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390525</xdr:colOff>
      <xdr:row>0</xdr:row>
      <xdr:rowOff>228600</xdr:rowOff>
    </xdr:from>
    <xdr:to>
      <xdr:col>0</xdr:col>
      <xdr:colOff>3942354</xdr:colOff>
      <xdr:row>0</xdr:row>
      <xdr:rowOff>1026727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5F59A2D9-A8C1-482D-8179-702840062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90525" y="228600"/>
          <a:ext cx="3551829" cy="798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4572000</xdr:colOff>
      <xdr:row>0</xdr:row>
      <xdr:rowOff>79375</xdr:rowOff>
    </xdr:from>
    <xdr:to>
      <xdr:col>0</xdr:col>
      <xdr:colOff>5016500</xdr:colOff>
      <xdr:row>0</xdr:row>
      <xdr:rowOff>444500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572000" y="79375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459441</xdr:colOff>
      <xdr:row>0</xdr:row>
      <xdr:rowOff>268942</xdr:rowOff>
    </xdr:from>
    <xdr:to>
      <xdr:col>0</xdr:col>
      <xdr:colOff>4008095</xdr:colOff>
      <xdr:row>0</xdr:row>
      <xdr:rowOff>1067069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5F75DFDB-33FA-4591-AEC0-688CB18D7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459441" y="268942"/>
          <a:ext cx="3551829" cy="7981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5270500</xdr:colOff>
      <xdr:row>0</xdr:row>
      <xdr:rowOff>76200</xdr:rowOff>
    </xdr:from>
    <xdr:to>
      <xdr:col>0</xdr:col>
      <xdr:colOff>5715000</xdr:colOff>
      <xdr:row>0</xdr:row>
      <xdr:rowOff>441325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D3A0F1-D0E8-4FE8-94CE-9F2D51B81140}"/>
            </a:ext>
          </a:extLst>
        </xdr:cNvPr>
        <xdr:cNvSpPr/>
      </xdr:nvSpPr>
      <xdr:spPr>
        <a:xfrm>
          <a:off x="5270500" y="762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605118</xdr:colOff>
      <xdr:row>0</xdr:row>
      <xdr:rowOff>224118</xdr:rowOff>
    </xdr:from>
    <xdr:to>
      <xdr:col>0</xdr:col>
      <xdr:colOff>4163297</xdr:colOff>
      <xdr:row>0</xdr:row>
      <xdr:rowOff>1019070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46B1DA06-8CD9-47A7-AD7B-CEFE19C0D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605118" y="224118"/>
          <a:ext cx="3551829" cy="794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5778500</xdr:colOff>
      <xdr:row>0</xdr:row>
      <xdr:rowOff>88900</xdr:rowOff>
    </xdr:from>
    <xdr:to>
      <xdr:col>0</xdr:col>
      <xdr:colOff>6223000</xdr:colOff>
      <xdr:row>0</xdr:row>
      <xdr:rowOff>454025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7051B-967D-4D22-A598-E714E294018D}"/>
            </a:ext>
          </a:extLst>
        </xdr:cNvPr>
        <xdr:cNvSpPr/>
      </xdr:nvSpPr>
      <xdr:spPr>
        <a:xfrm>
          <a:off x="5778500" y="889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428625</xdr:colOff>
      <xdr:row>0</xdr:row>
      <xdr:rowOff>238125</xdr:rowOff>
    </xdr:from>
    <xdr:to>
      <xdr:col>0</xdr:col>
      <xdr:colOff>3980454</xdr:colOff>
      <xdr:row>0</xdr:row>
      <xdr:rowOff>1036252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5494EAA1-E1A4-474D-B14B-E15B02408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428625" y="238125"/>
          <a:ext cx="3551829" cy="7981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5130800</xdr:colOff>
      <xdr:row>0</xdr:row>
      <xdr:rowOff>50800</xdr:rowOff>
    </xdr:from>
    <xdr:to>
      <xdr:col>0</xdr:col>
      <xdr:colOff>5575300</xdr:colOff>
      <xdr:row>0</xdr:row>
      <xdr:rowOff>415925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29CFD-B17C-41AA-9A47-84CB3EEE334B}"/>
            </a:ext>
          </a:extLst>
        </xdr:cNvPr>
        <xdr:cNvSpPr/>
      </xdr:nvSpPr>
      <xdr:spPr>
        <a:xfrm>
          <a:off x="5130800" y="508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593912</xdr:colOff>
      <xdr:row>0</xdr:row>
      <xdr:rowOff>212911</xdr:rowOff>
    </xdr:from>
    <xdr:to>
      <xdr:col>0</xdr:col>
      <xdr:colOff>4142566</xdr:colOff>
      <xdr:row>0</xdr:row>
      <xdr:rowOff>1011038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17EFB216-BF38-4A38-9DA2-0CEF12229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593912" y="212911"/>
          <a:ext cx="3551829" cy="7981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114300</xdr:rowOff>
    </xdr:from>
    <xdr:to>
      <xdr:col>0</xdr:col>
      <xdr:colOff>4889500</xdr:colOff>
      <xdr:row>0</xdr:row>
      <xdr:rowOff>479425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C0F15-838F-4C1B-AADD-BE24AF8D8D0B}"/>
            </a:ext>
          </a:extLst>
        </xdr:cNvPr>
        <xdr:cNvSpPr/>
      </xdr:nvSpPr>
      <xdr:spPr>
        <a:xfrm>
          <a:off x="4445000" y="1143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367393</xdr:colOff>
      <xdr:row>0</xdr:row>
      <xdr:rowOff>231321</xdr:rowOff>
    </xdr:from>
    <xdr:to>
      <xdr:col>0</xdr:col>
      <xdr:colOff>3912872</xdr:colOff>
      <xdr:row>0</xdr:row>
      <xdr:rowOff>1029448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0FFA13F5-7753-49B8-80CD-58D1A5969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67393" y="231321"/>
          <a:ext cx="3551829" cy="7981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4432300</xdr:colOff>
      <xdr:row>0</xdr:row>
      <xdr:rowOff>87313</xdr:rowOff>
    </xdr:from>
    <xdr:to>
      <xdr:col>0</xdr:col>
      <xdr:colOff>4876800</xdr:colOff>
      <xdr:row>0</xdr:row>
      <xdr:rowOff>452438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DCC25A-E4D4-488A-AD6F-D0A28484B4EF}"/>
            </a:ext>
          </a:extLst>
        </xdr:cNvPr>
        <xdr:cNvSpPr/>
      </xdr:nvSpPr>
      <xdr:spPr>
        <a:xfrm>
          <a:off x="641350" y="87313"/>
          <a:ext cx="0" cy="984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381000</xdr:colOff>
      <xdr:row>0</xdr:row>
      <xdr:rowOff>235323</xdr:rowOff>
    </xdr:from>
    <xdr:to>
      <xdr:col>0</xdr:col>
      <xdr:colOff>3932829</xdr:colOff>
      <xdr:row>0</xdr:row>
      <xdr:rowOff>1039800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34E4F562-8163-4BC0-8DB3-BC205044D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81000" y="235323"/>
          <a:ext cx="3551829" cy="7981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76200</xdr:rowOff>
    </xdr:from>
    <xdr:to>
      <xdr:col>0</xdr:col>
      <xdr:colOff>4889500</xdr:colOff>
      <xdr:row>0</xdr:row>
      <xdr:rowOff>441325</xdr:rowOff>
    </xdr:to>
    <xdr:sp macro="" textlink="">
      <xdr:nvSpPr>
        <xdr:cNvPr id="3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0774D2-89F1-410D-BD2C-66B2B4EB452E}"/>
            </a:ext>
          </a:extLst>
        </xdr:cNvPr>
        <xdr:cNvSpPr/>
      </xdr:nvSpPr>
      <xdr:spPr>
        <a:xfrm>
          <a:off x="869950" y="76200"/>
          <a:ext cx="0" cy="10477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414618</xdr:colOff>
      <xdr:row>0</xdr:row>
      <xdr:rowOff>235324</xdr:rowOff>
    </xdr:from>
    <xdr:to>
      <xdr:col>0</xdr:col>
      <xdr:colOff>3972797</xdr:colOff>
      <xdr:row>0</xdr:row>
      <xdr:rowOff>1036626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7980AB32-5ADA-4490-8313-EC31A544C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414618" y="235324"/>
          <a:ext cx="3551829" cy="8013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4457700</xdr:colOff>
      <xdr:row>0</xdr:row>
      <xdr:rowOff>50800</xdr:rowOff>
    </xdr:from>
    <xdr:to>
      <xdr:col>0</xdr:col>
      <xdr:colOff>4902200</xdr:colOff>
      <xdr:row>0</xdr:row>
      <xdr:rowOff>415925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7D437-9FD4-40B8-B987-514D157E3FAD}"/>
            </a:ext>
          </a:extLst>
        </xdr:cNvPr>
        <xdr:cNvSpPr/>
      </xdr:nvSpPr>
      <xdr:spPr>
        <a:xfrm>
          <a:off x="641350" y="50800"/>
          <a:ext cx="0" cy="13017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361950</xdr:colOff>
      <xdr:row>0</xdr:row>
      <xdr:rowOff>266700</xdr:rowOff>
    </xdr:from>
    <xdr:to>
      <xdr:col>0</xdr:col>
      <xdr:colOff>3913779</xdr:colOff>
      <xdr:row>0</xdr:row>
      <xdr:rowOff>1064827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2555C83B-7C98-43B5-AEF9-7A79A57D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61950" y="266700"/>
          <a:ext cx="3551829" cy="798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zoomScale="115" zoomScaleNormal="115" workbookViewId="0"/>
  </sheetViews>
  <sheetFormatPr defaultColWidth="0" defaultRowHeight="14" zeroHeight="1" x14ac:dyDescent="0.3"/>
  <cols>
    <col min="1" max="11" width="9.1796875" style="2" customWidth="1"/>
    <col min="12" max="12" width="76.453125" style="2" customWidth="1"/>
    <col min="13" max="16384" width="9.1796875" style="2" hidden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">
      <c r="A7" s="1"/>
      <c r="B7" s="1"/>
      <c r="C7" s="1"/>
      <c r="D7" s="3"/>
      <c r="E7" s="1"/>
      <c r="F7" s="1"/>
      <c r="G7" s="1"/>
      <c r="H7" s="1"/>
      <c r="I7" s="1"/>
      <c r="J7" s="1"/>
      <c r="K7" s="1"/>
      <c r="L7" s="1"/>
    </row>
    <row r="8" spans="1:12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30" x14ac:dyDescent="0.6">
      <c r="A13" s="145" t="s">
        <v>33</v>
      </c>
      <c r="B13" s="145"/>
      <c r="C13" s="145"/>
      <c r="D13" s="145"/>
      <c r="E13" s="145"/>
      <c r="F13" s="145"/>
      <c r="G13" s="145"/>
      <c r="H13" s="1"/>
      <c r="I13" s="1"/>
      <c r="J13" s="1"/>
      <c r="K13" s="1"/>
      <c r="L13" s="1"/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5" x14ac:dyDescent="0.5">
      <c r="A18" s="144"/>
      <c r="B18" s="144"/>
      <c r="C18" s="144"/>
      <c r="D18" s="144"/>
      <c r="E18" s="144"/>
      <c r="F18" s="144"/>
      <c r="G18" s="144"/>
      <c r="H18" s="4"/>
      <c r="I18" s="1"/>
      <c r="J18" s="1"/>
      <c r="K18" s="1"/>
      <c r="L18" s="1"/>
    </row>
    <row r="19" spans="1:1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/>
  </sheetData>
  <mergeCells count="2">
    <mergeCell ref="A18:G18"/>
    <mergeCell ref="A13:G13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DD8A-1FE0-400C-A2E4-AA78B19D8208}">
  <dimension ref="A1:CS81"/>
  <sheetViews>
    <sheetView showGridLines="0" zoomScaleNormal="100" zoomScaleSheetLayoutView="77" workbookViewId="0">
      <pane xSplit="1" topLeftCell="AA1" activePane="topRight" state="frozen"/>
      <selection activeCell="A2" sqref="A2:XFD2"/>
      <selection pane="topRight" activeCell="CP4" sqref="CP4:CP19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hidden="1" customWidth="1" outlineLevel="1"/>
    <col min="7" max="7" width="9.81640625" style="5" customWidth="1" collapsed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9.1796875" style="5" outlineLevel="1"/>
    <col min="97" max="16384" width="9.1796875" style="5"/>
  </cols>
  <sheetData>
    <row r="1" spans="1:97" ht="99" customHeight="1" x14ac:dyDescent="0.3">
      <c r="A1" s="11"/>
      <c r="B1" s="61" t="s">
        <v>191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177</v>
      </c>
      <c r="BC2" s="87" t="s">
        <v>3</v>
      </c>
      <c r="BD2" s="86" t="s">
        <v>178</v>
      </c>
      <c r="BE2" s="87" t="s">
        <v>2</v>
      </c>
      <c r="BF2" s="86" t="s">
        <v>180</v>
      </c>
      <c r="BG2" s="87" t="s">
        <v>1</v>
      </c>
      <c r="BH2" s="86" t="s">
        <v>176</v>
      </c>
      <c r="BI2" s="87">
        <v>2018</v>
      </c>
      <c r="BJ2" s="86" t="s">
        <v>179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148</v>
      </c>
      <c r="B3" s="33"/>
      <c r="C3" s="33"/>
    </row>
    <row r="4" spans="1:97" s="21" customFormat="1" ht="15" customHeight="1" x14ac:dyDescent="0.25">
      <c r="A4" s="133" t="s">
        <v>154</v>
      </c>
      <c r="B4" s="19">
        <v>30524.2</v>
      </c>
      <c r="C4" s="19">
        <v>9178.1</v>
      </c>
      <c r="D4" s="19">
        <v>6610.4</v>
      </c>
      <c r="E4" s="19">
        <v>7344.7</v>
      </c>
      <c r="F4" s="19">
        <v>10564.6</v>
      </c>
      <c r="G4" s="19">
        <v>33697.800000000003</v>
      </c>
      <c r="H4" s="19">
        <v>9214.6</v>
      </c>
      <c r="I4" s="19">
        <v>6626.6</v>
      </c>
      <c r="J4" s="19">
        <v>7208.1</v>
      </c>
      <c r="K4" s="19">
        <v>10269.4</v>
      </c>
      <c r="L4" s="19">
        <v>33318.699999999997</v>
      </c>
      <c r="M4" s="19">
        <v>9193.4</v>
      </c>
      <c r="N4" s="19">
        <v>6771.5</v>
      </c>
      <c r="O4" s="19">
        <v>7356.8</v>
      </c>
      <c r="P4" s="19">
        <v>10532.7</v>
      </c>
      <c r="Q4" s="19">
        <v>33854.300000000003</v>
      </c>
      <c r="R4" s="19">
        <v>9533.6</v>
      </c>
      <c r="S4" s="19">
        <v>6760.2</v>
      </c>
      <c r="T4" s="19">
        <v>7522.6</v>
      </c>
      <c r="U4" s="19">
        <v>10748.4</v>
      </c>
      <c r="V4" s="19">
        <v>34564.699999999997</v>
      </c>
      <c r="W4" s="19">
        <v>10945.3</v>
      </c>
      <c r="X4" s="19">
        <v>7611.3</v>
      </c>
      <c r="Y4" s="19">
        <v>8192.2000000000007</v>
      </c>
      <c r="Z4" s="19">
        <v>11347.7</v>
      </c>
      <c r="AA4" s="19">
        <v>38096.5</v>
      </c>
      <c r="AB4" s="19">
        <v>9825.5</v>
      </c>
      <c r="AC4" s="19">
        <v>7547.4</v>
      </c>
      <c r="AD4" s="19">
        <v>8167.1</v>
      </c>
      <c r="AE4" s="19">
        <v>11377.6</v>
      </c>
      <c r="AF4" s="19">
        <v>36917.699999999997</v>
      </c>
      <c r="AG4" s="19">
        <v>10210.4</v>
      </c>
      <c r="AH4" s="19">
        <v>7213.7</v>
      </c>
      <c r="AI4" s="19">
        <v>8355.2999999999993</v>
      </c>
      <c r="AJ4" s="19">
        <v>11047</v>
      </c>
      <c r="AK4" s="19">
        <v>36826.400000000001</v>
      </c>
      <c r="AL4" s="19">
        <v>10068.200000000001</v>
      </c>
      <c r="AM4" s="19">
        <v>7729.1</v>
      </c>
      <c r="AN4" s="19">
        <v>7816.9</v>
      </c>
      <c r="AO4" s="19">
        <v>10300.299999999999</v>
      </c>
      <c r="AP4" s="19">
        <v>35914.5</v>
      </c>
      <c r="AQ4" s="19">
        <v>9017</v>
      </c>
      <c r="AR4" s="19">
        <v>6201.8</v>
      </c>
      <c r="AS4" s="19">
        <v>7705.3</v>
      </c>
      <c r="AT4" s="19">
        <v>10010.4</v>
      </c>
      <c r="AU4" s="19">
        <v>32934.5</v>
      </c>
      <c r="AV4" s="19">
        <v>9089.5</v>
      </c>
      <c r="AW4" s="19">
        <v>6729.8</v>
      </c>
      <c r="AX4" s="19">
        <v>7810.7</v>
      </c>
      <c r="AY4" s="19">
        <v>10431.9</v>
      </c>
      <c r="AZ4" s="19">
        <v>34062</v>
      </c>
      <c r="BA4" s="19">
        <v>9609.5</v>
      </c>
      <c r="BB4" s="19">
        <v>9609.5</v>
      </c>
      <c r="BC4" s="19">
        <v>7051.9</v>
      </c>
      <c r="BD4" s="19">
        <v>7051.9</v>
      </c>
      <c r="BE4" s="19">
        <v>7444</v>
      </c>
      <c r="BF4" s="19">
        <v>7444</v>
      </c>
      <c r="BG4" s="19">
        <v>9865.9</v>
      </c>
      <c r="BH4" s="19">
        <v>9865.9</v>
      </c>
      <c r="BI4" s="19">
        <v>33971.199999999997</v>
      </c>
      <c r="BJ4" s="19">
        <v>33971.199999999997</v>
      </c>
      <c r="BK4" s="19">
        <v>8772.5</v>
      </c>
      <c r="BL4" s="19">
        <v>6449.7</v>
      </c>
      <c r="BM4" s="19">
        <v>7891.9</v>
      </c>
      <c r="BN4" s="34">
        <v>9877.1</v>
      </c>
      <c r="BO4" s="21">
        <v>32991.1</v>
      </c>
      <c r="BP4" s="21">
        <v>9333.9</v>
      </c>
      <c r="BQ4" s="21">
        <v>5383.2690000000002</v>
      </c>
      <c r="BR4" s="21">
        <v>7858.5540000000001</v>
      </c>
      <c r="BS4" s="21">
        <v>10486.689</v>
      </c>
      <c r="BT4" s="21">
        <v>33062.400999999998</v>
      </c>
      <c r="BU4" s="21">
        <v>10503.133</v>
      </c>
      <c r="BV4" s="21">
        <v>6825.7619999999997</v>
      </c>
      <c r="BW4" s="21">
        <v>8780.5450000000001</v>
      </c>
      <c r="BX4" s="21">
        <v>11402.13</v>
      </c>
      <c r="BY4" s="21">
        <v>37511.57</v>
      </c>
      <c r="BZ4" s="21">
        <v>10807.183000000001</v>
      </c>
      <c r="CA4" s="21">
        <v>6929.51</v>
      </c>
      <c r="CB4" s="21">
        <v>9174.5570000000007</v>
      </c>
      <c r="CC4" s="21">
        <v>11222.726000000001</v>
      </c>
      <c r="CD4" s="21">
        <v>38133.976000000002</v>
      </c>
      <c r="CE4" s="21">
        <v>9969.4069999999992</v>
      </c>
      <c r="CF4" s="19">
        <v>6969.808</v>
      </c>
      <c r="CG4" s="21">
        <v>8307.8989999999994</v>
      </c>
      <c r="CH4" s="21">
        <v>10792.453</v>
      </c>
      <c r="CI4" s="21">
        <v>36039.567000000003</v>
      </c>
      <c r="CJ4" s="21">
        <v>8705.4159999999993</v>
      </c>
      <c r="CK4" s="21">
        <v>6017.3620000000001</v>
      </c>
      <c r="CL4" s="21">
        <v>7665.009</v>
      </c>
      <c r="CM4" s="21">
        <v>10059.771000000001</v>
      </c>
      <c r="CN4" s="21">
        <v>32447.557999999997</v>
      </c>
      <c r="CO4" s="21">
        <v>8797.3269999999993</v>
      </c>
      <c r="CP4" s="21">
        <v>6194.0609999999997</v>
      </c>
      <c r="CS4" s="21">
        <f>SUM(CO4:CR4)</f>
        <v>14991.387999999999</v>
      </c>
    </row>
    <row r="5" spans="1:97" s="36" customFormat="1" ht="15" customHeight="1" x14ac:dyDescent="0.25">
      <c r="A5" s="134" t="s">
        <v>63</v>
      </c>
      <c r="B5" s="35">
        <v>2673.4</v>
      </c>
      <c r="C5" s="35">
        <v>795</v>
      </c>
      <c r="D5" s="35">
        <v>592.79999999999995</v>
      </c>
      <c r="E5" s="35">
        <v>679.5</v>
      </c>
      <c r="F5" s="35">
        <v>1233.0999999999999</v>
      </c>
      <c r="G5" s="35">
        <v>3300.4</v>
      </c>
      <c r="H5" s="35">
        <v>1191.5999999999999</v>
      </c>
      <c r="I5" s="35">
        <v>794.6</v>
      </c>
      <c r="J5" s="35">
        <v>779.2</v>
      </c>
      <c r="K5" s="35">
        <v>1061.0999999999999</v>
      </c>
      <c r="L5" s="35">
        <v>3826.5</v>
      </c>
      <c r="M5" s="35">
        <v>1044.0999999999999</v>
      </c>
      <c r="N5" s="35">
        <v>723.9</v>
      </c>
      <c r="O5" s="35">
        <v>852.2</v>
      </c>
      <c r="P5" s="35">
        <v>1237</v>
      </c>
      <c r="Q5" s="35">
        <v>3857.3</v>
      </c>
      <c r="R5" s="35">
        <v>1158.9000000000001</v>
      </c>
      <c r="S5" s="35">
        <v>824.5</v>
      </c>
      <c r="T5" s="35">
        <v>939.7</v>
      </c>
      <c r="U5" s="35">
        <v>1565.7</v>
      </c>
      <c r="V5" s="35">
        <v>4488.8999999999996</v>
      </c>
      <c r="W5" s="35">
        <v>1540.8</v>
      </c>
      <c r="X5" s="35">
        <v>1165.2</v>
      </c>
      <c r="Y5" s="35">
        <v>1418.6</v>
      </c>
      <c r="Z5" s="35">
        <v>2126.1999999999998</v>
      </c>
      <c r="AA5" s="35">
        <v>6250.7</v>
      </c>
      <c r="AB5" s="35">
        <v>1745.3</v>
      </c>
      <c r="AC5" s="35">
        <v>1337.5</v>
      </c>
      <c r="AD5" s="35">
        <v>1627.1</v>
      </c>
      <c r="AE5" s="35">
        <v>2341.8000000000002</v>
      </c>
      <c r="AF5" s="35">
        <v>7051.7</v>
      </c>
      <c r="AG5" s="35">
        <v>1874.1</v>
      </c>
      <c r="AH5" s="35">
        <v>1152.5999999999999</v>
      </c>
      <c r="AI5" s="35">
        <v>1497.1</v>
      </c>
      <c r="AJ5" s="35">
        <v>2432</v>
      </c>
      <c r="AK5" s="35">
        <v>6955.7</v>
      </c>
      <c r="AL5" s="35">
        <v>2629.2</v>
      </c>
      <c r="AM5" s="35">
        <v>2153.1999999999998</v>
      </c>
      <c r="AN5" s="35">
        <v>2435.4</v>
      </c>
      <c r="AO5" s="35">
        <v>4037.7</v>
      </c>
      <c r="AP5" s="35">
        <v>11255.6</v>
      </c>
      <c r="AQ5" s="35">
        <v>2973.9</v>
      </c>
      <c r="AR5" s="35">
        <v>1813.4</v>
      </c>
      <c r="AS5" s="35">
        <v>2272.8000000000002</v>
      </c>
      <c r="AT5" s="35">
        <v>3152.9</v>
      </c>
      <c r="AU5" s="35">
        <v>10212.9</v>
      </c>
      <c r="AV5" s="35">
        <v>2764</v>
      </c>
      <c r="AW5" s="35">
        <v>2086</v>
      </c>
      <c r="AX5" s="35">
        <v>2434.8000000000002</v>
      </c>
      <c r="AY5" s="35">
        <v>3484.9</v>
      </c>
      <c r="AZ5" s="35">
        <v>10769.7</v>
      </c>
      <c r="BA5" s="35">
        <v>3091.5</v>
      </c>
      <c r="BB5" s="35">
        <v>3091.5</v>
      </c>
      <c r="BC5" s="35">
        <v>2388.5</v>
      </c>
      <c r="BD5" s="35">
        <v>2388.5</v>
      </c>
      <c r="BE5" s="35">
        <v>1290.0999999999999</v>
      </c>
      <c r="BF5" s="35">
        <v>1290.0999999999999</v>
      </c>
      <c r="BG5" s="35">
        <v>3983.7</v>
      </c>
      <c r="BH5" s="35">
        <v>3983.7</v>
      </c>
      <c r="BI5" s="35">
        <v>10753.9</v>
      </c>
      <c r="BJ5" s="35">
        <v>10753.9</v>
      </c>
      <c r="BK5" s="35">
        <v>2670.2</v>
      </c>
      <c r="BL5" s="35">
        <v>2140</v>
      </c>
      <c r="BM5" s="35">
        <v>1971.4</v>
      </c>
      <c r="BN5" s="35">
        <v>3247.2</v>
      </c>
      <c r="BO5" s="36">
        <v>10028.700000000001</v>
      </c>
      <c r="BP5" s="36">
        <v>3120.2</v>
      </c>
      <c r="BQ5" s="36">
        <v>1863.625</v>
      </c>
      <c r="BR5" s="36">
        <v>2956.4639999999999</v>
      </c>
      <c r="BS5" s="36">
        <v>3620.4969999999998</v>
      </c>
      <c r="BT5" s="36">
        <v>11560.767</v>
      </c>
      <c r="BU5" s="36">
        <v>4192.5240000000003</v>
      </c>
      <c r="BV5" s="36">
        <v>2544.018</v>
      </c>
      <c r="BW5" s="36">
        <v>4195.03</v>
      </c>
      <c r="BX5" s="36">
        <v>5640.1040000000003</v>
      </c>
      <c r="BY5" s="36">
        <v>16571.675999999999</v>
      </c>
      <c r="BZ5" s="36">
        <v>4602.5959999999995</v>
      </c>
      <c r="CA5" s="36">
        <v>3449.0160000000001</v>
      </c>
      <c r="CB5" s="36">
        <v>4505.3180000000002</v>
      </c>
      <c r="CC5" s="36">
        <v>4814.2730000000001</v>
      </c>
      <c r="CD5" s="36">
        <v>17371.203000000001</v>
      </c>
      <c r="CE5" s="36">
        <v>5131.9440000000004</v>
      </c>
      <c r="CF5" s="35">
        <v>3266.0160000000001</v>
      </c>
      <c r="CG5" s="36">
        <v>3897.9589999999998</v>
      </c>
      <c r="CH5" s="36">
        <v>1501.248</v>
      </c>
      <c r="CI5" s="36">
        <v>13797.166999999999</v>
      </c>
      <c r="CJ5" s="36">
        <v>4401.9210000000003</v>
      </c>
      <c r="CK5" s="36">
        <v>3608.65</v>
      </c>
      <c r="CL5" s="36">
        <v>4381.83</v>
      </c>
      <c r="CM5" s="36">
        <v>7437.3030000000008</v>
      </c>
      <c r="CN5" s="36">
        <v>19829.704000000002</v>
      </c>
      <c r="CO5" s="36">
        <v>5536.1119999999992</v>
      </c>
      <c r="CP5" s="36">
        <v>3295.172</v>
      </c>
      <c r="CS5" s="36">
        <f t="shared" ref="CS5:CS18" si="0">SUM(CO5:CR5)</f>
        <v>8831.2839999999997</v>
      </c>
    </row>
    <row r="6" spans="1:97" s="21" customFormat="1" ht="15" customHeight="1" x14ac:dyDescent="0.25">
      <c r="A6" s="133" t="s">
        <v>243</v>
      </c>
      <c r="B6" s="19">
        <v>87.6</v>
      </c>
      <c r="C6" s="19">
        <v>86.6</v>
      </c>
      <c r="D6" s="19">
        <v>89.7</v>
      </c>
      <c r="E6" s="19">
        <v>92.5</v>
      </c>
      <c r="F6" s="19">
        <v>116.7</v>
      </c>
      <c r="G6" s="19">
        <v>97.9</v>
      </c>
      <c r="H6" s="19">
        <v>129.30000000000001</v>
      </c>
      <c r="I6" s="19">
        <v>119.9</v>
      </c>
      <c r="J6" s="19">
        <v>108.1</v>
      </c>
      <c r="K6" s="19">
        <v>103.3</v>
      </c>
      <c r="L6" s="19">
        <v>114.8</v>
      </c>
      <c r="M6" s="19">
        <v>113.6</v>
      </c>
      <c r="N6" s="19">
        <v>106.9</v>
      </c>
      <c r="O6" s="19">
        <v>115.8</v>
      </c>
      <c r="P6" s="19">
        <v>117.4</v>
      </c>
      <c r="Q6" s="19">
        <v>113.9</v>
      </c>
      <c r="R6" s="19">
        <v>121.6</v>
      </c>
      <c r="S6" s="19">
        <v>122</v>
      </c>
      <c r="T6" s="19">
        <v>124.9</v>
      </c>
      <c r="U6" s="19">
        <v>145.69999999999999</v>
      </c>
      <c r="V6" s="19">
        <v>129.9</v>
      </c>
      <c r="W6" s="19">
        <v>140.80000000000001</v>
      </c>
      <c r="X6" s="19">
        <v>153.1</v>
      </c>
      <c r="Y6" s="19">
        <v>173.2</v>
      </c>
      <c r="Z6" s="19">
        <v>187.4</v>
      </c>
      <c r="AA6" s="19">
        <v>164.1</v>
      </c>
      <c r="AB6" s="19">
        <v>177.6</v>
      </c>
      <c r="AC6" s="19">
        <v>177.2</v>
      </c>
      <c r="AD6" s="19">
        <v>199.2</v>
      </c>
      <c r="AE6" s="19">
        <v>205.8</v>
      </c>
      <c r="AF6" s="19">
        <v>191</v>
      </c>
      <c r="AG6" s="19">
        <v>183.5</v>
      </c>
      <c r="AH6" s="19">
        <v>159.80000000000001</v>
      </c>
      <c r="AI6" s="19">
        <v>179.2</v>
      </c>
      <c r="AJ6" s="19">
        <v>220.1</v>
      </c>
      <c r="AK6" s="19">
        <v>188.9</v>
      </c>
      <c r="AL6" s="19">
        <v>261.10000000000002</v>
      </c>
      <c r="AM6" s="19">
        <v>278.60000000000002</v>
      </c>
      <c r="AN6" s="19">
        <v>311.60000000000002</v>
      </c>
      <c r="AO6" s="19">
        <v>392</v>
      </c>
      <c r="AP6" s="19">
        <v>313.39999999999998</v>
      </c>
      <c r="AQ6" s="19">
        <v>329.8</v>
      </c>
      <c r="AR6" s="19">
        <v>292.39999999999998</v>
      </c>
      <c r="AS6" s="19">
        <v>295</v>
      </c>
      <c r="AT6" s="19">
        <v>315</v>
      </c>
      <c r="AU6" s="19">
        <v>310.10000000000002</v>
      </c>
      <c r="AV6" s="19">
        <v>304.10000000000002</v>
      </c>
      <c r="AW6" s="19">
        <v>310</v>
      </c>
      <c r="AX6" s="19">
        <v>311.7</v>
      </c>
      <c r="AY6" s="19">
        <v>334.1</v>
      </c>
      <c r="AZ6" s="19">
        <v>316.2</v>
      </c>
      <c r="BA6" s="19">
        <v>321.7</v>
      </c>
      <c r="BB6" s="19">
        <v>321.7</v>
      </c>
      <c r="BC6" s="19">
        <v>338.7</v>
      </c>
      <c r="BD6" s="19">
        <v>338.7</v>
      </c>
      <c r="BE6" s="19">
        <v>173.3</v>
      </c>
      <c r="BF6" s="19">
        <v>173.3</v>
      </c>
      <c r="BG6" s="19">
        <v>403.8</v>
      </c>
      <c r="BH6" s="19">
        <v>403.8</v>
      </c>
      <c r="BI6" s="19">
        <v>316.60000000000002</v>
      </c>
      <c r="BJ6" s="19">
        <v>316.60000000000002</v>
      </c>
      <c r="BK6" s="19">
        <v>304.39999999999998</v>
      </c>
      <c r="BL6" s="19">
        <v>331.8</v>
      </c>
      <c r="BM6" s="19">
        <v>249.8</v>
      </c>
      <c r="BN6" s="5">
        <v>328.8</v>
      </c>
      <c r="BO6" s="21">
        <v>304</v>
      </c>
      <c r="BP6" s="21">
        <v>334.3</v>
      </c>
      <c r="BQ6" s="21">
        <v>346.188347637839</v>
      </c>
      <c r="BR6" s="21">
        <v>376.20966910706471</v>
      </c>
      <c r="BS6" s="21">
        <v>345.24691253836198</v>
      </c>
      <c r="BT6" s="21">
        <v>349.66507725800102</v>
      </c>
      <c r="BU6" s="21">
        <v>399.16889560476864</v>
      </c>
      <c r="BV6" s="21">
        <v>372.70827784502302</v>
      </c>
      <c r="BW6" s="21">
        <v>477.76419345268403</v>
      </c>
      <c r="BX6" s="21">
        <v>494.65354280296799</v>
      </c>
      <c r="BY6" s="21">
        <v>441.77505766887401</v>
      </c>
      <c r="BZ6" s="21">
        <v>425.8830446379967</v>
      </c>
      <c r="CA6" s="21">
        <v>497.72869943185015</v>
      </c>
      <c r="CB6" s="21">
        <v>491.06654413940635</v>
      </c>
      <c r="CC6" s="21">
        <v>428.97536659096909</v>
      </c>
      <c r="CD6" s="21">
        <v>455.53086308125859</v>
      </c>
      <c r="CE6" s="21">
        <v>514.76923351609582</v>
      </c>
      <c r="CF6" s="19">
        <v>468.59483073278346</v>
      </c>
      <c r="CG6" s="21">
        <v>469.18709531736005</v>
      </c>
      <c r="CH6" s="21">
        <v>139.10164816098805</v>
      </c>
      <c r="CI6" s="21">
        <v>382.83387256012259</v>
      </c>
      <c r="CJ6" s="21">
        <v>505.65314741995104</v>
      </c>
      <c r="CK6" s="21">
        <v>599.70631648885342</v>
      </c>
      <c r="CL6" s="21">
        <v>571.66664774953301</v>
      </c>
      <c r="CM6" s="21">
        <v>739.31136205784412</v>
      </c>
      <c r="CN6" s="21">
        <v>611.13085921596939</v>
      </c>
      <c r="CO6" s="21">
        <v>629.29478465447505</v>
      </c>
      <c r="CP6" s="21">
        <v>531.98894876882878</v>
      </c>
      <c r="CS6" s="21">
        <f>CS5/$CN$4*1000</f>
        <v>272.17099049487791</v>
      </c>
    </row>
    <row r="7" spans="1:97" s="36" customFormat="1" ht="15" customHeight="1" x14ac:dyDescent="0.25">
      <c r="A7" s="134" t="s">
        <v>75</v>
      </c>
      <c r="B7" s="35">
        <v>-1132</v>
      </c>
      <c r="C7" s="35">
        <v>-318.10000000000002</v>
      </c>
      <c r="D7" s="35">
        <v>-272.39999999999998</v>
      </c>
      <c r="E7" s="35">
        <v>-310.89999999999998</v>
      </c>
      <c r="F7" s="35">
        <v>-493.8</v>
      </c>
      <c r="G7" s="35">
        <v>-1395.3</v>
      </c>
      <c r="H7" s="35">
        <v>-455.6</v>
      </c>
      <c r="I7" s="35">
        <v>-333</v>
      </c>
      <c r="J7" s="35">
        <v>-322.5</v>
      </c>
      <c r="K7" s="35">
        <v>-379.6</v>
      </c>
      <c r="L7" s="35">
        <v>-1490.8</v>
      </c>
      <c r="M7" s="35">
        <v>-381.4</v>
      </c>
      <c r="N7" s="35">
        <v>-315</v>
      </c>
      <c r="O7" s="35">
        <v>-355.5</v>
      </c>
      <c r="P7" s="35">
        <v>-448.4</v>
      </c>
      <c r="Q7" s="35">
        <v>-1500.3</v>
      </c>
      <c r="R7" s="35">
        <v>-425.6</v>
      </c>
      <c r="S7" s="35">
        <v>-357.7</v>
      </c>
      <c r="T7" s="35">
        <v>-387.1</v>
      </c>
      <c r="U7" s="35">
        <v>-570.4</v>
      </c>
      <c r="V7" s="35">
        <v>-1740.8</v>
      </c>
      <c r="W7" s="35">
        <v>-590.70000000000005</v>
      </c>
      <c r="X7" s="35">
        <v>-520.4</v>
      </c>
      <c r="Y7" s="35">
        <v>-579.5</v>
      </c>
      <c r="Z7" s="35">
        <v>-759.1</v>
      </c>
      <c r="AA7" s="35">
        <v>-2449.6999999999998</v>
      </c>
      <c r="AB7" s="35">
        <v>-636</v>
      </c>
      <c r="AC7" s="35">
        <v>-585.29999999999995</v>
      </c>
      <c r="AD7" s="35">
        <v>-656</v>
      </c>
      <c r="AE7" s="35">
        <v>-727.7</v>
      </c>
      <c r="AF7" s="35">
        <v>-2605</v>
      </c>
      <c r="AG7" s="35">
        <v>-658</v>
      </c>
      <c r="AH7" s="35">
        <v>-520</v>
      </c>
      <c r="AI7" s="35">
        <v>-564.29999999999995</v>
      </c>
      <c r="AJ7" s="35">
        <v>-864.9</v>
      </c>
      <c r="AK7" s="35">
        <v>-2607.3000000000002</v>
      </c>
      <c r="AL7" s="35">
        <v>-949.5</v>
      </c>
      <c r="AM7" s="35">
        <v>-927.1</v>
      </c>
      <c r="AN7" s="35">
        <v>-953.9</v>
      </c>
      <c r="AO7" s="35">
        <v>-1476.3</v>
      </c>
      <c r="AP7" s="35">
        <v>-4306.8</v>
      </c>
      <c r="AQ7" s="35">
        <v>-1044.3</v>
      </c>
      <c r="AR7" s="35">
        <v>-728.1</v>
      </c>
      <c r="AS7" s="35">
        <v>-850.9</v>
      </c>
      <c r="AT7" s="35">
        <v>-1062.0999999999999</v>
      </c>
      <c r="AU7" s="35">
        <v>-3685.4</v>
      </c>
      <c r="AV7" s="35">
        <v>-1059.9000000000001</v>
      </c>
      <c r="AW7" s="35">
        <v>-861.2</v>
      </c>
      <c r="AX7" s="35">
        <v>-959.7</v>
      </c>
      <c r="AY7" s="35">
        <v>-1241.7</v>
      </c>
      <c r="AZ7" s="35">
        <v>-4122.6000000000004</v>
      </c>
      <c r="BA7" s="35">
        <v>-1168.9000000000001</v>
      </c>
      <c r="BB7" s="35">
        <v>-1167.2</v>
      </c>
      <c r="BC7" s="35">
        <v>-944.9</v>
      </c>
      <c r="BD7" s="35">
        <v>-943.2</v>
      </c>
      <c r="BE7" s="35">
        <v>-687.5</v>
      </c>
      <c r="BF7" s="35">
        <v>-685.3</v>
      </c>
      <c r="BG7" s="35">
        <v>-1468.375</v>
      </c>
      <c r="BH7" s="35">
        <v>-1466.0379999999996</v>
      </c>
      <c r="BI7" s="35">
        <v>-4269.7</v>
      </c>
      <c r="BJ7" s="35">
        <v>-4261.6989999999996</v>
      </c>
      <c r="BK7" s="35">
        <v>-953.6</v>
      </c>
      <c r="BL7" s="35">
        <v>-886</v>
      </c>
      <c r="BM7" s="35">
        <v>-897.7</v>
      </c>
      <c r="BN7" s="35">
        <v>-1260.5999999999999</v>
      </c>
      <c r="BO7" s="36">
        <v>-3998</v>
      </c>
      <c r="BP7" s="36">
        <v>-1414.6</v>
      </c>
      <c r="BQ7" s="36">
        <v>-1119.6500000000001</v>
      </c>
      <c r="BR7" s="36">
        <v>-1569.9010000000001</v>
      </c>
      <c r="BS7" s="36">
        <v>-1833.258</v>
      </c>
      <c r="BT7" s="36">
        <v>-5937.4290000000001</v>
      </c>
      <c r="BU7" s="36">
        <v>-2103.7280000000001</v>
      </c>
      <c r="BV7" s="36">
        <v>-1381.2439999999999</v>
      </c>
      <c r="BW7" s="36">
        <v>-2086.8180000000002</v>
      </c>
      <c r="BX7" s="36">
        <v>-2663.9589999999998</v>
      </c>
      <c r="BY7" s="36">
        <v>-8235.7489999999998</v>
      </c>
      <c r="BZ7" s="36">
        <v>-2336.1260000000002</v>
      </c>
      <c r="CA7" s="36">
        <v>-1754.798</v>
      </c>
      <c r="CB7" s="36">
        <v>-2277.5059999999999</v>
      </c>
      <c r="CC7" s="36">
        <v>-2184.636</v>
      </c>
      <c r="CD7" s="36">
        <v>-8553.0660000000007</v>
      </c>
      <c r="CE7" s="36">
        <v>-2332.877</v>
      </c>
      <c r="CF7" s="35">
        <v>-1715.925</v>
      </c>
      <c r="CG7" s="36">
        <v>-1972.837</v>
      </c>
      <c r="CH7" s="36">
        <v>-635.64800000000002</v>
      </c>
      <c r="CI7" s="36">
        <v>-6657.2870000000003</v>
      </c>
      <c r="CJ7" s="36">
        <v>-2190.8530000000001</v>
      </c>
      <c r="CK7" s="36">
        <v>-2086.9390000000003</v>
      </c>
      <c r="CL7" s="36">
        <v>-2498.0549999999994</v>
      </c>
      <c r="CM7" s="36">
        <v>-3684.5540000000001</v>
      </c>
      <c r="CN7" s="36">
        <v>-10460.401</v>
      </c>
      <c r="CO7" s="36">
        <v>-2833.893</v>
      </c>
      <c r="CP7" s="36">
        <v>-1943.7460000000005</v>
      </c>
      <c r="CS7" s="36">
        <f t="shared" si="0"/>
        <v>-4777.639000000001</v>
      </c>
    </row>
    <row r="8" spans="1:97" s="21" customFormat="1" ht="15" customHeight="1" x14ac:dyDescent="0.25">
      <c r="A8" s="133" t="s">
        <v>244</v>
      </c>
      <c r="B8" s="19">
        <v>-37.1</v>
      </c>
      <c r="C8" s="19">
        <v>-34.700000000000003</v>
      </c>
      <c r="D8" s="19">
        <v>-41.2</v>
      </c>
      <c r="E8" s="19">
        <v>-42.3</v>
      </c>
      <c r="F8" s="19">
        <v>-46.7</v>
      </c>
      <c r="G8" s="19">
        <v>-41.4</v>
      </c>
      <c r="H8" s="19">
        <v>-49.4</v>
      </c>
      <c r="I8" s="19">
        <v>-50.3</v>
      </c>
      <c r="J8" s="19">
        <v>-44.7</v>
      </c>
      <c r="K8" s="19">
        <v>-37</v>
      </c>
      <c r="L8" s="19">
        <v>-44.7</v>
      </c>
      <c r="M8" s="19">
        <v>-41.5</v>
      </c>
      <c r="N8" s="19">
        <v>-46.5</v>
      </c>
      <c r="O8" s="19">
        <v>-48.3</v>
      </c>
      <c r="P8" s="19">
        <v>-42.6</v>
      </c>
      <c r="Q8" s="19">
        <v>-44.3</v>
      </c>
      <c r="R8" s="19">
        <v>-44.6</v>
      </c>
      <c r="S8" s="19">
        <v>-52.9</v>
      </c>
      <c r="T8" s="19">
        <v>-51.5</v>
      </c>
      <c r="U8" s="19">
        <v>-53.1</v>
      </c>
      <c r="V8" s="19">
        <v>-50.4</v>
      </c>
      <c r="W8" s="19">
        <v>-54</v>
      </c>
      <c r="X8" s="19">
        <v>-68.400000000000006</v>
      </c>
      <c r="Y8" s="19">
        <v>-70.7</v>
      </c>
      <c r="Z8" s="19">
        <v>-66.900000000000006</v>
      </c>
      <c r="AA8" s="19">
        <v>-64.3</v>
      </c>
      <c r="AB8" s="19">
        <v>-64.7</v>
      </c>
      <c r="AC8" s="19">
        <v>-77.599999999999994</v>
      </c>
      <c r="AD8" s="19">
        <v>-80.3</v>
      </c>
      <c r="AE8" s="19">
        <v>-64</v>
      </c>
      <c r="AF8" s="19">
        <v>-70.599999999999994</v>
      </c>
      <c r="AG8" s="19">
        <v>-64.400000000000006</v>
      </c>
      <c r="AH8" s="19">
        <v>-72.099999999999994</v>
      </c>
      <c r="AI8" s="19">
        <v>-67.5</v>
      </c>
      <c r="AJ8" s="19">
        <v>-78.3</v>
      </c>
      <c r="AK8" s="19">
        <v>-70.8</v>
      </c>
      <c r="AL8" s="19">
        <v>-94.3</v>
      </c>
      <c r="AM8" s="19">
        <v>-120</v>
      </c>
      <c r="AN8" s="19">
        <v>-122</v>
      </c>
      <c r="AO8" s="19">
        <v>-143.30000000000001</v>
      </c>
      <c r="AP8" s="19">
        <v>-119.9</v>
      </c>
      <c r="AQ8" s="19">
        <v>-115.8</v>
      </c>
      <c r="AR8" s="19">
        <v>-117.4</v>
      </c>
      <c r="AS8" s="19">
        <v>-110.4</v>
      </c>
      <c r="AT8" s="19">
        <v>-106.1</v>
      </c>
      <c r="AU8" s="19">
        <v>-111.9</v>
      </c>
      <c r="AV8" s="19">
        <v>-116.6</v>
      </c>
      <c r="AW8" s="19">
        <v>-128</v>
      </c>
      <c r="AX8" s="19">
        <v>-122.9</v>
      </c>
      <c r="AY8" s="19">
        <v>-119</v>
      </c>
      <c r="AZ8" s="19">
        <v>-121</v>
      </c>
      <c r="BA8" s="19">
        <v>-121.6</v>
      </c>
      <c r="BB8" s="19">
        <v>-121.5</v>
      </c>
      <c r="BC8" s="19">
        <v>-134</v>
      </c>
      <c r="BD8" s="19">
        <v>-133.69999999999999</v>
      </c>
      <c r="BE8" s="19">
        <v>-92.4</v>
      </c>
      <c r="BF8" s="19">
        <v>-92.1</v>
      </c>
      <c r="BG8" s="19">
        <v>-148.83385312208244</v>
      </c>
      <c r="BH8" s="19">
        <v>-148.59697581570879</v>
      </c>
      <c r="BI8" s="19">
        <v>-125.5</v>
      </c>
      <c r="BJ8" s="19">
        <v>-125.450307748808</v>
      </c>
      <c r="BK8" s="19">
        <v>-108.7</v>
      </c>
      <c r="BL8" s="19">
        <v>-137.4</v>
      </c>
      <c r="BM8" s="19">
        <v>-113.8</v>
      </c>
      <c r="BN8" s="19">
        <v>-127.6</v>
      </c>
      <c r="BO8" s="21">
        <v>-121.2</v>
      </c>
      <c r="BP8" s="21">
        <v>-151.6</v>
      </c>
      <c r="BQ8" s="21">
        <v>-207.98700566514501</v>
      </c>
      <c r="BR8" s="21">
        <v>-199.76970317949079</v>
      </c>
      <c r="BS8" s="21">
        <v>-174.81761879273799</v>
      </c>
      <c r="BT8" s="21">
        <v>-179.58251126407899</v>
      </c>
      <c r="BU8" s="21">
        <v>-200.2952833216527</v>
      </c>
      <c r="BV8" s="21">
        <v>-202.35748038094499</v>
      </c>
      <c r="BW8" s="21">
        <v>-237.663835217518</v>
      </c>
      <c r="BX8" s="21">
        <v>-233.636960813462</v>
      </c>
      <c r="BY8" s="21">
        <v>-219.55223415069</v>
      </c>
      <c r="BZ8" s="21">
        <v>-216.16419375891016</v>
      </c>
      <c r="CA8" s="21">
        <v>-253.23551015872692</v>
      </c>
      <c r="CB8" s="21">
        <v>-248.24152272420343</v>
      </c>
      <c r="CC8" s="21">
        <v>-194.6617960734317</v>
      </c>
      <c r="CD8" s="21">
        <v>-224.28990882041779</v>
      </c>
      <c r="CE8" s="21">
        <v>-234.00358717424217</v>
      </c>
      <c r="CF8" s="19">
        <v>-246.19401280494381</v>
      </c>
      <c r="CG8" s="21">
        <v>-237.46521232383785</v>
      </c>
      <c r="CH8" s="21">
        <v>-58.897453618746361</v>
      </c>
      <c r="CI8" s="21">
        <v>-184.72161444115017</v>
      </c>
      <c r="CJ8" s="21">
        <v>-251.66551489325727</v>
      </c>
      <c r="CK8" s="21">
        <v>-346.81958639018234</v>
      </c>
      <c r="CL8" s="21">
        <v>-325.90372692321682</v>
      </c>
      <c r="CM8" s="21">
        <v>-366.26619035363728</v>
      </c>
      <c r="CN8" s="21">
        <v>-322.37868254985477</v>
      </c>
      <c r="CO8" s="21">
        <v>-322.13114278916771</v>
      </c>
      <c r="CP8" s="21">
        <v>-313.80801706667091</v>
      </c>
      <c r="CS8" s="21">
        <f>CS7/$CN$4*1000</f>
        <v>-147.24186639869791</v>
      </c>
    </row>
    <row r="9" spans="1:97" s="39" customFormat="1" ht="14.25" customHeight="1" x14ac:dyDescent="0.3">
      <c r="A9" s="135" t="s">
        <v>74</v>
      </c>
      <c r="B9" s="38">
        <v>1541.4</v>
      </c>
      <c r="C9" s="38">
        <v>476.8</v>
      </c>
      <c r="D9" s="38">
        <v>320.3</v>
      </c>
      <c r="E9" s="38">
        <v>368.6</v>
      </c>
      <c r="F9" s="38">
        <v>739.3</v>
      </c>
      <c r="G9" s="38">
        <v>1905.1</v>
      </c>
      <c r="H9" s="38">
        <v>736</v>
      </c>
      <c r="I9" s="38">
        <v>461.6</v>
      </c>
      <c r="J9" s="38">
        <v>456.6</v>
      </c>
      <c r="K9" s="38">
        <v>681.6</v>
      </c>
      <c r="L9" s="38">
        <v>2335.8000000000002</v>
      </c>
      <c r="M9" s="38">
        <v>662.7</v>
      </c>
      <c r="N9" s="38">
        <v>408.9</v>
      </c>
      <c r="O9" s="38">
        <v>496.8</v>
      </c>
      <c r="P9" s="38">
        <v>788.6</v>
      </c>
      <c r="Q9" s="38">
        <v>2357</v>
      </c>
      <c r="R9" s="38">
        <v>733.4</v>
      </c>
      <c r="S9" s="38">
        <v>466.8</v>
      </c>
      <c r="T9" s="38">
        <v>552.70000000000005</v>
      </c>
      <c r="U9" s="38">
        <v>995.4</v>
      </c>
      <c r="V9" s="38">
        <v>2748.1</v>
      </c>
      <c r="W9" s="38">
        <v>950.2</v>
      </c>
      <c r="X9" s="38">
        <v>644.79999999999995</v>
      </c>
      <c r="Y9" s="38">
        <v>839.1</v>
      </c>
      <c r="Z9" s="38">
        <v>1367.1</v>
      </c>
      <c r="AA9" s="38">
        <v>3801.1</v>
      </c>
      <c r="AB9" s="38">
        <v>1109.3</v>
      </c>
      <c r="AC9" s="38">
        <v>752.2</v>
      </c>
      <c r="AD9" s="38">
        <v>971.1</v>
      </c>
      <c r="AE9" s="38">
        <v>1614.1</v>
      </c>
      <c r="AF9" s="38">
        <v>4446.7</v>
      </c>
      <c r="AG9" s="38">
        <v>1216</v>
      </c>
      <c r="AH9" s="38">
        <v>632.5</v>
      </c>
      <c r="AI9" s="38">
        <v>932.7</v>
      </c>
      <c r="AJ9" s="38">
        <v>1567</v>
      </c>
      <c r="AK9" s="38">
        <v>4348.3999999999996</v>
      </c>
      <c r="AL9" s="38">
        <v>1679.7</v>
      </c>
      <c r="AM9" s="38">
        <v>1226.0999999999999</v>
      </c>
      <c r="AN9" s="38">
        <v>1481.4</v>
      </c>
      <c r="AO9" s="38">
        <v>2561.5</v>
      </c>
      <c r="AP9" s="38">
        <v>6948.8</v>
      </c>
      <c r="AQ9" s="38">
        <v>1929.6</v>
      </c>
      <c r="AR9" s="38">
        <v>1085.4000000000001</v>
      </c>
      <c r="AS9" s="38">
        <v>1421.8</v>
      </c>
      <c r="AT9" s="38">
        <v>2090.8000000000002</v>
      </c>
      <c r="AU9" s="38">
        <v>6527.5</v>
      </c>
      <c r="AV9" s="38">
        <v>1704.1</v>
      </c>
      <c r="AW9" s="38">
        <v>1224.8</v>
      </c>
      <c r="AX9" s="38">
        <v>1475.1</v>
      </c>
      <c r="AY9" s="38">
        <v>2243.1</v>
      </c>
      <c r="AZ9" s="38">
        <v>6647.2</v>
      </c>
      <c r="BA9" s="38">
        <v>1922.7</v>
      </c>
      <c r="BB9" s="38">
        <v>1924.3</v>
      </c>
      <c r="BC9" s="38">
        <v>1443.6</v>
      </c>
      <c r="BD9" s="38">
        <v>1445.3</v>
      </c>
      <c r="BE9" s="38">
        <v>602.6</v>
      </c>
      <c r="BF9" s="38">
        <v>604.9</v>
      </c>
      <c r="BG9" s="38">
        <v>2515.357</v>
      </c>
      <c r="BH9" s="38">
        <v>2517.6940000000004</v>
      </c>
      <c r="BI9" s="38">
        <v>6484.2219999999998</v>
      </c>
      <c r="BJ9" s="38">
        <v>6492.2110000000002</v>
      </c>
      <c r="BK9" s="38">
        <v>1716.6</v>
      </c>
      <c r="BL9" s="38">
        <v>1253.9000000000001</v>
      </c>
      <c r="BM9" s="38">
        <v>1073.7</v>
      </c>
      <c r="BN9" s="38">
        <v>1986.6</v>
      </c>
      <c r="BO9" s="39">
        <v>6030.7</v>
      </c>
      <c r="BP9" s="39">
        <v>1705.6</v>
      </c>
      <c r="BQ9" s="39">
        <v>743.97500000000002</v>
      </c>
      <c r="BR9" s="39">
        <v>1386.5630000000001</v>
      </c>
      <c r="BS9" s="39">
        <v>1787.239</v>
      </c>
      <c r="BT9" s="39">
        <v>5623.3379999999997</v>
      </c>
      <c r="BU9" s="39">
        <v>2088.7959999999998</v>
      </c>
      <c r="BV9" s="39">
        <v>1162.7739999999999</v>
      </c>
      <c r="BW9" s="39">
        <v>2108.212</v>
      </c>
      <c r="BX9" s="39">
        <v>2976.145</v>
      </c>
      <c r="BY9" s="39">
        <v>8335.9269999999997</v>
      </c>
      <c r="BZ9" s="39">
        <v>2266.4699999999998</v>
      </c>
      <c r="CA9" s="39">
        <v>1694.2180000000001</v>
      </c>
      <c r="CB9" s="39">
        <v>2227.8119999999999</v>
      </c>
      <c r="CC9" s="39">
        <v>2629.6370000000002</v>
      </c>
      <c r="CD9" s="39">
        <v>8818.1370000000006</v>
      </c>
      <c r="CE9" s="39">
        <v>2799.067</v>
      </c>
      <c r="CF9" s="38">
        <v>1550.0909999999999</v>
      </c>
      <c r="CG9" s="39">
        <v>1925.1220000000001</v>
      </c>
      <c r="CH9" s="39">
        <v>865.6</v>
      </c>
      <c r="CI9" s="39">
        <v>7139.88</v>
      </c>
      <c r="CJ9" s="39">
        <v>2211.0680000000002</v>
      </c>
      <c r="CK9" s="39">
        <v>1521.7109999999998</v>
      </c>
      <c r="CL9" s="39">
        <v>1883.7750000000001</v>
      </c>
      <c r="CM9" s="39">
        <v>3752.7490000000003</v>
      </c>
      <c r="CN9" s="39">
        <v>9369.3029999999999</v>
      </c>
      <c r="CO9" s="39">
        <v>2702.2189999999996</v>
      </c>
      <c r="CP9" s="39">
        <v>1351.4259999999995</v>
      </c>
      <c r="CS9" s="39">
        <f t="shared" si="0"/>
        <v>4053.6449999999991</v>
      </c>
    </row>
    <row r="10" spans="1:97" s="137" customFormat="1" ht="15" customHeight="1" x14ac:dyDescent="0.3">
      <c r="A10" s="136" t="s">
        <v>35</v>
      </c>
      <c r="B10" s="137">
        <v>57.7</v>
      </c>
      <c r="C10" s="137">
        <v>60</v>
      </c>
      <c r="D10" s="137">
        <v>54</v>
      </c>
      <c r="E10" s="137">
        <v>54.2</v>
      </c>
      <c r="F10" s="137">
        <v>60</v>
      </c>
      <c r="G10" s="137">
        <v>57.7</v>
      </c>
      <c r="H10" s="137">
        <v>61.8</v>
      </c>
      <c r="I10" s="137">
        <v>58.1</v>
      </c>
      <c r="J10" s="137">
        <v>58.6</v>
      </c>
      <c r="K10" s="137">
        <v>64.2</v>
      </c>
      <c r="L10" s="137">
        <v>61</v>
      </c>
      <c r="M10" s="137">
        <v>63.5</v>
      </c>
      <c r="N10" s="137">
        <v>56.5</v>
      </c>
      <c r="O10" s="137">
        <v>58.3</v>
      </c>
      <c r="P10" s="137">
        <v>63.8</v>
      </c>
      <c r="Q10" s="137">
        <v>61.1</v>
      </c>
      <c r="R10" s="137">
        <v>63.3</v>
      </c>
      <c r="S10" s="137">
        <v>56.6</v>
      </c>
      <c r="T10" s="137">
        <v>58.8</v>
      </c>
      <c r="U10" s="137">
        <v>63.6</v>
      </c>
      <c r="V10" s="137">
        <v>61.2</v>
      </c>
      <c r="W10" s="137">
        <v>61.7</v>
      </c>
      <c r="X10" s="137">
        <v>55.3</v>
      </c>
      <c r="Y10" s="137">
        <v>59.1</v>
      </c>
      <c r="Z10" s="137">
        <v>64.3</v>
      </c>
      <c r="AA10" s="137">
        <v>60.8</v>
      </c>
      <c r="AB10" s="137">
        <v>63.6</v>
      </c>
      <c r="AC10" s="137">
        <v>56.2</v>
      </c>
      <c r="AD10" s="137">
        <v>59.7</v>
      </c>
      <c r="AE10" s="137">
        <v>68.900000000000006</v>
      </c>
      <c r="AF10" s="137">
        <v>63.1</v>
      </c>
      <c r="AG10" s="137">
        <v>64.900000000000006</v>
      </c>
      <c r="AH10" s="137">
        <v>54.9</v>
      </c>
      <c r="AI10" s="137">
        <v>62.3</v>
      </c>
      <c r="AJ10" s="137">
        <v>64.400000000000006</v>
      </c>
      <c r="AK10" s="137">
        <v>62.5</v>
      </c>
      <c r="AL10" s="137">
        <v>63.9</v>
      </c>
      <c r="AM10" s="137">
        <v>56.9</v>
      </c>
      <c r="AN10" s="137">
        <v>60.8</v>
      </c>
      <c r="AO10" s="137">
        <v>63.4</v>
      </c>
      <c r="AP10" s="137">
        <v>61.7</v>
      </c>
      <c r="AQ10" s="137">
        <v>64.900000000000006</v>
      </c>
      <c r="AR10" s="137">
        <v>59.9</v>
      </c>
      <c r="AS10" s="137">
        <v>62.6</v>
      </c>
      <c r="AT10" s="137">
        <v>66.3</v>
      </c>
      <c r="AU10" s="137">
        <v>63.9</v>
      </c>
      <c r="AV10" s="137">
        <v>61.7</v>
      </c>
      <c r="AW10" s="137">
        <v>58.7</v>
      </c>
      <c r="AX10" s="137">
        <v>60.6</v>
      </c>
      <c r="AY10" s="137">
        <v>64.400000000000006</v>
      </c>
      <c r="AZ10" s="137">
        <v>61.7</v>
      </c>
      <c r="BA10" s="137">
        <v>62.2</v>
      </c>
      <c r="BB10" s="137">
        <v>62.2</v>
      </c>
      <c r="BC10" s="137">
        <v>60.4</v>
      </c>
      <c r="BD10" s="137">
        <v>60.5</v>
      </c>
      <c r="BE10" s="137">
        <v>46.7</v>
      </c>
      <c r="BF10" s="137">
        <v>46.9</v>
      </c>
      <c r="BG10" s="137">
        <v>63.1</v>
      </c>
      <c r="BH10" s="137">
        <v>63.2</v>
      </c>
      <c r="BI10" s="137">
        <v>60.3</v>
      </c>
      <c r="BJ10" s="137">
        <v>60.4</v>
      </c>
      <c r="BK10" s="137">
        <v>64.3</v>
      </c>
      <c r="BL10" s="137">
        <v>58.6</v>
      </c>
      <c r="BM10" s="137">
        <v>54.5</v>
      </c>
      <c r="BN10" s="137">
        <v>61.2</v>
      </c>
      <c r="BO10" s="137">
        <v>60.1</v>
      </c>
      <c r="BP10" s="137">
        <v>54.7</v>
      </c>
      <c r="BQ10" s="137">
        <v>39.920853175933999</v>
      </c>
      <c r="BR10" s="137">
        <v>46.899370328879371</v>
      </c>
      <c r="BS10" s="137">
        <v>49.3644657073324</v>
      </c>
      <c r="BT10" s="137">
        <v>48.641565044948997</v>
      </c>
      <c r="BU10" s="137">
        <v>49.821921114822501</v>
      </c>
      <c r="BV10" s="137">
        <v>45.706201764295699</v>
      </c>
      <c r="BW10" s="137">
        <v>50.254992216980597</v>
      </c>
      <c r="BX10" s="137">
        <v>52.767555350043203</v>
      </c>
      <c r="BY10" s="137">
        <v>50.302256693891401</v>
      </c>
      <c r="BZ10" s="137">
        <v>49.243296609131001</v>
      </c>
      <c r="CA10" s="137">
        <v>49.121778501462401</v>
      </c>
      <c r="CB10" s="137">
        <v>49.448496199380401</v>
      </c>
      <c r="CC10" s="137">
        <v>54.621684312460097</v>
      </c>
      <c r="CD10" s="137">
        <v>50.762960976277803</v>
      </c>
      <c r="CE10" s="137">
        <v>54.5420409887559</v>
      </c>
      <c r="CF10" s="137">
        <v>47.5</v>
      </c>
      <c r="CG10" s="137">
        <v>49.4</v>
      </c>
      <c r="CH10" s="137">
        <v>57.658694632732235</v>
      </c>
      <c r="CI10" s="137">
        <v>51.748884390541917</v>
      </c>
      <c r="CJ10" s="137">
        <v>50.229615660980741</v>
      </c>
      <c r="CK10" s="137">
        <v>42.168428636747805</v>
      </c>
      <c r="CL10" s="137">
        <v>42.990599817884309</v>
      </c>
      <c r="CM10" s="137">
        <v>50.458465925080631</v>
      </c>
      <c r="CN10" s="137">
        <v>47.248829331996077</v>
      </c>
      <c r="CO10" s="137">
        <v>48.810771891898142</v>
      </c>
      <c r="CP10" s="137">
        <v>41.012305275718518</v>
      </c>
      <c r="CS10" s="137">
        <f>CS9/CS5*100</f>
        <v>45.900969779705861</v>
      </c>
    </row>
    <row r="11" spans="1:97" s="35" customFormat="1" ht="15" customHeight="1" x14ac:dyDescent="0.25">
      <c r="A11" s="134" t="s">
        <v>73</v>
      </c>
      <c r="B11" s="35">
        <v>-534.5</v>
      </c>
      <c r="C11" s="35">
        <v>-143.69999999999999</v>
      </c>
      <c r="D11" s="35">
        <v>-123.8</v>
      </c>
      <c r="E11" s="35">
        <v>-133.19999999999999</v>
      </c>
      <c r="F11" s="35">
        <v>-198.4</v>
      </c>
      <c r="G11" s="35">
        <v>-599.1</v>
      </c>
      <c r="H11" s="35">
        <v>-189.8</v>
      </c>
      <c r="I11" s="35">
        <v>-153.30000000000001</v>
      </c>
      <c r="J11" s="35">
        <v>-175.4</v>
      </c>
      <c r="K11" s="35">
        <v>-182.7</v>
      </c>
      <c r="L11" s="35">
        <v>-701.2</v>
      </c>
      <c r="M11" s="35">
        <v>-183.4</v>
      </c>
      <c r="N11" s="35">
        <v>-153</v>
      </c>
      <c r="O11" s="35">
        <v>-175.1</v>
      </c>
      <c r="P11" s="35">
        <v>-210.1</v>
      </c>
      <c r="Q11" s="35">
        <v>-721.5</v>
      </c>
      <c r="R11" s="35">
        <v>-213.2</v>
      </c>
      <c r="S11" s="35">
        <v>-170.3</v>
      </c>
      <c r="T11" s="35">
        <v>-195.4</v>
      </c>
      <c r="U11" s="35">
        <v>-249.9</v>
      </c>
      <c r="V11" s="35">
        <v>-828.7</v>
      </c>
      <c r="W11" s="35">
        <v>-293.5</v>
      </c>
      <c r="X11" s="35">
        <v>-271</v>
      </c>
      <c r="Y11" s="35">
        <v>-315.39999999999998</v>
      </c>
      <c r="Z11" s="35">
        <v>-352.3</v>
      </c>
      <c r="AA11" s="35">
        <v>-1232.2</v>
      </c>
      <c r="AB11" s="35">
        <v>-358.6</v>
      </c>
      <c r="AC11" s="35">
        <v>-312.5</v>
      </c>
      <c r="AD11" s="35">
        <v>-343.4</v>
      </c>
      <c r="AE11" s="35">
        <v>-399.2</v>
      </c>
      <c r="AF11" s="35">
        <v>-1413.7</v>
      </c>
      <c r="AG11" s="35">
        <v>-384.1</v>
      </c>
      <c r="AH11" s="35">
        <v>-320.8</v>
      </c>
      <c r="AI11" s="35">
        <v>-306.5</v>
      </c>
      <c r="AJ11" s="35">
        <v>-410.3</v>
      </c>
      <c r="AK11" s="35">
        <v>-1421.8</v>
      </c>
      <c r="AL11" s="35">
        <v>-510.8</v>
      </c>
      <c r="AM11" s="35">
        <v>-496.4</v>
      </c>
      <c r="AN11" s="35">
        <v>-528.1</v>
      </c>
      <c r="AO11" s="35">
        <v>-807.1</v>
      </c>
      <c r="AP11" s="35">
        <v>-2342.4</v>
      </c>
      <c r="AQ11" s="35">
        <v>-637.4</v>
      </c>
      <c r="AR11" s="35">
        <v>-484.4</v>
      </c>
      <c r="AS11" s="35">
        <v>-515.29999999999995</v>
      </c>
      <c r="AT11" s="35">
        <v>-660</v>
      </c>
      <c r="AU11" s="35">
        <v>-2297.1999999999998</v>
      </c>
      <c r="AV11" s="35">
        <v>-560.9</v>
      </c>
      <c r="AW11" s="35">
        <v>-486.8</v>
      </c>
      <c r="AX11" s="35">
        <v>-463.2</v>
      </c>
      <c r="AY11" s="35">
        <v>-588.29999999999995</v>
      </c>
      <c r="AZ11" s="35">
        <v>-2099.1999999999998</v>
      </c>
      <c r="BA11" s="35">
        <v>-624.1</v>
      </c>
      <c r="BB11" s="35">
        <v>-623.22499999999991</v>
      </c>
      <c r="BC11" s="35">
        <v>-561.79999999999995</v>
      </c>
      <c r="BD11" s="35">
        <v>-560.30600000000004</v>
      </c>
      <c r="BE11" s="35">
        <v>-311.39999999999998</v>
      </c>
      <c r="BF11" s="35">
        <v>-310.47000000000003</v>
      </c>
      <c r="BG11" s="35">
        <v>-669.6</v>
      </c>
      <c r="BH11" s="35">
        <v>-668.14300000000014</v>
      </c>
      <c r="BI11" s="35">
        <v>-2166.9</v>
      </c>
      <c r="BJ11" s="35">
        <v>-2162.1440000000002</v>
      </c>
      <c r="BK11" s="35">
        <v>-556.4</v>
      </c>
      <c r="BL11" s="35">
        <v>-525.1</v>
      </c>
      <c r="BM11" s="35">
        <v>-420</v>
      </c>
      <c r="BN11" s="35">
        <v>-610.27800000000002</v>
      </c>
      <c r="BO11" s="35">
        <v>-2111.7370000000001</v>
      </c>
      <c r="BP11" s="35">
        <v>-689.63499999999999</v>
      </c>
      <c r="BQ11" s="35">
        <v>-577.08199999999999</v>
      </c>
      <c r="BR11" s="35">
        <v>-696.39200000000005</v>
      </c>
      <c r="BS11" s="35">
        <v>-695.25699999999995</v>
      </c>
      <c r="BT11" s="35">
        <v>-2658.366</v>
      </c>
      <c r="BU11" s="35">
        <v>-795.68499999999995</v>
      </c>
      <c r="BV11" s="35">
        <v>-649.61799999999994</v>
      </c>
      <c r="BW11" s="35">
        <v>-909.21699999999998</v>
      </c>
      <c r="BX11" s="35">
        <v>-1198.472</v>
      </c>
      <c r="BY11" s="35">
        <v>-3552.9920000000002</v>
      </c>
      <c r="BZ11" s="35">
        <v>-869.55100000000004</v>
      </c>
      <c r="CA11" s="35">
        <v>-877.79600000000005</v>
      </c>
      <c r="CB11" s="35">
        <v>-1003.6600000000001</v>
      </c>
      <c r="CC11" s="35">
        <v>-835.46</v>
      </c>
      <c r="CD11" s="35">
        <v>-3586.4669999999996</v>
      </c>
      <c r="CE11" s="35">
        <v>-1029.7570000000001</v>
      </c>
      <c r="CF11" s="35">
        <v>-823.08899999999994</v>
      </c>
      <c r="CG11" s="35">
        <v>-787</v>
      </c>
      <c r="CH11" s="35">
        <v>-160.17599999999999</v>
      </c>
      <c r="CI11" s="35">
        <v>-2804.2809999999999</v>
      </c>
      <c r="CJ11" s="35">
        <v>-893.2120000000001</v>
      </c>
      <c r="CK11" s="35">
        <v>-1023.7910000000002</v>
      </c>
      <c r="CL11" s="35">
        <v>-972.07300000000009</v>
      </c>
      <c r="CM11" s="35">
        <v>-1432.5319999999999</v>
      </c>
      <c r="CN11" s="35">
        <v>-4321.6080000000002</v>
      </c>
      <c r="CO11" s="35">
        <v>-1169.4500000000003</v>
      </c>
      <c r="CP11" s="35">
        <v>-832.14999999999986</v>
      </c>
      <c r="CS11" s="35">
        <f t="shared" si="0"/>
        <v>-2001.6000000000001</v>
      </c>
    </row>
    <row r="12" spans="1:97" s="19" customFormat="1" ht="15" customHeight="1" x14ac:dyDescent="0.25">
      <c r="A12" s="57" t="s">
        <v>72</v>
      </c>
      <c r="B12" s="19">
        <v>-116.7</v>
      </c>
      <c r="C12" s="19">
        <v>-21.9</v>
      </c>
      <c r="D12" s="19">
        <v>-26.5</v>
      </c>
      <c r="E12" s="19">
        <v>-32.700000000000003</v>
      </c>
      <c r="F12" s="19">
        <v>-47.2</v>
      </c>
      <c r="G12" s="19">
        <v>-128.19999999999999</v>
      </c>
      <c r="H12" s="19">
        <v>-30.7</v>
      </c>
      <c r="I12" s="19">
        <v>-53.9</v>
      </c>
      <c r="J12" s="19">
        <v>-30.3</v>
      </c>
      <c r="K12" s="19">
        <v>-39.1</v>
      </c>
      <c r="L12" s="19">
        <v>-153.9</v>
      </c>
      <c r="M12" s="19">
        <v>-32.799999999999997</v>
      </c>
      <c r="N12" s="19">
        <v>-28.9</v>
      </c>
      <c r="O12" s="19">
        <v>-38.700000000000003</v>
      </c>
      <c r="P12" s="19">
        <v>-39.5</v>
      </c>
      <c r="Q12" s="19">
        <v>-139.80000000000001</v>
      </c>
      <c r="R12" s="19">
        <v>-35</v>
      </c>
      <c r="S12" s="19">
        <v>-32.4</v>
      </c>
      <c r="T12" s="19">
        <v>-31.5</v>
      </c>
      <c r="U12" s="19">
        <v>-50.7</v>
      </c>
      <c r="V12" s="19">
        <v>-149.5</v>
      </c>
      <c r="W12" s="19">
        <v>-46.2</v>
      </c>
      <c r="X12" s="19">
        <v>-49.7</v>
      </c>
      <c r="Y12" s="19">
        <v>-62.3</v>
      </c>
      <c r="Z12" s="19">
        <v>-62.6</v>
      </c>
      <c r="AA12" s="19">
        <v>-220.9</v>
      </c>
      <c r="AB12" s="19">
        <v>-49.8</v>
      </c>
      <c r="AC12" s="19">
        <v>-69.900000000000006</v>
      </c>
      <c r="AD12" s="19">
        <v>-64.099999999999994</v>
      </c>
      <c r="AE12" s="19">
        <v>-74.099999999999994</v>
      </c>
      <c r="AF12" s="19">
        <v>-257.89999999999998</v>
      </c>
      <c r="AG12" s="19">
        <v>-66.099999999999994</v>
      </c>
      <c r="AH12" s="19">
        <v>-54.2</v>
      </c>
      <c r="AI12" s="19">
        <v>-46.8</v>
      </c>
      <c r="AJ12" s="19">
        <v>-87.5</v>
      </c>
      <c r="AK12" s="19">
        <v>-254.6</v>
      </c>
      <c r="AL12" s="19">
        <v>-90.8</v>
      </c>
      <c r="AM12" s="19">
        <v>-124.6</v>
      </c>
      <c r="AN12" s="19">
        <v>-76.900000000000006</v>
      </c>
      <c r="AO12" s="19">
        <v>-135.80000000000001</v>
      </c>
      <c r="AP12" s="19">
        <v>-428</v>
      </c>
      <c r="AQ12" s="19">
        <v>-102.1</v>
      </c>
      <c r="AR12" s="19">
        <v>-98</v>
      </c>
      <c r="AS12" s="19">
        <v>-98.6</v>
      </c>
      <c r="AT12" s="19">
        <v>-101.6</v>
      </c>
      <c r="AU12" s="19">
        <v>-400.2</v>
      </c>
      <c r="AV12" s="19">
        <v>-97.4</v>
      </c>
      <c r="AW12" s="19">
        <v>-103.3</v>
      </c>
      <c r="AX12" s="19">
        <v>-88.4</v>
      </c>
      <c r="AY12" s="19">
        <v>-95.4</v>
      </c>
      <c r="AZ12" s="19">
        <v>-384.5</v>
      </c>
      <c r="BA12" s="19">
        <v>-122</v>
      </c>
      <c r="BB12" s="19">
        <v>-123.196</v>
      </c>
      <c r="BC12" s="19">
        <v>-104.4</v>
      </c>
      <c r="BD12" s="19">
        <v>-106.178</v>
      </c>
      <c r="BE12" s="19">
        <v>-49.6</v>
      </c>
      <c r="BF12" s="19">
        <v>-51.721000000000032</v>
      </c>
      <c r="BG12" s="19">
        <v>-134.80000000000001</v>
      </c>
      <c r="BH12" s="19">
        <v>-137.12199999999996</v>
      </c>
      <c r="BI12" s="19">
        <v>-410.8</v>
      </c>
      <c r="BJ12" s="19">
        <v>-418.21699999999998</v>
      </c>
      <c r="BK12" s="19">
        <v>-120.4</v>
      </c>
      <c r="BL12" s="19">
        <v>-114.5</v>
      </c>
      <c r="BM12" s="19">
        <v>-72.742999999999995</v>
      </c>
      <c r="BN12" s="19">
        <v>-121.14700000000001</v>
      </c>
      <c r="BO12" s="19">
        <v>-428.79300000000001</v>
      </c>
      <c r="BP12" s="19">
        <v>-120.79600000000001</v>
      </c>
      <c r="BQ12" s="19">
        <v>-130.042</v>
      </c>
      <c r="BR12" s="19">
        <v>-134.26</v>
      </c>
      <c r="BS12" s="19">
        <v>-189.83799999999999</v>
      </c>
      <c r="BT12" s="19">
        <v>-574.93600000000004</v>
      </c>
      <c r="BU12" s="19">
        <v>-201.554</v>
      </c>
      <c r="BV12" s="19">
        <v>-178.25399999999999</v>
      </c>
      <c r="BW12" s="19">
        <v>-197.13</v>
      </c>
      <c r="BX12" s="19">
        <v>-255.01900000000001</v>
      </c>
      <c r="BY12" s="19">
        <v>-831.95699999999999</v>
      </c>
      <c r="BZ12" s="19">
        <v>-198.63200000000001</v>
      </c>
      <c r="CA12" s="19">
        <v>-212.291</v>
      </c>
      <c r="CB12" s="19">
        <v>-234.26900000000001</v>
      </c>
      <c r="CC12" s="19">
        <v>-189.767</v>
      </c>
      <c r="CD12" s="19">
        <v>-834.95899999999995</v>
      </c>
      <c r="CE12" s="19">
        <v>-216.63200000000001</v>
      </c>
      <c r="CF12" s="19">
        <v>-216.71299999999999</v>
      </c>
      <c r="CG12" s="19">
        <v>-204.452</v>
      </c>
      <c r="CH12" s="19">
        <v>-25.917000000000002</v>
      </c>
      <c r="CI12" s="19">
        <v>-659.49400000000003</v>
      </c>
      <c r="CJ12" s="19">
        <v>-230.64599999999999</v>
      </c>
      <c r="CK12" s="19">
        <v>-203.709</v>
      </c>
      <c r="CL12" s="19">
        <v>-274.19900000000001</v>
      </c>
      <c r="CM12" s="19">
        <v>-385.87</v>
      </c>
      <c r="CN12" s="19">
        <v>-1094.424</v>
      </c>
      <c r="CO12" s="19">
        <v>-270.77600000000001</v>
      </c>
      <c r="CP12" s="19">
        <v>-214.67399999999998</v>
      </c>
      <c r="CS12" s="19">
        <f t="shared" si="0"/>
        <v>-485.45</v>
      </c>
    </row>
    <row r="13" spans="1:97" s="36" customFormat="1" ht="15" customHeight="1" x14ac:dyDescent="0.25">
      <c r="A13" s="134" t="s">
        <v>71</v>
      </c>
      <c r="B13" s="35">
        <v>-584.29999999999995</v>
      </c>
      <c r="C13" s="35">
        <v>-150.6</v>
      </c>
      <c r="D13" s="35">
        <v>-136.6</v>
      </c>
      <c r="E13" s="35">
        <v>-151.6</v>
      </c>
      <c r="F13" s="35">
        <v>-226.8</v>
      </c>
      <c r="G13" s="35">
        <v>-665.7</v>
      </c>
      <c r="H13" s="35">
        <v>-200.1</v>
      </c>
      <c r="I13" s="35">
        <v>-188.2</v>
      </c>
      <c r="J13" s="35">
        <v>-188.5</v>
      </c>
      <c r="K13" s="35">
        <v>-205.1</v>
      </c>
      <c r="L13" s="35">
        <v>-781.8</v>
      </c>
      <c r="M13" s="35">
        <v>-198.6</v>
      </c>
      <c r="N13" s="35">
        <v>-164.6</v>
      </c>
      <c r="O13" s="35">
        <v>-195.5</v>
      </c>
      <c r="P13" s="35">
        <v>-230.9</v>
      </c>
      <c r="Q13" s="35">
        <v>-789.7</v>
      </c>
      <c r="R13" s="35">
        <v>-229.4</v>
      </c>
      <c r="S13" s="35">
        <v>-183.6</v>
      </c>
      <c r="T13" s="35">
        <v>-207.9</v>
      </c>
      <c r="U13" s="35">
        <v>-278.8</v>
      </c>
      <c r="V13" s="35">
        <v>-899.7</v>
      </c>
      <c r="W13" s="35">
        <v>-315.2</v>
      </c>
      <c r="X13" s="35">
        <v>-298.7</v>
      </c>
      <c r="Y13" s="35">
        <v>-346.9</v>
      </c>
      <c r="Z13" s="35">
        <v>-394.7</v>
      </c>
      <c r="AA13" s="35">
        <v>-1355.4</v>
      </c>
      <c r="AB13" s="35">
        <v>-383.6</v>
      </c>
      <c r="AC13" s="35">
        <v>-358.2</v>
      </c>
      <c r="AD13" s="35">
        <v>-374.8</v>
      </c>
      <c r="AE13" s="35">
        <v>-451.7</v>
      </c>
      <c r="AF13" s="35">
        <v>-1568.4</v>
      </c>
      <c r="AG13" s="35">
        <v>-421.9</v>
      </c>
      <c r="AH13" s="35">
        <v>-343.6</v>
      </c>
      <c r="AI13" s="35">
        <v>-321.60000000000002</v>
      </c>
      <c r="AJ13" s="35">
        <v>-450.1</v>
      </c>
      <c r="AK13" s="35">
        <v>-1537.1</v>
      </c>
      <c r="AL13" s="35">
        <v>-551.9</v>
      </c>
      <c r="AM13" s="35">
        <v>-561.9</v>
      </c>
      <c r="AN13" s="35">
        <v>-541.9</v>
      </c>
      <c r="AO13" s="35">
        <v>-863.4</v>
      </c>
      <c r="AP13" s="35">
        <v>-2519.1999999999998</v>
      </c>
      <c r="AQ13" s="35">
        <v>-669.2</v>
      </c>
      <c r="AR13" s="35">
        <v>-511.6</v>
      </c>
      <c r="AS13" s="35">
        <v>-549.5</v>
      </c>
      <c r="AT13" s="35">
        <v>-695.5</v>
      </c>
      <c r="AU13" s="35">
        <v>-2425.8000000000002</v>
      </c>
      <c r="AV13" s="35">
        <v>-598</v>
      </c>
      <c r="AW13" s="35">
        <v>-527.5</v>
      </c>
      <c r="AX13" s="35">
        <v>-498.7</v>
      </c>
      <c r="AY13" s="35">
        <v>-623.6</v>
      </c>
      <c r="AZ13" s="35">
        <v>-2247.6999999999998</v>
      </c>
      <c r="BA13" s="35">
        <v>-683.5</v>
      </c>
      <c r="BB13" s="35">
        <v>-682</v>
      </c>
      <c r="BC13" s="35">
        <v>-600.70000000000005</v>
      </c>
      <c r="BD13" s="35">
        <v>-598.4</v>
      </c>
      <c r="BE13" s="35">
        <v>-248.7</v>
      </c>
      <c r="BF13" s="35">
        <v>-247.3</v>
      </c>
      <c r="BG13" s="35">
        <v>-725.58600000000047</v>
      </c>
      <c r="BH13" s="35">
        <v>-723.37199999999984</v>
      </c>
      <c r="BI13" s="35">
        <v>-2258.4260000000004</v>
      </c>
      <c r="BJ13" s="35">
        <v>-2251.0219999999999</v>
      </c>
      <c r="BK13" s="35">
        <v>-604.5</v>
      </c>
      <c r="BL13" s="35">
        <v>-563.29999999999995</v>
      </c>
      <c r="BM13" s="35">
        <v>-444.4</v>
      </c>
      <c r="BN13" s="35">
        <v>-652.29999999999995</v>
      </c>
      <c r="BO13" s="36">
        <v>-2264.5</v>
      </c>
      <c r="BP13" s="36">
        <v>-731.6</v>
      </c>
      <c r="BQ13" s="36">
        <v>-621.72799999999995</v>
      </c>
      <c r="BR13" s="36">
        <v>-740.15800000000002</v>
      </c>
      <c r="BS13" s="36">
        <v>-813.92</v>
      </c>
      <c r="BT13" s="36">
        <v>-2907.3939999999998</v>
      </c>
      <c r="BU13" s="36">
        <v>-915.923</v>
      </c>
      <c r="BV13" s="36">
        <v>-753.43299999999999</v>
      </c>
      <c r="BW13" s="36">
        <v>-1017.522</v>
      </c>
      <c r="BX13" s="36">
        <v>-1331.46</v>
      </c>
      <c r="BY13" s="36">
        <v>-4018.3380000000002</v>
      </c>
      <c r="BZ13" s="36">
        <v>-980.76700000000005</v>
      </c>
      <c r="CA13" s="36">
        <v>-984.14300000000003</v>
      </c>
      <c r="CB13" s="36">
        <v>-1122.5709999999999</v>
      </c>
      <c r="CC13" s="36">
        <v>-937.31100000000004</v>
      </c>
      <c r="CD13" s="36">
        <v>-4024.7919999999999</v>
      </c>
      <c r="CE13" s="36">
        <v>-1148.7139999999999</v>
      </c>
      <c r="CF13" s="35">
        <v>-939.44499999999994</v>
      </c>
      <c r="CG13" s="36">
        <v>-898.66600000000005</v>
      </c>
      <c r="CH13" s="36">
        <v>-161.119</v>
      </c>
      <c r="CI13" s="36">
        <v>-3147.944</v>
      </c>
      <c r="CJ13" s="36">
        <v>-1032.4490000000001</v>
      </c>
      <c r="CK13" s="36">
        <v>-1111.6500000000001</v>
      </c>
      <c r="CL13" s="36">
        <v>-1133.6510000000001</v>
      </c>
      <c r="CM13" s="36">
        <v>-1658.3500000000001</v>
      </c>
      <c r="CN13" s="36">
        <v>-4936.1000000000004</v>
      </c>
      <c r="CO13" s="36">
        <v>-1333.0480000000005</v>
      </c>
      <c r="CP13" s="36">
        <v>-935.74999999999989</v>
      </c>
      <c r="CS13" s="36">
        <f t="shared" si="0"/>
        <v>-2268.7980000000002</v>
      </c>
    </row>
    <row r="14" spans="1:97" s="21" customFormat="1" ht="15" customHeight="1" x14ac:dyDescent="0.25">
      <c r="A14" s="133" t="s">
        <v>70</v>
      </c>
      <c r="B14" s="19">
        <v>-67</v>
      </c>
      <c r="C14" s="19">
        <v>-14.9</v>
      </c>
      <c r="D14" s="19">
        <v>-13.7</v>
      </c>
      <c r="E14" s="19">
        <v>-14.2</v>
      </c>
      <c r="F14" s="19">
        <v>-18.8</v>
      </c>
      <c r="G14" s="19">
        <v>-61.6</v>
      </c>
      <c r="H14" s="19">
        <v>-20.5</v>
      </c>
      <c r="I14" s="19">
        <v>-19</v>
      </c>
      <c r="J14" s="19">
        <v>-17.2</v>
      </c>
      <c r="K14" s="19">
        <v>-16.600000000000001</v>
      </c>
      <c r="L14" s="19">
        <v>-73.3</v>
      </c>
      <c r="M14" s="19">
        <v>-17.5</v>
      </c>
      <c r="N14" s="19">
        <v>-17.2</v>
      </c>
      <c r="O14" s="19">
        <v>-18.3</v>
      </c>
      <c r="P14" s="19">
        <v>-18.600000000000001</v>
      </c>
      <c r="Q14" s="19">
        <v>-71.599999999999994</v>
      </c>
      <c r="R14" s="19">
        <v>-18.8</v>
      </c>
      <c r="S14" s="19">
        <v>-19.100000000000001</v>
      </c>
      <c r="T14" s="19">
        <v>-19</v>
      </c>
      <c r="U14" s="19">
        <v>-21.7</v>
      </c>
      <c r="V14" s="19">
        <v>-78.599999999999994</v>
      </c>
      <c r="W14" s="19">
        <v>-24.6</v>
      </c>
      <c r="X14" s="19">
        <v>-22.1</v>
      </c>
      <c r="Y14" s="19">
        <v>-30.8</v>
      </c>
      <c r="Z14" s="19">
        <v>-20.2</v>
      </c>
      <c r="AA14" s="19">
        <v>-97.7</v>
      </c>
      <c r="AB14" s="19">
        <v>-24.7</v>
      </c>
      <c r="AC14" s="19">
        <v>-24.2</v>
      </c>
      <c r="AD14" s="19">
        <v>-32.700000000000003</v>
      </c>
      <c r="AE14" s="19">
        <v>-21.6</v>
      </c>
      <c r="AF14" s="19">
        <v>-103.2</v>
      </c>
      <c r="AG14" s="19">
        <v>-28.4</v>
      </c>
      <c r="AH14" s="19">
        <v>-31.5</v>
      </c>
      <c r="AI14" s="19">
        <v>-31.7</v>
      </c>
      <c r="AJ14" s="19">
        <v>-47.6</v>
      </c>
      <c r="AK14" s="19">
        <v>-139.30000000000001</v>
      </c>
      <c r="AL14" s="19">
        <v>-49.7</v>
      </c>
      <c r="AM14" s="19">
        <v>-59</v>
      </c>
      <c r="AN14" s="19">
        <v>-63.1</v>
      </c>
      <c r="AO14" s="19">
        <v>-79.400000000000006</v>
      </c>
      <c r="AP14" s="19">
        <v>-251.2</v>
      </c>
      <c r="AQ14" s="19">
        <v>-70.3</v>
      </c>
      <c r="AR14" s="19">
        <v>-70.8</v>
      </c>
      <c r="AS14" s="19">
        <v>-64.400000000000006</v>
      </c>
      <c r="AT14" s="19">
        <v>-66.099999999999994</v>
      </c>
      <c r="AU14" s="19">
        <v>-271.60000000000002</v>
      </c>
      <c r="AV14" s="19">
        <v>-60.4</v>
      </c>
      <c r="AW14" s="19">
        <v>-62.6</v>
      </c>
      <c r="AX14" s="19">
        <v>-52.9</v>
      </c>
      <c r="AY14" s="19">
        <v>-60.1</v>
      </c>
      <c r="AZ14" s="19">
        <v>-236</v>
      </c>
      <c r="BA14" s="19">
        <v>-62.6</v>
      </c>
      <c r="BB14" s="19">
        <v>-64.400000000000006</v>
      </c>
      <c r="BC14" s="19">
        <v>-65.5</v>
      </c>
      <c r="BD14" s="19">
        <v>-68.099999999999994</v>
      </c>
      <c r="BE14" s="19">
        <v>-112.4</v>
      </c>
      <c r="BF14" s="19">
        <v>-114.9</v>
      </c>
      <c r="BG14" s="19">
        <v>-78.790999999999997</v>
      </c>
      <c r="BH14" s="19">
        <v>-81.893000000000001</v>
      </c>
      <c r="BI14" s="19">
        <v>-319.303</v>
      </c>
      <c r="BJ14" s="19">
        <v>-329.339</v>
      </c>
      <c r="BK14" s="19">
        <v>-72.2</v>
      </c>
      <c r="BL14" s="19">
        <v>-76.400000000000006</v>
      </c>
      <c r="BM14" s="19">
        <v>-48.3</v>
      </c>
      <c r="BN14" s="19">
        <v>-79.099999999999994</v>
      </c>
      <c r="BO14" s="21">
        <v>-276</v>
      </c>
      <c r="BP14" s="21">
        <v>-78.8</v>
      </c>
      <c r="BQ14" s="21">
        <v>-85.396000000000001</v>
      </c>
      <c r="BR14" s="21">
        <v>-90.494000000000014</v>
      </c>
      <c r="BS14" s="21">
        <v>-71.174999999999997</v>
      </c>
      <c r="BT14" s="21">
        <v>-325.90800000000002</v>
      </c>
      <c r="BU14" s="21">
        <v>-81.316000000000003</v>
      </c>
      <c r="BV14" s="21">
        <v>-74.438999999999993</v>
      </c>
      <c r="BW14" s="21">
        <v>-88.825000000000003</v>
      </c>
      <c r="BX14" s="21">
        <v>-122.03100000000001</v>
      </c>
      <c r="BY14" s="21">
        <v>-366.61099999999999</v>
      </c>
      <c r="BZ14" s="21">
        <v>-87.415999999999997</v>
      </c>
      <c r="CA14" s="21">
        <v>-105.944</v>
      </c>
      <c r="CB14" s="21">
        <v>-115.358</v>
      </c>
      <c r="CC14" s="21">
        <v>-87.915999999999997</v>
      </c>
      <c r="CD14" s="21">
        <v>-396.63400000000001</v>
      </c>
      <c r="CE14" s="21">
        <v>-97.674999999999997</v>
      </c>
      <c r="CF14" s="19">
        <v>-100.357</v>
      </c>
      <c r="CG14" s="21">
        <v>-92.825000000000003</v>
      </c>
      <c r="CH14" s="21">
        <v>-24.974</v>
      </c>
      <c r="CI14" s="21">
        <v>-315.83100000000002</v>
      </c>
      <c r="CJ14" s="21">
        <v>-91.408999999999992</v>
      </c>
      <c r="CK14" s="21">
        <v>-115.85000000000002</v>
      </c>
      <c r="CL14" s="21">
        <v>-112.62100000000001</v>
      </c>
      <c r="CM14" s="21">
        <v>-160.05199999999999</v>
      </c>
      <c r="CN14" s="21">
        <v>-479.93200000000002</v>
      </c>
      <c r="CO14" s="21">
        <v>-107.17799999999998</v>
      </c>
      <c r="CP14" s="21">
        <v>-111.074</v>
      </c>
      <c r="CS14" s="21">
        <f t="shared" si="0"/>
        <v>-218.25199999999998</v>
      </c>
    </row>
    <row r="15" spans="1:97" s="36" customFormat="1" ht="15" customHeight="1" x14ac:dyDescent="0.25">
      <c r="A15" s="134" t="s">
        <v>69</v>
      </c>
      <c r="B15" s="35">
        <v>-651.29999999999995</v>
      </c>
      <c r="C15" s="35">
        <v>-165.6</v>
      </c>
      <c r="D15" s="35">
        <v>-150.30000000000001</v>
      </c>
      <c r="E15" s="35">
        <v>-165.8</v>
      </c>
      <c r="F15" s="35">
        <v>-245.6</v>
      </c>
      <c r="G15" s="35">
        <v>-727.3</v>
      </c>
      <c r="H15" s="35">
        <v>-220.5</v>
      </c>
      <c r="I15" s="35">
        <v>-207.1</v>
      </c>
      <c r="J15" s="35">
        <v>-205.7</v>
      </c>
      <c r="K15" s="35">
        <v>-221.8</v>
      </c>
      <c r="L15" s="35">
        <v>-855.1</v>
      </c>
      <c r="M15" s="35">
        <v>-216.2</v>
      </c>
      <c r="N15" s="35">
        <v>-181.9</v>
      </c>
      <c r="O15" s="35">
        <v>-213.8</v>
      </c>
      <c r="P15" s="35">
        <v>-249.5</v>
      </c>
      <c r="Q15" s="35">
        <v>-861.3</v>
      </c>
      <c r="R15" s="35">
        <v>-248.2</v>
      </c>
      <c r="S15" s="35">
        <v>-202.6</v>
      </c>
      <c r="T15" s="35">
        <v>-226.9</v>
      </c>
      <c r="U15" s="35">
        <v>-300.60000000000002</v>
      </c>
      <c r="V15" s="35">
        <v>-978.3</v>
      </c>
      <c r="W15" s="35">
        <v>-339.7</v>
      </c>
      <c r="X15" s="35">
        <v>-320.8</v>
      </c>
      <c r="Y15" s="35">
        <v>-377.7</v>
      </c>
      <c r="Z15" s="35">
        <v>-414.9</v>
      </c>
      <c r="AA15" s="35">
        <v>-1453.1</v>
      </c>
      <c r="AB15" s="35">
        <v>-408.3</v>
      </c>
      <c r="AC15" s="35">
        <v>-382.5</v>
      </c>
      <c r="AD15" s="35">
        <v>-407.5</v>
      </c>
      <c r="AE15" s="35">
        <v>-473.3</v>
      </c>
      <c r="AF15" s="35">
        <v>-1671.6</v>
      </c>
      <c r="AG15" s="35">
        <v>-450.3</v>
      </c>
      <c r="AH15" s="35">
        <v>-375.1</v>
      </c>
      <c r="AI15" s="35">
        <v>-353.3</v>
      </c>
      <c r="AJ15" s="35">
        <v>-497.8</v>
      </c>
      <c r="AK15" s="35">
        <v>-1676.4</v>
      </c>
      <c r="AL15" s="35">
        <v>-601.6</v>
      </c>
      <c r="AM15" s="35">
        <v>-620.9</v>
      </c>
      <c r="AN15" s="35">
        <v>-605</v>
      </c>
      <c r="AO15" s="35">
        <v>-942.9</v>
      </c>
      <c r="AP15" s="35">
        <v>-2770.4</v>
      </c>
      <c r="AQ15" s="35">
        <v>-739.5</v>
      </c>
      <c r="AR15" s="35">
        <v>-582.4</v>
      </c>
      <c r="AS15" s="35">
        <v>-613.9</v>
      </c>
      <c r="AT15" s="35">
        <v>-761.5</v>
      </c>
      <c r="AU15" s="35">
        <v>-2697.4</v>
      </c>
      <c r="AV15" s="35">
        <v>-658.3</v>
      </c>
      <c r="AW15" s="35">
        <v>-590.1</v>
      </c>
      <c r="AX15" s="35">
        <v>-551.6</v>
      </c>
      <c r="AY15" s="35">
        <v>-683.7</v>
      </c>
      <c r="AZ15" s="35">
        <v>-2483.6999999999998</v>
      </c>
      <c r="BA15" s="35">
        <v>-746.1</v>
      </c>
      <c r="BB15" s="35">
        <v>-746.4</v>
      </c>
      <c r="BC15" s="35">
        <v>-666.2</v>
      </c>
      <c r="BD15" s="35">
        <v>-666.5</v>
      </c>
      <c r="BE15" s="35">
        <v>-361</v>
      </c>
      <c r="BF15" s="35">
        <v>-362.2</v>
      </c>
      <c r="BG15" s="35">
        <v>-804.37700000000018</v>
      </c>
      <c r="BH15" s="35">
        <v>-805.26499999999987</v>
      </c>
      <c r="BI15" s="35">
        <v>-2577.7290000000003</v>
      </c>
      <c r="BJ15" s="35">
        <v>-2580.3609999999999</v>
      </c>
      <c r="BK15" s="35">
        <v>-676.8</v>
      </c>
      <c r="BL15" s="35">
        <v>-639.70000000000005</v>
      </c>
      <c r="BM15" s="35">
        <v>-492.7</v>
      </c>
      <c r="BN15" s="35">
        <v>-731.4</v>
      </c>
      <c r="BO15" s="36">
        <v>-2540.5</v>
      </c>
      <c r="BP15" s="36">
        <v>-810.4</v>
      </c>
      <c r="BQ15" s="36">
        <v>-707.12400000000002</v>
      </c>
      <c r="BR15" s="36">
        <v>-830.65200000000004</v>
      </c>
      <c r="BS15" s="36">
        <v>-885.09500000000003</v>
      </c>
      <c r="BT15" s="36">
        <v>-3233.3020000000001</v>
      </c>
      <c r="BU15" s="36">
        <v>-997.23900000000003</v>
      </c>
      <c r="BV15" s="36">
        <v>-827.87199999999996</v>
      </c>
      <c r="BW15" s="36">
        <v>-1106.347</v>
      </c>
      <c r="BX15" s="36">
        <v>-1453.491</v>
      </c>
      <c r="BY15" s="36">
        <v>-4384.9489999999996</v>
      </c>
      <c r="BZ15" s="36">
        <v>-1068.183</v>
      </c>
      <c r="CA15" s="36">
        <v>-1090.087</v>
      </c>
      <c r="CB15" s="36">
        <v>-1237.9290000000001</v>
      </c>
      <c r="CC15" s="36">
        <v>-1025.2270000000001</v>
      </c>
      <c r="CD15" s="36">
        <v>-4421.4260000000004</v>
      </c>
      <c r="CE15" s="36">
        <v>-1246.3889999999999</v>
      </c>
      <c r="CF15" s="35">
        <v>-1039.8019999999999</v>
      </c>
      <c r="CG15" s="36">
        <v>-991.4910000000001</v>
      </c>
      <c r="CH15" s="36">
        <v>-186.09299999999999</v>
      </c>
      <c r="CI15" s="36">
        <v>-3463.7750000000001</v>
      </c>
      <c r="CJ15" s="36">
        <v>-1123.8580000000002</v>
      </c>
      <c r="CK15" s="36">
        <v>-1227.5000000000002</v>
      </c>
      <c r="CL15" s="36">
        <v>-1246.2720000000002</v>
      </c>
      <c r="CM15" s="36">
        <v>-1818.402</v>
      </c>
      <c r="CN15" s="36">
        <v>-5416.0320000000002</v>
      </c>
      <c r="CO15" s="36">
        <v>-1440.2260000000003</v>
      </c>
      <c r="CP15" s="36">
        <v>-1046.8239999999998</v>
      </c>
      <c r="CS15" s="36">
        <f t="shared" si="0"/>
        <v>-2487.0500000000002</v>
      </c>
    </row>
    <row r="16" spans="1:97" s="21" customFormat="1" ht="15" customHeight="1" x14ac:dyDescent="0.25">
      <c r="A16" s="133" t="s">
        <v>68</v>
      </c>
      <c r="B16" s="19">
        <v>-31.8</v>
      </c>
      <c r="C16" s="19">
        <v>10.9</v>
      </c>
      <c r="D16" s="19">
        <v>0.1</v>
      </c>
      <c r="E16" s="19">
        <v>-7.7</v>
      </c>
      <c r="F16" s="19">
        <v>21.4</v>
      </c>
      <c r="G16" s="19">
        <v>24.7</v>
      </c>
      <c r="H16" s="19">
        <v>-12</v>
      </c>
      <c r="I16" s="19">
        <v>10.6</v>
      </c>
      <c r="J16" s="19">
        <v>-7.7</v>
      </c>
      <c r="K16" s="19">
        <v>-5.5</v>
      </c>
      <c r="L16" s="19">
        <v>-14.7</v>
      </c>
      <c r="M16" s="19">
        <v>-7.8</v>
      </c>
      <c r="N16" s="19">
        <v>3.2</v>
      </c>
      <c r="O16" s="19">
        <v>-5</v>
      </c>
      <c r="P16" s="19">
        <v>-4.3</v>
      </c>
      <c r="Q16" s="19">
        <v>-13.9</v>
      </c>
      <c r="R16" s="19">
        <v>-4.5</v>
      </c>
      <c r="S16" s="19">
        <v>-2.4</v>
      </c>
      <c r="T16" s="19">
        <v>-2</v>
      </c>
      <c r="U16" s="19">
        <v>11</v>
      </c>
      <c r="V16" s="19">
        <v>2</v>
      </c>
      <c r="W16" s="19">
        <v>-8</v>
      </c>
      <c r="X16" s="19">
        <v>-4.9000000000000004</v>
      </c>
      <c r="Y16" s="19">
        <v>8.5</v>
      </c>
      <c r="Z16" s="19">
        <v>11.8</v>
      </c>
      <c r="AA16" s="19">
        <v>7.4</v>
      </c>
      <c r="AB16" s="19">
        <v>-8.6</v>
      </c>
      <c r="AC16" s="19">
        <v>-11.5</v>
      </c>
      <c r="AD16" s="19">
        <v>-0.5</v>
      </c>
      <c r="AE16" s="19">
        <v>8.3000000000000007</v>
      </c>
      <c r="AF16" s="19">
        <v>-12.3</v>
      </c>
      <c r="AG16" s="19">
        <v>-13.9</v>
      </c>
      <c r="AH16" s="19">
        <v>-1</v>
      </c>
      <c r="AI16" s="19">
        <v>-12.8</v>
      </c>
      <c r="AJ16" s="19">
        <v>39.299999999999997</v>
      </c>
      <c r="AK16" s="19">
        <v>11.6</v>
      </c>
      <c r="AL16" s="19">
        <v>-15.4</v>
      </c>
      <c r="AM16" s="19">
        <v>13.3</v>
      </c>
      <c r="AN16" s="19">
        <v>27</v>
      </c>
      <c r="AO16" s="19">
        <v>35.4</v>
      </c>
      <c r="AP16" s="19">
        <v>60.3</v>
      </c>
      <c r="AQ16" s="19">
        <v>-27.7</v>
      </c>
      <c r="AR16" s="19">
        <v>-15.7</v>
      </c>
      <c r="AS16" s="19">
        <v>7.1</v>
      </c>
      <c r="AT16" s="19">
        <v>-2.7</v>
      </c>
      <c r="AU16" s="19">
        <v>-39</v>
      </c>
      <c r="AV16" s="19">
        <v>1.4</v>
      </c>
      <c r="AW16" s="19">
        <v>6.9</v>
      </c>
      <c r="AX16" s="19">
        <v>6.4</v>
      </c>
      <c r="AY16" s="19">
        <v>26.5</v>
      </c>
      <c r="AZ16" s="19">
        <v>41.2</v>
      </c>
      <c r="BA16" s="19">
        <v>-13.4</v>
      </c>
      <c r="BB16" s="19">
        <v>-13.4</v>
      </c>
      <c r="BC16" s="19">
        <v>-23.5</v>
      </c>
      <c r="BD16" s="19">
        <v>-23.5</v>
      </c>
      <c r="BE16" s="19">
        <v>-12.4</v>
      </c>
      <c r="BF16" s="19">
        <v>-12.4</v>
      </c>
      <c r="BG16" s="19">
        <v>24.6</v>
      </c>
      <c r="BH16" s="19">
        <v>24.6</v>
      </c>
      <c r="BI16" s="19">
        <v>-24.6</v>
      </c>
      <c r="BJ16" s="19">
        <v>-24.6</v>
      </c>
      <c r="BK16" s="19">
        <v>0</v>
      </c>
      <c r="BL16" s="19">
        <v>-27.3</v>
      </c>
      <c r="BM16" s="19">
        <v>-5.3</v>
      </c>
      <c r="BN16" s="19">
        <v>14.6</v>
      </c>
      <c r="BO16" s="21">
        <v>-18</v>
      </c>
      <c r="BP16" s="21">
        <v>16.7</v>
      </c>
      <c r="BQ16" s="21">
        <v>-42.22</v>
      </c>
      <c r="BR16" s="21">
        <v>-39.968000000000004</v>
      </c>
      <c r="BS16" s="21">
        <v>-94.331999999999994</v>
      </c>
      <c r="BT16" s="21">
        <v>-159.87</v>
      </c>
      <c r="BU16" s="21">
        <v>-4.673</v>
      </c>
      <c r="BV16" s="21">
        <v>-1.2470000000000001</v>
      </c>
      <c r="BW16" s="21">
        <v>13.307</v>
      </c>
      <c r="BX16" s="21">
        <v>31.417999999999999</v>
      </c>
      <c r="BY16" s="21">
        <v>38.805</v>
      </c>
      <c r="BZ16" s="21">
        <v>22.928000000000001</v>
      </c>
      <c r="CA16" s="21">
        <v>10.946</v>
      </c>
      <c r="CB16" s="21">
        <v>-1.623</v>
      </c>
      <c r="CC16" s="21">
        <v>160.40199999999999</v>
      </c>
      <c r="CD16" s="21">
        <v>192.65299999999999</v>
      </c>
      <c r="CE16" s="21">
        <v>16.530999999999999</v>
      </c>
      <c r="CF16" s="19">
        <v>21.42</v>
      </c>
      <c r="CG16" s="21">
        <v>-6.06</v>
      </c>
      <c r="CH16" s="21">
        <v>63.064</v>
      </c>
      <c r="CI16" s="21">
        <v>94.954999999999998</v>
      </c>
      <c r="CJ16" s="21">
        <v>-8.5180000000000007</v>
      </c>
      <c r="CK16" s="21">
        <v>0.92899999999999838</v>
      </c>
      <c r="CL16" s="21">
        <v>26.382000000000001</v>
      </c>
      <c r="CM16" s="21">
        <v>27.042000000000002</v>
      </c>
      <c r="CN16" s="21">
        <v>45.835000000000001</v>
      </c>
      <c r="CO16" s="21">
        <v>11.825000000000005</v>
      </c>
      <c r="CP16" s="21">
        <v>4.5569999999999977</v>
      </c>
      <c r="CS16" s="21">
        <f t="shared" si="0"/>
        <v>16.382000000000001</v>
      </c>
    </row>
    <row r="17" spans="1:97" s="139" customFormat="1" ht="15" customHeight="1" x14ac:dyDescent="0.25">
      <c r="A17" s="138" t="s">
        <v>208</v>
      </c>
      <c r="B17" s="139">
        <v>858.4</v>
      </c>
      <c r="C17" s="139">
        <v>322.2</v>
      </c>
      <c r="D17" s="139">
        <v>170.2</v>
      </c>
      <c r="E17" s="139">
        <v>195.1</v>
      </c>
      <c r="F17" s="139">
        <v>515.1</v>
      </c>
      <c r="G17" s="139">
        <v>1202.5</v>
      </c>
      <c r="H17" s="139">
        <v>503.4</v>
      </c>
      <c r="I17" s="139">
        <v>265</v>
      </c>
      <c r="J17" s="139">
        <v>243.3</v>
      </c>
      <c r="K17" s="139">
        <v>454.3</v>
      </c>
      <c r="L17" s="139">
        <v>1466</v>
      </c>
      <c r="M17" s="139">
        <v>438.7</v>
      </c>
      <c r="N17" s="139">
        <v>230.3</v>
      </c>
      <c r="O17" s="139">
        <v>278</v>
      </c>
      <c r="P17" s="139">
        <v>534.79999999999995</v>
      </c>
      <c r="Q17" s="139">
        <v>1481.7</v>
      </c>
      <c r="R17" s="139">
        <v>480.7</v>
      </c>
      <c r="S17" s="139">
        <v>261.7</v>
      </c>
      <c r="T17" s="139">
        <v>323.8</v>
      </c>
      <c r="U17" s="139">
        <v>705.7</v>
      </c>
      <c r="V17" s="139">
        <v>1771.9</v>
      </c>
      <c r="W17" s="139">
        <v>602.4</v>
      </c>
      <c r="X17" s="139">
        <v>319.10000000000002</v>
      </c>
      <c r="Y17" s="139">
        <v>469.9</v>
      </c>
      <c r="Z17" s="139">
        <v>964</v>
      </c>
      <c r="AA17" s="139">
        <v>2355.5</v>
      </c>
      <c r="AB17" s="139">
        <v>692.4</v>
      </c>
      <c r="AC17" s="139">
        <v>358.2</v>
      </c>
      <c r="AD17" s="139">
        <v>563.1</v>
      </c>
      <c r="AE17" s="139">
        <v>1149.0999999999999</v>
      </c>
      <c r="AF17" s="139">
        <v>2762.8</v>
      </c>
      <c r="AG17" s="139">
        <v>751.8</v>
      </c>
      <c r="AH17" s="139">
        <v>256.5</v>
      </c>
      <c r="AI17" s="139">
        <v>566.70000000000005</v>
      </c>
      <c r="AJ17" s="139">
        <v>1108.5999999999999</v>
      </c>
      <c r="AK17" s="139">
        <v>2683.6</v>
      </c>
      <c r="AL17" s="139">
        <v>1062.7</v>
      </c>
      <c r="AM17" s="139">
        <v>618.5</v>
      </c>
      <c r="AN17" s="139">
        <v>903.4</v>
      </c>
      <c r="AO17" s="139">
        <v>1654</v>
      </c>
      <c r="AP17" s="139">
        <v>4238.7</v>
      </c>
      <c r="AQ17" s="139">
        <v>1162.3</v>
      </c>
      <c r="AR17" s="139">
        <v>487.3</v>
      </c>
      <c r="AS17" s="139">
        <v>815</v>
      </c>
      <c r="AT17" s="139">
        <v>1326.5</v>
      </c>
      <c r="AU17" s="139">
        <v>3791.1</v>
      </c>
      <c r="AV17" s="139">
        <v>1047.2</v>
      </c>
      <c r="AW17" s="139">
        <v>641.6</v>
      </c>
      <c r="AX17" s="139">
        <v>929.9</v>
      </c>
      <c r="AY17" s="139">
        <v>1585.9</v>
      </c>
      <c r="AZ17" s="139">
        <v>4204.6000000000004</v>
      </c>
      <c r="BA17" s="139">
        <v>1163.2</v>
      </c>
      <c r="BB17" s="139">
        <v>1164.5</v>
      </c>
      <c r="BC17" s="139">
        <v>753.9</v>
      </c>
      <c r="BD17" s="139">
        <v>755.4</v>
      </c>
      <c r="BE17" s="139">
        <v>229.2</v>
      </c>
      <c r="BF17" s="139">
        <v>230.3</v>
      </c>
      <c r="BG17" s="139">
        <v>1735.6009999999997</v>
      </c>
      <c r="BH17" s="139">
        <v>1737.0500000000002</v>
      </c>
      <c r="BI17" s="139">
        <v>3881.8619999999996</v>
      </c>
      <c r="BJ17" s="139">
        <v>3887.2190000000001</v>
      </c>
      <c r="BK17" s="139">
        <v>1039.8</v>
      </c>
      <c r="BL17" s="139">
        <v>586.9</v>
      </c>
      <c r="BM17" s="139">
        <v>575.70000000000005</v>
      </c>
      <c r="BN17" s="139">
        <v>1269.8</v>
      </c>
      <c r="BO17" s="139">
        <v>3472.2</v>
      </c>
      <c r="BP17" s="139">
        <v>911.8</v>
      </c>
      <c r="BQ17" s="139">
        <v>-5.3689999999999998</v>
      </c>
      <c r="BR17" s="139">
        <v>515.9430000000001</v>
      </c>
      <c r="BS17" s="139">
        <v>807.81200000000001</v>
      </c>
      <c r="BT17" s="139">
        <v>2230.1660000000002</v>
      </c>
      <c r="BU17" s="139">
        <v>1086.884</v>
      </c>
      <c r="BV17" s="139">
        <v>333.65499999999997</v>
      </c>
      <c r="BW17" s="139">
        <v>1015.172</v>
      </c>
      <c r="BX17" s="139">
        <v>1554.0719999999999</v>
      </c>
      <c r="BY17" s="139">
        <v>3989.7829999999999</v>
      </c>
      <c r="BZ17" s="139">
        <v>1221.2149999999999</v>
      </c>
      <c r="CA17" s="139">
        <v>615.077</v>
      </c>
      <c r="CB17" s="139">
        <v>988.26</v>
      </c>
      <c r="CC17" s="139">
        <v>1764.8119999999999</v>
      </c>
      <c r="CD17" s="139">
        <v>4589.3639999999996</v>
      </c>
      <c r="CE17" s="139">
        <v>1569.2090000000001</v>
      </c>
      <c r="CF17" s="139">
        <v>531.70899999999995</v>
      </c>
      <c r="CG17" s="139">
        <v>927.57100000000003</v>
      </c>
      <c r="CH17" s="139">
        <v>742.57100000000003</v>
      </c>
      <c r="CI17" s="139">
        <v>3771.06</v>
      </c>
      <c r="CJ17" s="139">
        <v>1078.692</v>
      </c>
      <c r="CK17" s="139">
        <v>295.13999999999953</v>
      </c>
      <c r="CL17" s="139">
        <v>663.88499999999988</v>
      </c>
      <c r="CM17" s="139">
        <v>1961.3890000000001</v>
      </c>
      <c r="CN17" s="139">
        <v>3999.1059999999993</v>
      </c>
      <c r="CO17" s="139">
        <v>1273.8179999999993</v>
      </c>
      <c r="CP17" s="139">
        <v>309.15899999999965</v>
      </c>
      <c r="CS17" s="139">
        <f t="shared" si="0"/>
        <v>1582.976999999999</v>
      </c>
    </row>
    <row r="18" spans="1:97" s="29" customFormat="1" ht="15" customHeight="1" x14ac:dyDescent="0.3">
      <c r="A18" s="140" t="s">
        <v>66</v>
      </c>
      <c r="B18" s="18">
        <v>1076.5999999999999</v>
      </c>
      <c r="C18" s="18">
        <v>375.7</v>
      </c>
      <c r="D18" s="18">
        <v>224.1</v>
      </c>
      <c r="E18" s="18">
        <v>249.3</v>
      </c>
      <c r="F18" s="18">
        <v>588.1</v>
      </c>
      <c r="G18" s="18">
        <v>1437.2</v>
      </c>
      <c r="H18" s="18">
        <v>585.20000000000005</v>
      </c>
      <c r="I18" s="18">
        <v>341.1</v>
      </c>
      <c r="J18" s="18">
        <v>312</v>
      </c>
      <c r="K18" s="18">
        <v>518</v>
      </c>
      <c r="L18" s="18">
        <v>1756.2</v>
      </c>
      <c r="M18" s="18">
        <v>506.7</v>
      </c>
      <c r="N18" s="18">
        <v>300.2</v>
      </c>
      <c r="O18" s="18">
        <v>349.4</v>
      </c>
      <c r="P18" s="18">
        <v>607.70000000000005</v>
      </c>
      <c r="Q18" s="18">
        <v>1764</v>
      </c>
      <c r="R18" s="18">
        <v>551.9</v>
      </c>
      <c r="S18" s="18">
        <v>328.1</v>
      </c>
      <c r="T18" s="18">
        <v>393</v>
      </c>
      <c r="U18" s="18">
        <v>786.2</v>
      </c>
      <c r="V18" s="18">
        <v>2059.3000000000002</v>
      </c>
      <c r="W18" s="18">
        <v>684.6</v>
      </c>
      <c r="X18" s="18">
        <v>408.7</v>
      </c>
      <c r="Y18" s="18">
        <v>559.29999999999995</v>
      </c>
      <c r="Z18" s="18">
        <v>1074.3</v>
      </c>
      <c r="AA18" s="18">
        <v>2727</v>
      </c>
      <c r="AB18" s="18">
        <v>784.9</v>
      </c>
      <c r="AC18" s="18">
        <v>456.6</v>
      </c>
      <c r="AD18" s="18">
        <v>674.8</v>
      </c>
      <c r="AE18" s="18">
        <v>1234.0999999999999</v>
      </c>
      <c r="AF18" s="18">
        <v>3150.4</v>
      </c>
      <c r="AG18" s="18">
        <v>847.7</v>
      </c>
      <c r="AH18" s="18">
        <v>354.9</v>
      </c>
      <c r="AI18" s="18">
        <v>661.7</v>
      </c>
      <c r="AJ18" s="18">
        <v>1234.3</v>
      </c>
      <c r="AK18" s="18">
        <v>3098.7</v>
      </c>
      <c r="AL18" s="18">
        <v>1192.5999999999999</v>
      </c>
      <c r="AM18" s="18">
        <v>768</v>
      </c>
      <c r="AN18" s="18">
        <v>1062.3</v>
      </c>
      <c r="AO18" s="18">
        <v>1854.9</v>
      </c>
      <c r="AP18" s="18">
        <v>4877.8</v>
      </c>
      <c r="AQ18" s="18">
        <v>1335.7</v>
      </c>
      <c r="AR18" s="18">
        <v>664.9</v>
      </c>
      <c r="AS18" s="18">
        <v>973.6</v>
      </c>
      <c r="AT18" s="18">
        <v>1527.5</v>
      </c>
      <c r="AU18" s="18">
        <v>4501.7</v>
      </c>
      <c r="AV18" s="18">
        <v>1203.4000000000001</v>
      </c>
      <c r="AW18" s="18">
        <v>806.7</v>
      </c>
      <c r="AX18" s="18">
        <v>1101.8</v>
      </c>
      <c r="AY18" s="18">
        <v>1754.8</v>
      </c>
      <c r="AZ18" s="18">
        <v>4866.7</v>
      </c>
      <c r="BA18" s="18">
        <v>1333</v>
      </c>
      <c r="BB18" s="18">
        <v>1336.2</v>
      </c>
      <c r="BC18" s="18">
        <v>940.9</v>
      </c>
      <c r="BD18" s="18">
        <v>945</v>
      </c>
      <c r="BE18" s="18">
        <v>572.5</v>
      </c>
      <c r="BF18" s="18">
        <v>576.1</v>
      </c>
      <c r="BG18" s="18">
        <v>2047.2780000000002</v>
      </c>
      <c r="BH18" s="18">
        <v>2051.8290000000002</v>
      </c>
      <c r="BI18" s="18">
        <v>4893.7370000000001</v>
      </c>
      <c r="BJ18" s="18">
        <v>4909.13</v>
      </c>
      <c r="BK18" s="18">
        <v>1271.7</v>
      </c>
      <c r="BL18" s="18">
        <v>841.3</v>
      </c>
      <c r="BM18" s="18">
        <v>752.5</v>
      </c>
      <c r="BN18" s="40">
        <v>1524.3</v>
      </c>
      <c r="BO18" s="29">
        <v>4389.8</v>
      </c>
      <c r="BP18" s="29">
        <v>1169</v>
      </c>
      <c r="BQ18" s="29">
        <v>276.67399999999998</v>
      </c>
      <c r="BR18" s="29">
        <v>803.57800000000009</v>
      </c>
      <c r="BS18" s="29">
        <v>1079.098</v>
      </c>
      <c r="BT18" s="29">
        <v>3328.328</v>
      </c>
      <c r="BU18" s="29">
        <v>1370.7909999999999</v>
      </c>
      <c r="BV18" s="29">
        <v>587.46900000000005</v>
      </c>
      <c r="BW18" s="29">
        <v>1331.454</v>
      </c>
      <c r="BX18" s="29">
        <v>1897.146</v>
      </c>
      <c r="BY18" s="29">
        <v>5186.8599999999997</v>
      </c>
      <c r="BZ18" s="29">
        <v>1503.7049999999999</v>
      </c>
      <c r="CA18" s="29">
        <v>904.60699999999997</v>
      </c>
      <c r="CB18" s="29">
        <v>1347.0309999999999</v>
      </c>
      <c r="CC18" s="29">
        <v>2030.548</v>
      </c>
      <c r="CD18" s="29">
        <v>5785.8909999999996</v>
      </c>
      <c r="CE18" s="29">
        <v>1869.8969999999999</v>
      </c>
      <c r="CF18" s="40">
        <v>837.87799999999982</v>
      </c>
      <c r="CG18" s="29">
        <v>1234.48</v>
      </c>
      <c r="CH18" s="29">
        <v>795.15800000000013</v>
      </c>
      <c r="CI18" s="29">
        <v>4737.4129999999996</v>
      </c>
      <c r="CJ18" s="29">
        <v>1388.787</v>
      </c>
      <c r="CK18" s="29">
        <v>614.24499999999955</v>
      </c>
      <c r="CL18" s="29">
        <v>1008.3429999999998</v>
      </c>
      <c r="CM18" s="29">
        <v>2431.2810000000004</v>
      </c>
      <c r="CN18" s="29">
        <v>5442.6559999999999</v>
      </c>
      <c r="CO18" s="29">
        <v>1607.319999999999</v>
      </c>
      <c r="CP18" s="29">
        <v>616.1089999999997</v>
      </c>
      <c r="CS18" s="29">
        <f t="shared" si="0"/>
        <v>2223.4289999999987</v>
      </c>
    </row>
    <row r="19" spans="1:97" s="39" customFormat="1" ht="15" customHeight="1" x14ac:dyDescent="0.3">
      <c r="A19" s="135" t="s">
        <v>36</v>
      </c>
      <c r="B19" s="38">
        <v>40.299999999999997</v>
      </c>
      <c r="C19" s="38">
        <v>47.3</v>
      </c>
      <c r="D19" s="38">
        <v>37.799999999999997</v>
      </c>
      <c r="E19" s="38">
        <v>36.700000000000003</v>
      </c>
      <c r="F19" s="38">
        <v>47.7</v>
      </c>
      <c r="G19" s="38">
        <v>43.5</v>
      </c>
      <c r="H19" s="38">
        <v>49.1</v>
      </c>
      <c r="I19" s="38">
        <v>42.9</v>
      </c>
      <c r="J19" s="38">
        <v>40</v>
      </c>
      <c r="K19" s="38">
        <v>48.8</v>
      </c>
      <c r="L19" s="38">
        <v>45.9</v>
      </c>
      <c r="M19" s="38">
        <v>48.5</v>
      </c>
      <c r="N19" s="38">
        <v>41.5</v>
      </c>
      <c r="O19" s="38">
        <v>41</v>
      </c>
      <c r="P19" s="38">
        <v>49.1</v>
      </c>
      <c r="Q19" s="38">
        <v>45.7</v>
      </c>
      <c r="R19" s="38">
        <v>47.6</v>
      </c>
      <c r="S19" s="38">
        <v>39.799999999999997</v>
      </c>
      <c r="T19" s="38">
        <v>41.8</v>
      </c>
      <c r="U19" s="38">
        <v>50.2</v>
      </c>
      <c r="V19" s="38">
        <v>45.9</v>
      </c>
      <c r="W19" s="38">
        <v>44.4</v>
      </c>
      <c r="X19" s="38">
        <v>35.1</v>
      </c>
      <c r="Y19" s="38">
        <v>39.4</v>
      </c>
      <c r="Z19" s="38">
        <v>50.5</v>
      </c>
      <c r="AA19" s="38">
        <v>43.6</v>
      </c>
      <c r="AB19" s="38">
        <v>45</v>
      </c>
      <c r="AC19" s="38">
        <v>34.1</v>
      </c>
      <c r="AD19" s="38">
        <v>41.5</v>
      </c>
      <c r="AE19" s="38">
        <v>52.7</v>
      </c>
      <c r="AF19" s="38">
        <v>44.7</v>
      </c>
      <c r="AG19" s="38">
        <v>45.2</v>
      </c>
      <c r="AH19" s="38">
        <v>30.8</v>
      </c>
      <c r="AI19" s="38">
        <v>44.2</v>
      </c>
      <c r="AJ19" s="38">
        <v>50.8</v>
      </c>
      <c r="AK19" s="38">
        <v>44.5</v>
      </c>
      <c r="AL19" s="38">
        <v>45.4</v>
      </c>
      <c r="AM19" s="38">
        <v>35.700000000000003</v>
      </c>
      <c r="AN19" s="38">
        <v>43.6</v>
      </c>
      <c r="AO19" s="38">
        <v>45.9</v>
      </c>
      <c r="AP19" s="38">
        <v>43.3</v>
      </c>
      <c r="AQ19" s="38">
        <v>44.9</v>
      </c>
      <c r="AR19" s="38">
        <v>36.700000000000003</v>
      </c>
      <c r="AS19" s="38">
        <v>42.8</v>
      </c>
      <c r="AT19" s="38">
        <v>48.4</v>
      </c>
      <c r="AU19" s="38">
        <v>44.1</v>
      </c>
      <c r="AV19" s="38">
        <v>43.5</v>
      </c>
      <c r="AW19" s="38">
        <v>38.700000000000003</v>
      </c>
      <c r="AX19" s="38">
        <v>45.3</v>
      </c>
      <c r="AY19" s="38">
        <v>50.4</v>
      </c>
      <c r="AZ19" s="38">
        <v>45.2</v>
      </c>
      <c r="BA19" s="38">
        <v>43.1</v>
      </c>
      <c r="BB19" s="38">
        <v>43.2</v>
      </c>
      <c r="BC19" s="38">
        <v>39.4</v>
      </c>
      <c r="BD19" s="38">
        <v>39.6</v>
      </c>
      <c r="BE19" s="38">
        <v>44.4</v>
      </c>
      <c r="BF19" s="38">
        <v>44.7</v>
      </c>
      <c r="BG19" s="38">
        <v>51.4</v>
      </c>
      <c r="BH19" s="38">
        <v>51.5</v>
      </c>
      <c r="BI19" s="38">
        <v>45.5</v>
      </c>
      <c r="BJ19" s="38">
        <v>45.6</v>
      </c>
      <c r="BK19" s="38">
        <v>47.6</v>
      </c>
      <c r="BL19" s="38">
        <v>39.299999999999997</v>
      </c>
      <c r="BM19" s="38">
        <v>38.200000000000003</v>
      </c>
      <c r="BN19" s="38">
        <v>46.9</v>
      </c>
      <c r="BO19" s="39">
        <v>43.8</v>
      </c>
      <c r="BP19" s="39">
        <v>37.5</v>
      </c>
      <c r="BQ19" s="39">
        <v>14.8460124756858</v>
      </c>
      <c r="BR19" s="39">
        <v>27.180374934381074</v>
      </c>
      <c r="BS19" s="39">
        <v>29.805244970511001</v>
      </c>
      <c r="BT19" s="39">
        <v>28.789854513978202</v>
      </c>
      <c r="BU19" s="39">
        <v>32.696079974735994</v>
      </c>
      <c r="BV19" s="39">
        <v>23.0921715176544</v>
      </c>
      <c r="BW19" s="39">
        <v>31.738843345578001</v>
      </c>
      <c r="BX19" s="39">
        <v>33.636720173954195</v>
      </c>
      <c r="BY19" s="39">
        <v>31.299549906720397</v>
      </c>
      <c r="BZ19" s="39">
        <v>32.670801434668597</v>
      </c>
      <c r="CA19" s="39">
        <v>26.227973427783503</v>
      </c>
      <c r="CB19" s="39">
        <v>29.898688616430601</v>
      </c>
      <c r="CC19" s="39">
        <v>42.177666285231403</v>
      </c>
      <c r="CD19" s="39">
        <v>33.307370825152397</v>
      </c>
      <c r="CE19" s="39">
        <v>36.436426430218198</v>
      </c>
      <c r="CF19" s="38">
        <v>25.7</v>
      </c>
      <c r="CG19" s="39">
        <v>31.7</v>
      </c>
      <c r="CH19" s="39">
        <v>52.966465234258443</v>
      </c>
      <c r="CI19" s="39">
        <v>34.336128569002604</v>
      </c>
      <c r="CJ19" s="39">
        <v>31.549566655103533</v>
      </c>
      <c r="CK19" s="39">
        <v>17.021462319704032</v>
      </c>
      <c r="CL19" s="39">
        <v>23.011915113092016</v>
      </c>
      <c r="CM19" s="39">
        <v>32.690358319406911</v>
      </c>
      <c r="CN19" s="39">
        <v>27.446985592926648</v>
      </c>
      <c r="CO19" s="39">
        <v>29.033372157210678</v>
      </c>
      <c r="CP19" s="39">
        <v>18.697324449224492</v>
      </c>
      <c r="CS19" s="39">
        <f>CS18/CS5*100</f>
        <v>25.176735342222024</v>
      </c>
    </row>
    <row r="20" spans="1:97" s="143" customFormat="1" ht="15" customHeight="1" x14ac:dyDescent="0.3">
      <c r="A20" s="141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42"/>
      <c r="CF20" s="142"/>
    </row>
    <row r="21" spans="1:97" s="41" customFormat="1" ht="15" customHeight="1" x14ac:dyDescent="0.3">
      <c r="BO21" s="35"/>
      <c r="BP21" s="35"/>
    </row>
    <row r="22" spans="1:97" s="9" customFormat="1" ht="15" customHeight="1" x14ac:dyDescent="0.25">
      <c r="A22" s="9" t="s">
        <v>204</v>
      </c>
    </row>
    <row r="23" spans="1:97" s="9" customFormat="1" ht="15" customHeight="1" x14ac:dyDescent="0.3">
      <c r="A23" s="146"/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46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46"/>
      <c r="B25" s="43"/>
      <c r="C25" s="43"/>
      <c r="D25" s="43"/>
      <c r="E25" s="43"/>
      <c r="F25" s="25"/>
    </row>
    <row r="26" spans="1:97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737B9-DFB9-4DE9-88BC-E5413499EDBB}">
  <dimension ref="A1:CS81"/>
  <sheetViews>
    <sheetView showGridLines="0" zoomScaleNormal="100" zoomScaleSheetLayoutView="77" workbookViewId="0">
      <pane xSplit="1" topLeftCell="BO1" activePane="topRight" state="frozen"/>
      <selection activeCell="A2" sqref="A2:XFD2"/>
      <selection pane="topRight" activeCell="CS19" sqref="CS19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hidden="1" customWidth="1" outlineLevel="1"/>
    <col min="7" max="7" width="9.81640625" style="5" customWidth="1" collapsed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9.1796875" style="5" outlineLevel="1"/>
    <col min="97" max="16384" width="9.1796875" style="5"/>
  </cols>
  <sheetData>
    <row r="1" spans="1:97" ht="99" customHeight="1" x14ac:dyDescent="0.3">
      <c r="A1" s="11"/>
      <c r="B1" s="61" t="s">
        <v>281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152</v>
      </c>
      <c r="BC2" s="87" t="s">
        <v>3</v>
      </c>
      <c r="BD2" s="86" t="s">
        <v>153</v>
      </c>
      <c r="BE2" s="87" t="s">
        <v>2</v>
      </c>
      <c r="BF2" s="86" t="s">
        <v>169</v>
      </c>
      <c r="BG2" s="87" t="s">
        <v>1</v>
      </c>
      <c r="BH2" s="86" t="s">
        <v>176</v>
      </c>
      <c r="BI2" s="87">
        <v>2018</v>
      </c>
      <c r="BJ2" s="86" t="s">
        <v>179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149</v>
      </c>
      <c r="B3" s="33"/>
      <c r="C3" s="33"/>
    </row>
    <row r="4" spans="1:97" s="21" customFormat="1" ht="15" customHeight="1" x14ac:dyDescent="0.25">
      <c r="A4" s="133" t="s">
        <v>150</v>
      </c>
      <c r="B4" s="19">
        <v>11506.6</v>
      </c>
      <c r="C4" s="19">
        <v>2232.8000000000002</v>
      </c>
      <c r="D4" s="19">
        <v>3296.6</v>
      </c>
      <c r="E4" s="19">
        <v>3324.1</v>
      </c>
      <c r="F4" s="19">
        <v>2893.5</v>
      </c>
      <c r="G4" s="19">
        <v>11747</v>
      </c>
      <c r="H4" s="19">
        <v>2172.1999999999998</v>
      </c>
      <c r="I4" s="19">
        <v>3371.1</v>
      </c>
      <c r="J4" s="19">
        <v>3334.1</v>
      </c>
      <c r="K4" s="19">
        <v>2730.2</v>
      </c>
      <c r="L4" s="19">
        <v>11607.5</v>
      </c>
      <c r="M4" s="19">
        <v>2306.1</v>
      </c>
      <c r="N4" s="19">
        <v>3186.7</v>
      </c>
      <c r="O4" s="19">
        <v>3152.7</v>
      </c>
      <c r="P4" s="19">
        <v>2586.1999999999998</v>
      </c>
      <c r="Q4" s="19">
        <v>11231.6</v>
      </c>
      <c r="R4" s="19">
        <v>2144.5</v>
      </c>
      <c r="S4" s="19">
        <v>2917</v>
      </c>
      <c r="T4" s="19">
        <v>2810.9</v>
      </c>
      <c r="U4" s="19">
        <v>2266.9</v>
      </c>
      <c r="V4" s="19">
        <v>10139.299999999999</v>
      </c>
      <c r="W4" s="19">
        <v>1874.4</v>
      </c>
      <c r="X4" s="19">
        <v>2632.2</v>
      </c>
      <c r="Y4" s="19">
        <v>2664.2</v>
      </c>
      <c r="Z4" s="19">
        <v>2190</v>
      </c>
      <c r="AA4" s="19">
        <v>9360.7000000000007</v>
      </c>
      <c r="AB4" s="19">
        <v>1819</v>
      </c>
      <c r="AC4" s="19">
        <v>2531.1</v>
      </c>
      <c r="AD4" s="19">
        <v>2604.4</v>
      </c>
      <c r="AE4" s="19">
        <v>2180.8000000000002</v>
      </c>
      <c r="AF4" s="19">
        <v>9135.2000000000007</v>
      </c>
      <c r="AG4" s="19">
        <v>1794.9</v>
      </c>
      <c r="AH4" s="19">
        <v>2710.4</v>
      </c>
      <c r="AI4" s="19">
        <v>2735.6</v>
      </c>
      <c r="AJ4" s="19">
        <v>2280</v>
      </c>
      <c r="AK4" s="19">
        <v>9520.9</v>
      </c>
      <c r="AL4" s="19">
        <v>1832.7</v>
      </c>
      <c r="AM4" s="19">
        <v>2754.5</v>
      </c>
      <c r="AN4" s="19">
        <v>2767.4</v>
      </c>
      <c r="AO4" s="19">
        <v>2345.6</v>
      </c>
      <c r="AP4" s="19">
        <v>9700.2999999999993</v>
      </c>
      <c r="AQ4" s="19">
        <v>1939.6</v>
      </c>
      <c r="AR4" s="19">
        <v>2994.6</v>
      </c>
      <c r="AS4" s="19">
        <v>2948.3</v>
      </c>
      <c r="AT4" s="19">
        <v>2372</v>
      </c>
      <c r="AU4" s="19">
        <v>10254.5</v>
      </c>
      <c r="AV4" s="19">
        <v>1929.2</v>
      </c>
      <c r="AW4" s="19">
        <v>2986.5</v>
      </c>
      <c r="AX4" s="19">
        <v>2864.2</v>
      </c>
      <c r="AY4" s="19">
        <v>2355.8000000000002</v>
      </c>
      <c r="AZ4" s="19">
        <v>10135.700000000001</v>
      </c>
      <c r="BA4" s="19">
        <v>1920.6</v>
      </c>
      <c r="BB4" s="19">
        <v>1920.6</v>
      </c>
      <c r="BC4" s="19">
        <v>2904.8</v>
      </c>
      <c r="BD4" s="19">
        <v>2904.8</v>
      </c>
      <c r="BE4" s="19">
        <v>2846.9</v>
      </c>
      <c r="BF4" s="19">
        <v>2846.9</v>
      </c>
      <c r="BG4" s="19">
        <v>2270.6</v>
      </c>
      <c r="BH4" s="19">
        <v>2270.6</v>
      </c>
      <c r="BI4" s="19">
        <v>9942.9</v>
      </c>
      <c r="BJ4" s="19">
        <v>9942.9</v>
      </c>
      <c r="BK4" s="19">
        <v>1838.9</v>
      </c>
      <c r="BL4" s="19">
        <v>2807.2</v>
      </c>
      <c r="BM4" s="19">
        <v>2702.5</v>
      </c>
      <c r="BN4" s="34">
        <v>2237.1</v>
      </c>
      <c r="BO4" s="21">
        <v>9585.7000000000007</v>
      </c>
      <c r="BP4" s="21">
        <v>1918.1</v>
      </c>
      <c r="BQ4" s="21">
        <v>2889.4371799999999</v>
      </c>
      <c r="BR4" s="21">
        <v>2965.4722999999999</v>
      </c>
      <c r="BS4" s="21">
        <v>2225.8923</v>
      </c>
      <c r="BT4" s="21">
        <v>9998.8837100000001</v>
      </c>
      <c r="BU4" s="21">
        <v>1971.4435699999999</v>
      </c>
      <c r="BV4" s="21">
        <v>2862.6473299999998</v>
      </c>
      <c r="BW4" s="21">
        <v>2768.85014</v>
      </c>
      <c r="BX4" s="21">
        <v>2321.1256400000002</v>
      </c>
      <c r="BY4" s="21">
        <v>9924.0666799999999</v>
      </c>
      <c r="BZ4" s="21">
        <v>1806.4636399999999</v>
      </c>
      <c r="CA4" s="21">
        <v>2779.94868</v>
      </c>
      <c r="CB4" s="21">
        <v>2861.85</v>
      </c>
      <c r="CC4" s="21">
        <v>2196.779</v>
      </c>
      <c r="CD4" s="21">
        <v>9645.0413200000003</v>
      </c>
      <c r="CE4" s="21">
        <v>1896.472</v>
      </c>
      <c r="CF4" s="19">
        <v>2607.413</v>
      </c>
      <c r="CG4" s="21">
        <v>2486.2869999999998</v>
      </c>
      <c r="CH4" s="21">
        <v>2035.002</v>
      </c>
      <c r="CI4" s="21">
        <v>9025.1740000000009</v>
      </c>
      <c r="CJ4" s="21">
        <v>1749.9949999999999</v>
      </c>
      <c r="CK4" s="21">
        <v>2427.7080000000001</v>
      </c>
      <c r="CL4" s="21">
        <v>2450.761</v>
      </c>
      <c r="CM4" s="21">
        <v>2115.681</v>
      </c>
      <c r="CN4" s="21">
        <v>8744.1450000000004</v>
      </c>
      <c r="CO4" s="21">
        <v>1676.0930000000001</v>
      </c>
      <c r="CP4" s="21">
        <v>2446.444</v>
      </c>
      <c r="CS4" s="21">
        <f>SUM(CO4:CR4)</f>
        <v>4122.5370000000003</v>
      </c>
    </row>
    <row r="5" spans="1:97" s="36" customFormat="1" ht="15" customHeight="1" x14ac:dyDescent="0.25">
      <c r="A5" s="134" t="s">
        <v>63</v>
      </c>
      <c r="B5" s="35">
        <v>3830.7</v>
      </c>
      <c r="C5" s="35">
        <v>743.5</v>
      </c>
      <c r="D5" s="35">
        <v>1032.7</v>
      </c>
      <c r="E5" s="35">
        <v>967</v>
      </c>
      <c r="F5" s="35">
        <v>997.7</v>
      </c>
      <c r="G5" s="35">
        <v>3740.9</v>
      </c>
      <c r="H5" s="35">
        <v>809.5</v>
      </c>
      <c r="I5" s="35">
        <v>1208.5999999999999</v>
      </c>
      <c r="J5" s="35">
        <v>1115.0999999999999</v>
      </c>
      <c r="K5" s="35">
        <v>820.1</v>
      </c>
      <c r="L5" s="35">
        <v>3953.3</v>
      </c>
      <c r="M5" s="35">
        <v>743.5</v>
      </c>
      <c r="N5" s="35">
        <v>1089</v>
      </c>
      <c r="O5" s="35">
        <v>1015.4</v>
      </c>
      <c r="P5" s="35">
        <v>817.6</v>
      </c>
      <c r="Q5" s="35">
        <v>3665.6</v>
      </c>
      <c r="R5" s="35">
        <v>684</v>
      </c>
      <c r="S5" s="35">
        <v>982.8</v>
      </c>
      <c r="T5" s="35">
        <v>959.5</v>
      </c>
      <c r="U5" s="35">
        <v>879.1</v>
      </c>
      <c r="V5" s="35">
        <v>3505.4</v>
      </c>
      <c r="W5" s="35">
        <v>729</v>
      </c>
      <c r="X5" s="35">
        <v>1100.3</v>
      </c>
      <c r="Y5" s="35">
        <v>1170.0999999999999</v>
      </c>
      <c r="Z5" s="35">
        <v>1031.4000000000001</v>
      </c>
      <c r="AA5" s="35">
        <v>4030.8</v>
      </c>
      <c r="AB5" s="35">
        <v>802.2</v>
      </c>
      <c r="AC5" s="35">
        <v>1132.7</v>
      </c>
      <c r="AD5" s="35">
        <v>1249.0999999999999</v>
      </c>
      <c r="AE5" s="35">
        <v>1076.0999999999999</v>
      </c>
      <c r="AF5" s="35">
        <v>4260.1000000000004</v>
      </c>
      <c r="AG5" s="35">
        <v>862.5</v>
      </c>
      <c r="AH5" s="35">
        <v>1289</v>
      </c>
      <c r="AI5" s="35">
        <v>1310.3</v>
      </c>
      <c r="AJ5" s="35">
        <v>1191.7</v>
      </c>
      <c r="AK5" s="35">
        <v>4653.3999999999996</v>
      </c>
      <c r="AL5" s="35">
        <v>994.4</v>
      </c>
      <c r="AM5" s="35">
        <v>1577.9</v>
      </c>
      <c r="AN5" s="35">
        <v>1587</v>
      </c>
      <c r="AO5" s="35">
        <v>1650.3</v>
      </c>
      <c r="AP5" s="35">
        <v>5809.7</v>
      </c>
      <c r="AQ5" s="35">
        <v>1315.6</v>
      </c>
      <c r="AR5" s="35">
        <v>2030</v>
      </c>
      <c r="AS5" s="35">
        <v>1769.4</v>
      </c>
      <c r="AT5" s="35">
        <v>1346.9</v>
      </c>
      <c r="AU5" s="35">
        <v>6461.9</v>
      </c>
      <c r="AV5" s="35">
        <v>1125.8</v>
      </c>
      <c r="AW5" s="35">
        <v>1728.6</v>
      </c>
      <c r="AX5" s="35">
        <v>1731.2</v>
      </c>
      <c r="AY5" s="35">
        <v>1458</v>
      </c>
      <c r="AZ5" s="35">
        <v>6043.5</v>
      </c>
      <c r="BA5" s="35">
        <v>1218.5</v>
      </c>
      <c r="BB5" s="35">
        <v>1218.5</v>
      </c>
      <c r="BC5" s="35">
        <v>1920.8</v>
      </c>
      <c r="BD5" s="35">
        <v>1920.8</v>
      </c>
      <c r="BE5" s="35">
        <v>2040.8</v>
      </c>
      <c r="BF5" s="35">
        <v>2040.8</v>
      </c>
      <c r="BG5" s="35">
        <v>1669.2</v>
      </c>
      <c r="BH5" s="35">
        <v>1669.2</v>
      </c>
      <c r="BI5" s="35">
        <v>6849.3</v>
      </c>
      <c r="BJ5" s="35">
        <v>6849.3</v>
      </c>
      <c r="BK5" s="35">
        <v>1293.5</v>
      </c>
      <c r="BL5" s="35">
        <v>2043.2</v>
      </c>
      <c r="BM5" s="35">
        <v>1988.8</v>
      </c>
      <c r="BN5" s="35">
        <v>1763.1</v>
      </c>
      <c r="BO5" s="36">
        <v>7088.6</v>
      </c>
      <c r="BP5" s="36">
        <v>1532.8</v>
      </c>
      <c r="BQ5" s="36">
        <v>2509.6120000000001</v>
      </c>
      <c r="BR5" s="36">
        <v>2898.72</v>
      </c>
      <c r="BS5" s="36">
        <v>2361.2600000000002</v>
      </c>
      <c r="BT5" s="36">
        <v>9302.4369999999999</v>
      </c>
      <c r="BU5" s="36">
        <v>2062.4360000000001</v>
      </c>
      <c r="BV5" s="36">
        <v>3182.145</v>
      </c>
      <c r="BW5" s="36">
        <v>2904.0819999999999</v>
      </c>
      <c r="BX5" s="36">
        <v>2600.0650000000001</v>
      </c>
      <c r="BY5" s="36">
        <v>10748.727999999999</v>
      </c>
      <c r="BZ5" s="36">
        <v>1955.4929999999999</v>
      </c>
      <c r="CA5" s="36">
        <v>2863.7739999999999</v>
      </c>
      <c r="CB5" s="36">
        <v>3094.9369999999999</v>
      </c>
      <c r="CC5" s="36">
        <v>2347.46</v>
      </c>
      <c r="CD5" s="36">
        <v>10261.664000000001</v>
      </c>
      <c r="CE5" s="36">
        <v>2047.4839999999999</v>
      </c>
      <c r="CF5" s="35">
        <v>2792.529</v>
      </c>
      <c r="CG5" s="36">
        <v>2591.7530000000002</v>
      </c>
      <c r="CH5" s="36">
        <v>2101.404</v>
      </c>
      <c r="CI5" s="36">
        <v>9533.17</v>
      </c>
      <c r="CJ5" s="36">
        <v>1847.7560000000001</v>
      </c>
      <c r="CK5" s="36">
        <v>2640.0680000000002</v>
      </c>
      <c r="CL5" s="36">
        <v>2897.085</v>
      </c>
      <c r="CM5" s="36">
        <v>2609.0250000000001</v>
      </c>
      <c r="CN5" s="36">
        <v>9993.9340000000011</v>
      </c>
      <c r="CO5" s="36">
        <v>2048.9720000000002</v>
      </c>
      <c r="CP5" s="36">
        <v>2989.6709999999998</v>
      </c>
      <c r="CS5" s="36">
        <f t="shared" ref="CS5:CS18" si="0">SUM(CO5:CR5)</f>
        <v>5038.643</v>
      </c>
    </row>
    <row r="6" spans="1:97" s="21" customFormat="1" ht="15" customHeight="1" x14ac:dyDescent="0.25">
      <c r="A6" s="133" t="s">
        <v>243</v>
      </c>
      <c r="B6" s="19">
        <v>332.9</v>
      </c>
      <c r="C6" s="19">
        <v>333</v>
      </c>
      <c r="D6" s="19">
        <v>313.3</v>
      </c>
      <c r="E6" s="19">
        <v>290.89999999999998</v>
      </c>
      <c r="F6" s="19">
        <v>344.8</v>
      </c>
      <c r="G6" s="19">
        <v>318.5</v>
      </c>
      <c r="H6" s="19">
        <v>372.7</v>
      </c>
      <c r="I6" s="19">
        <v>358.5</v>
      </c>
      <c r="J6" s="19">
        <v>334.5</v>
      </c>
      <c r="K6" s="19">
        <v>300.39999999999998</v>
      </c>
      <c r="L6" s="19">
        <v>340.6</v>
      </c>
      <c r="M6" s="19">
        <v>322.39999999999998</v>
      </c>
      <c r="N6" s="19">
        <v>341.7</v>
      </c>
      <c r="O6" s="19">
        <v>322.10000000000002</v>
      </c>
      <c r="P6" s="19">
        <v>316.10000000000002</v>
      </c>
      <c r="Q6" s="19">
        <v>326.39999999999998</v>
      </c>
      <c r="R6" s="19">
        <v>319</v>
      </c>
      <c r="S6" s="19">
        <v>336.9</v>
      </c>
      <c r="T6" s="19">
        <v>341.4</v>
      </c>
      <c r="U6" s="19">
        <v>387.8</v>
      </c>
      <c r="V6" s="19">
        <v>345.7</v>
      </c>
      <c r="W6" s="19">
        <v>388.9</v>
      </c>
      <c r="X6" s="19">
        <v>418</v>
      </c>
      <c r="Y6" s="19">
        <v>439.2</v>
      </c>
      <c r="Z6" s="19">
        <v>471</v>
      </c>
      <c r="AA6" s="19">
        <v>430.6</v>
      </c>
      <c r="AB6" s="19">
        <v>441</v>
      </c>
      <c r="AC6" s="19">
        <v>447.5</v>
      </c>
      <c r="AD6" s="19">
        <v>479.6</v>
      </c>
      <c r="AE6" s="19">
        <v>493.4</v>
      </c>
      <c r="AF6" s="19">
        <v>466.3</v>
      </c>
      <c r="AG6" s="19">
        <v>480.5</v>
      </c>
      <c r="AH6" s="19">
        <v>475.6</v>
      </c>
      <c r="AI6" s="19">
        <v>479</v>
      </c>
      <c r="AJ6" s="19">
        <v>522.70000000000005</v>
      </c>
      <c r="AK6" s="19">
        <v>488.8</v>
      </c>
      <c r="AL6" s="19">
        <v>542.6</v>
      </c>
      <c r="AM6" s="19">
        <v>572.79999999999995</v>
      </c>
      <c r="AN6" s="19">
        <v>573.5</v>
      </c>
      <c r="AO6" s="19">
        <v>703.5</v>
      </c>
      <c r="AP6" s="19">
        <v>598.9</v>
      </c>
      <c r="AQ6" s="19">
        <v>678.3</v>
      </c>
      <c r="AR6" s="19">
        <v>677.9</v>
      </c>
      <c r="AS6" s="19">
        <v>600.1</v>
      </c>
      <c r="AT6" s="19">
        <v>567.79999999999995</v>
      </c>
      <c r="AU6" s="19">
        <v>630.20000000000005</v>
      </c>
      <c r="AV6" s="19">
        <v>583.5</v>
      </c>
      <c r="AW6" s="19">
        <v>578.79999999999995</v>
      </c>
      <c r="AX6" s="19">
        <v>604.4</v>
      </c>
      <c r="AY6" s="19">
        <v>618.9</v>
      </c>
      <c r="AZ6" s="19">
        <v>596.29999999999995</v>
      </c>
      <c r="BA6" s="19">
        <v>634.5</v>
      </c>
      <c r="BB6" s="19">
        <v>634.5</v>
      </c>
      <c r="BC6" s="19">
        <v>661.2</v>
      </c>
      <c r="BD6" s="19">
        <v>661.2</v>
      </c>
      <c r="BE6" s="19">
        <v>716.8</v>
      </c>
      <c r="BF6" s="19">
        <v>716.8</v>
      </c>
      <c r="BG6" s="19">
        <v>735.1</v>
      </c>
      <c r="BH6" s="19">
        <v>735.1</v>
      </c>
      <c r="BI6" s="19">
        <v>688.9</v>
      </c>
      <c r="BJ6" s="19">
        <v>688.9</v>
      </c>
      <c r="BK6" s="19">
        <v>703.4</v>
      </c>
      <c r="BL6" s="19">
        <v>727.8</v>
      </c>
      <c r="BM6" s="19">
        <v>735.9</v>
      </c>
      <c r="BN6" s="5">
        <v>788.1</v>
      </c>
      <c r="BO6" s="21">
        <v>739.5</v>
      </c>
      <c r="BP6" s="21">
        <v>799.2</v>
      </c>
      <c r="BQ6" s="21">
        <v>868.54700194589498</v>
      </c>
      <c r="BR6" s="21">
        <v>977.49016235963495</v>
      </c>
      <c r="BS6" s="21">
        <v>1060.8150268546201</v>
      </c>
      <c r="BT6" s="21">
        <v>930.34755376707903</v>
      </c>
      <c r="BU6" s="21">
        <v>1046.1552292871361</v>
      </c>
      <c r="BV6" s="21">
        <v>1111.60916213874</v>
      </c>
      <c r="BW6" s="21">
        <v>1048.8404403136101</v>
      </c>
      <c r="BX6" s="21">
        <v>1120.1741754918501</v>
      </c>
      <c r="BY6" s="21">
        <v>1083.09711598995</v>
      </c>
      <c r="BZ6" s="21">
        <v>1082.4978464554094</v>
      </c>
      <c r="CA6" s="21">
        <v>1030.1535494532943</v>
      </c>
      <c r="CB6" s="21">
        <v>1081.4462672746649</v>
      </c>
      <c r="CC6" s="21">
        <v>1068.5917882499787</v>
      </c>
      <c r="CD6" s="21">
        <v>1063.9315747379296</v>
      </c>
      <c r="CE6" s="21">
        <v>1079.6278563564344</v>
      </c>
      <c r="CF6" s="19">
        <v>1070.9960409033781</v>
      </c>
      <c r="CG6" s="21">
        <v>1042.4190771218289</v>
      </c>
      <c r="CH6" s="21">
        <v>1032.6299433612351</v>
      </c>
      <c r="CI6" s="21">
        <v>1056.286560236955</v>
      </c>
      <c r="CJ6" s="21">
        <v>1055.8635881816806</v>
      </c>
      <c r="CK6" s="21">
        <v>1087.4734523262271</v>
      </c>
      <c r="CL6" s="21">
        <v>1182.1164936115763</v>
      </c>
      <c r="CM6" s="21">
        <v>1233.1844923691237</v>
      </c>
      <c r="CN6" s="21">
        <v>1142.9286682688817</v>
      </c>
      <c r="CO6" s="21">
        <v>1222.4691589309186</v>
      </c>
      <c r="CP6" s="21">
        <v>1222.0475923421914</v>
      </c>
      <c r="CS6" s="21">
        <f>CS5/$CN$4*1000</f>
        <v>576.23049480538111</v>
      </c>
    </row>
    <row r="7" spans="1:97" s="36" customFormat="1" ht="15" customHeight="1" x14ac:dyDescent="0.25">
      <c r="A7" s="134" t="s">
        <v>75</v>
      </c>
      <c r="B7" s="35">
        <v>-1160.8</v>
      </c>
      <c r="C7" s="35">
        <v>-245.9</v>
      </c>
      <c r="D7" s="35">
        <v>-315.2</v>
      </c>
      <c r="E7" s="35">
        <v>-319.2</v>
      </c>
      <c r="F7" s="35">
        <v>-339.8</v>
      </c>
      <c r="G7" s="35">
        <v>-1220.2</v>
      </c>
      <c r="H7" s="35">
        <v>-287.3</v>
      </c>
      <c r="I7" s="35">
        <v>-386.1</v>
      </c>
      <c r="J7" s="35">
        <v>-380.9</v>
      </c>
      <c r="K7" s="35">
        <v>-286.10000000000002</v>
      </c>
      <c r="L7" s="35">
        <v>-1340.4</v>
      </c>
      <c r="M7" s="35">
        <v>-261.2</v>
      </c>
      <c r="N7" s="35">
        <v>-331.5</v>
      </c>
      <c r="O7" s="35">
        <v>-314.2</v>
      </c>
      <c r="P7" s="35">
        <v>-248</v>
      </c>
      <c r="Q7" s="35">
        <v>-1154.9000000000001</v>
      </c>
      <c r="R7" s="35">
        <v>-219.2</v>
      </c>
      <c r="S7" s="35">
        <v>-292.7</v>
      </c>
      <c r="T7" s="35">
        <v>-275.8</v>
      </c>
      <c r="U7" s="35">
        <v>-258.7</v>
      </c>
      <c r="V7" s="35">
        <v>-1046.4000000000001</v>
      </c>
      <c r="W7" s="35">
        <v>-206.9</v>
      </c>
      <c r="X7" s="35">
        <v>-303.89999999999998</v>
      </c>
      <c r="Y7" s="35">
        <v>-332.2</v>
      </c>
      <c r="Z7" s="35">
        <v>-301.39999999999998</v>
      </c>
      <c r="AA7" s="35">
        <v>-1144.4000000000001</v>
      </c>
      <c r="AB7" s="35">
        <v>-237.6</v>
      </c>
      <c r="AC7" s="35">
        <v>-326.3</v>
      </c>
      <c r="AD7" s="35">
        <v>-358.1</v>
      </c>
      <c r="AE7" s="35">
        <v>-318.3</v>
      </c>
      <c r="AF7" s="35">
        <v>-1240.3</v>
      </c>
      <c r="AG7" s="35">
        <v>-263.10000000000002</v>
      </c>
      <c r="AH7" s="35">
        <v>-390.6</v>
      </c>
      <c r="AI7" s="35">
        <v>-394.6</v>
      </c>
      <c r="AJ7" s="35">
        <v>-351.4</v>
      </c>
      <c r="AK7" s="35">
        <v>-1399.8</v>
      </c>
      <c r="AL7" s="35">
        <v>-304.89999999999998</v>
      </c>
      <c r="AM7" s="35">
        <v>-515.20000000000005</v>
      </c>
      <c r="AN7" s="35">
        <v>-466.4</v>
      </c>
      <c r="AO7" s="35">
        <v>-546.79999999999995</v>
      </c>
      <c r="AP7" s="35">
        <v>-1833.3</v>
      </c>
      <c r="AQ7" s="35">
        <v>-431.2</v>
      </c>
      <c r="AR7" s="35">
        <v>-662.1</v>
      </c>
      <c r="AS7" s="35">
        <v>-586.20000000000005</v>
      </c>
      <c r="AT7" s="35">
        <v>-442.6</v>
      </c>
      <c r="AU7" s="35">
        <v>-2122.1</v>
      </c>
      <c r="AV7" s="35">
        <v>-334.8</v>
      </c>
      <c r="AW7" s="35">
        <v>-555.70000000000005</v>
      </c>
      <c r="AX7" s="35">
        <v>-610.5</v>
      </c>
      <c r="AY7" s="35">
        <v>-483.2</v>
      </c>
      <c r="AZ7" s="35">
        <v>-1984.2</v>
      </c>
      <c r="BA7" s="35">
        <v>-454.077</v>
      </c>
      <c r="BB7" s="35">
        <v>-453.64400000000001</v>
      </c>
      <c r="BC7" s="35">
        <v>-674.8</v>
      </c>
      <c r="BD7" s="35">
        <v>-674.3</v>
      </c>
      <c r="BE7" s="35">
        <v>-701.9</v>
      </c>
      <c r="BF7" s="35">
        <v>-701.4</v>
      </c>
      <c r="BG7" s="35">
        <v>-584.26600000000008</v>
      </c>
      <c r="BH7" s="35">
        <v>-584.49400000000003</v>
      </c>
      <c r="BI7" s="35">
        <v>-2414.998</v>
      </c>
      <c r="BJ7" s="35">
        <v>-2413.8380000000002</v>
      </c>
      <c r="BK7" s="35">
        <v>-453.2</v>
      </c>
      <c r="BL7" s="35">
        <v>-745</v>
      </c>
      <c r="BM7" s="35">
        <v>-781.8</v>
      </c>
      <c r="BN7" s="35">
        <v>-669.8</v>
      </c>
      <c r="BO7" s="36">
        <v>-2649.8</v>
      </c>
      <c r="BP7" s="36">
        <v>-600.1</v>
      </c>
      <c r="BQ7" s="36">
        <v>-1041.0909999999999</v>
      </c>
      <c r="BR7" s="36">
        <v>-1129.07</v>
      </c>
      <c r="BS7" s="36">
        <v>-937.98800000000006</v>
      </c>
      <c r="BT7" s="36">
        <v>-3708.28</v>
      </c>
      <c r="BU7" s="36">
        <v>-844.67600000000004</v>
      </c>
      <c r="BV7" s="36">
        <v>-1311.2809999999999</v>
      </c>
      <c r="BW7" s="36">
        <v>-1174.7149999999999</v>
      </c>
      <c r="BX7" s="36">
        <v>-1056.2429999999999</v>
      </c>
      <c r="BY7" s="36">
        <v>-4386.915</v>
      </c>
      <c r="BZ7" s="36">
        <v>-814.52200000000005</v>
      </c>
      <c r="CA7" s="36">
        <v>-1195.6969999999999</v>
      </c>
      <c r="CB7" s="36">
        <v>-1317.5440000000001</v>
      </c>
      <c r="CC7" s="36">
        <v>-943.61599999999999</v>
      </c>
      <c r="CD7" s="36">
        <v>-4271.3789999999999</v>
      </c>
      <c r="CE7" s="36">
        <v>-882.55899999999997</v>
      </c>
      <c r="CF7" s="35">
        <v>-1188.559</v>
      </c>
      <c r="CG7" s="36">
        <v>-1073.7329999999999</v>
      </c>
      <c r="CH7" s="36">
        <v>-938.28300000000002</v>
      </c>
      <c r="CI7" s="36">
        <v>-4083.134</v>
      </c>
      <c r="CJ7" s="36">
        <v>-830.57299999999998</v>
      </c>
      <c r="CK7" s="36">
        <v>-1102.143</v>
      </c>
      <c r="CL7" s="36">
        <v>-1230.8889999999999</v>
      </c>
      <c r="CM7" s="36">
        <v>-1105.606</v>
      </c>
      <c r="CN7" s="36">
        <v>-4269.2109999999993</v>
      </c>
      <c r="CO7" s="36">
        <v>-862.61099999999999</v>
      </c>
      <c r="CP7" s="36">
        <v>-1261.366</v>
      </c>
      <c r="CS7" s="36">
        <f t="shared" si="0"/>
        <v>-2123.9769999999999</v>
      </c>
    </row>
    <row r="8" spans="1:97" s="21" customFormat="1" ht="15" customHeight="1" x14ac:dyDescent="0.25">
      <c r="A8" s="133" t="s">
        <v>244</v>
      </c>
      <c r="B8" s="19">
        <v>-100.9</v>
      </c>
      <c r="C8" s="19">
        <v>-110.1</v>
      </c>
      <c r="D8" s="19">
        <v>-95.6</v>
      </c>
      <c r="E8" s="19">
        <v>-96</v>
      </c>
      <c r="F8" s="19">
        <v>-117.5</v>
      </c>
      <c r="G8" s="19">
        <v>-103.9</v>
      </c>
      <c r="H8" s="19">
        <v>-132.30000000000001</v>
      </c>
      <c r="I8" s="19">
        <v>-114.5</v>
      </c>
      <c r="J8" s="19">
        <v>-114.2</v>
      </c>
      <c r="K8" s="19">
        <v>-104.8</v>
      </c>
      <c r="L8" s="19">
        <v>-115.5</v>
      </c>
      <c r="M8" s="19">
        <v>-113.3</v>
      </c>
      <c r="N8" s="19">
        <v>-104</v>
      </c>
      <c r="O8" s="19">
        <v>-99.6</v>
      </c>
      <c r="P8" s="19">
        <v>-95.9</v>
      </c>
      <c r="Q8" s="19">
        <v>-102.8</v>
      </c>
      <c r="R8" s="19">
        <v>-102.2</v>
      </c>
      <c r="S8" s="19">
        <v>-100.3</v>
      </c>
      <c r="T8" s="19">
        <v>-98.1</v>
      </c>
      <c r="U8" s="19">
        <v>-114.1</v>
      </c>
      <c r="V8" s="19">
        <v>-103.2</v>
      </c>
      <c r="W8" s="19">
        <v>-110.4</v>
      </c>
      <c r="X8" s="19">
        <v>-115.4</v>
      </c>
      <c r="Y8" s="19">
        <v>-124.7</v>
      </c>
      <c r="Z8" s="19">
        <v>-137.6</v>
      </c>
      <c r="AA8" s="19">
        <v>-122.3</v>
      </c>
      <c r="AB8" s="19">
        <v>-130.6</v>
      </c>
      <c r="AC8" s="19">
        <v>-128.9</v>
      </c>
      <c r="AD8" s="19">
        <v>-137.5</v>
      </c>
      <c r="AE8" s="19">
        <v>-146</v>
      </c>
      <c r="AF8" s="19">
        <v>-135.80000000000001</v>
      </c>
      <c r="AG8" s="19">
        <v>-146.6</v>
      </c>
      <c r="AH8" s="19">
        <v>-144.1</v>
      </c>
      <c r="AI8" s="19">
        <v>-144.30000000000001</v>
      </c>
      <c r="AJ8" s="19">
        <v>-154.1</v>
      </c>
      <c r="AK8" s="19">
        <v>-147</v>
      </c>
      <c r="AL8" s="19">
        <v>-166.4</v>
      </c>
      <c r="AM8" s="19">
        <v>-187</v>
      </c>
      <c r="AN8" s="19">
        <v>-168.5</v>
      </c>
      <c r="AO8" s="19">
        <v>-233.1</v>
      </c>
      <c r="AP8" s="19">
        <v>-189</v>
      </c>
      <c r="AQ8" s="19">
        <v>-222.3</v>
      </c>
      <c r="AR8" s="19">
        <v>-221.1</v>
      </c>
      <c r="AS8" s="19">
        <v>-198.8</v>
      </c>
      <c r="AT8" s="19">
        <v>-186.6</v>
      </c>
      <c r="AU8" s="19">
        <v>-206.9</v>
      </c>
      <c r="AV8" s="19">
        <v>-173.6</v>
      </c>
      <c r="AW8" s="19">
        <v>-186.1</v>
      </c>
      <c r="AX8" s="19">
        <v>-213.2</v>
      </c>
      <c r="AY8" s="19">
        <v>-205.1</v>
      </c>
      <c r="AZ8" s="19">
        <v>-195.8</v>
      </c>
      <c r="BA8" s="19">
        <v>-236.42812476081301</v>
      </c>
      <c r="BB8" s="19">
        <v>-236.20267097649599</v>
      </c>
      <c r="BC8" s="19">
        <v>-232.3</v>
      </c>
      <c r="BD8" s="19">
        <v>-232.1</v>
      </c>
      <c r="BE8" s="19">
        <v>-246.5</v>
      </c>
      <c r="BF8" s="19">
        <v>-246.4</v>
      </c>
      <c r="BG8" s="19">
        <v>-257.31414984279724</v>
      </c>
      <c r="BH8" s="19">
        <v>-257.41456237093399</v>
      </c>
      <c r="BI8" s="19">
        <v>-242.88621882567887</v>
      </c>
      <c r="BJ8" s="19">
        <v>-242.76955288482199</v>
      </c>
      <c r="BK8" s="19">
        <v>-246.4</v>
      </c>
      <c r="BL8" s="19">
        <v>-265.39999999999998</v>
      </c>
      <c r="BM8" s="19">
        <v>-289.3</v>
      </c>
      <c r="BN8" s="19">
        <v>-299.39999999999998</v>
      </c>
      <c r="BO8" s="21">
        <v>-276.39999999999998</v>
      </c>
      <c r="BP8" s="21">
        <v>-312.89999999999998</v>
      </c>
      <c r="BQ8" s="21">
        <v>-360.309269641225</v>
      </c>
      <c r="BR8" s="21">
        <v>-380.73867693857738</v>
      </c>
      <c r="BS8" s="21">
        <v>-421.39864538818898</v>
      </c>
      <c r="BT8" s="21">
        <v>-370.86939978022798</v>
      </c>
      <c r="BU8" s="21">
        <v>-428.4555809020697</v>
      </c>
      <c r="BV8" s="21">
        <v>-458.06585612486202</v>
      </c>
      <c r="BW8" s="21">
        <v>-424.26095332122202</v>
      </c>
      <c r="BX8" s="21">
        <v>-455.05636653085298</v>
      </c>
      <c r="BY8" s="21">
        <v>-442.048118120867</v>
      </c>
      <c r="BZ8" s="21">
        <v>-450.89310516097629</v>
      </c>
      <c r="CA8" s="21">
        <v>-430.11477463677488</v>
      </c>
      <c r="CB8" s="21">
        <v>-460.38192078550594</v>
      </c>
      <c r="CC8" s="21">
        <v>-429.54525694209565</v>
      </c>
      <c r="CD8" s="21">
        <v>-442.85751178098633</v>
      </c>
      <c r="CE8" s="21">
        <v>-465.36885332343422</v>
      </c>
      <c r="CF8" s="19">
        <v>-455.83841148295261</v>
      </c>
      <c r="CG8" s="21">
        <v>-431.86204971509727</v>
      </c>
      <c r="CH8" s="21">
        <v>-461.07227413044313</v>
      </c>
      <c r="CI8" s="21">
        <v>-452.41609746249759</v>
      </c>
      <c r="CJ8" s="21">
        <v>-474.61449889856834</v>
      </c>
      <c r="CK8" s="21">
        <v>-453.98499325289532</v>
      </c>
      <c r="CL8" s="21">
        <v>-502.24766919336486</v>
      </c>
      <c r="CM8" s="21">
        <v>-522.57689131773645</v>
      </c>
      <c r="CN8" s="21">
        <v>-488.23652855710867</v>
      </c>
      <c r="CO8" s="21">
        <v>-514.65580967165897</v>
      </c>
      <c r="CP8" s="21">
        <v>-515.59160969962932</v>
      </c>
      <c r="CS8" s="21">
        <f>CS7/$CN$4*1000</f>
        <v>-242.90276522175694</v>
      </c>
    </row>
    <row r="9" spans="1:97" s="39" customFormat="1" ht="14.25" customHeight="1" x14ac:dyDescent="0.3">
      <c r="A9" s="135" t="s">
        <v>74</v>
      </c>
      <c r="B9" s="38">
        <v>2669.9</v>
      </c>
      <c r="C9" s="38">
        <v>497.6</v>
      </c>
      <c r="D9" s="38">
        <v>717.5</v>
      </c>
      <c r="E9" s="38">
        <v>647.79999999999995</v>
      </c>
      <c r="F9" s="38">
        <v>657.8</v>
      </c>
      <c r="G9" s="38">
        <v>2520.6999999999998</v>
      </c>
      <c r="H9" s="38">
        <v>522.20000000000005</v>
      </c>
      <c r="I9" s="38">
        <v>822.4</v>
      </c>
      <c r="J9" s="38">
        <v>734.3</v>
      </c>
      <c r="K9" s="38">
        <v>534</v>
      </c>
      <c r="L9" s="38">
        <v>2612.9</v>
      </c>
      <c r="M9" s="38">
        <v>482.3</v>
      </c>
      <c r="N9" s="38">
        <v>757.5</v>
      </c>
      <c r="O9" s="38">
        <v>701.3</v>
      </c>
      <c r="P9" s="38">
        <v>569.6</v>
      </c>
      <c r="Q9" s="38">
        <v>2510.6999999999998</v>
      </c>
      <c r="R9" s="38">
        <v>464.9</v>
      </c>
      <c r="S9" s="38">
        <v>690.1</v>
      </c>
      <c r="T9" s="38">
        <v>683.7</v>
      </c>
      <c r="U9" s="38">
        <v>620.4</v>
      </c>
      <c r="V9" s="38">
        <v>2459.1</v>
      </c>
      <c r="W9" s="38">
        <v>522.1</v>
      </c>
      <c r="X9" s="38">
        <v>796.4</v>
      </c>
      <c r="Y9" s="38">
        <v>837.9</v>
      </c>
      <c r="Z9" s="38">
        <v>730</v>
      </c>
      <c r="AA9" s="38">
        <v>2886.4</v>
      </c>
      <c r="AB9" s="38">
        <v>564.6</v>
      </c>
      <c r="AC9" s="38">
        <v>806.4</v>
      </c>
      <c r="AD9" s="38">
        <v>891</v>
      </c>
      <c r="AE9" s="38">
        <v>757.8</v>
      </c>
      <c r="AF9" s="38">
        <v>3019.8</v>
      </c>
      <c r="AG9" s="38">
        <v>599.4</v>
      </c>
      <c r="AH9" s="38">
        <v>898.4</v>
      </c>
      <c r="AI9" s="38">
        <v>915.6</v>
      </c>
      <c r="AJ9" s="38">
        <v>840.3</v>
      </c>
      <c r="AK9" s="38">
        <v>3253.7</v>
      </c>
      <c r="AL9" s="38">
        <v>689.5</v>
      </c>
      <c r="AM9" s="38">
        <v>1062.8</v>
      </c>
      <c r="AN9" s="38">
        <v>1120.7</v>
      </c>
      <c r="AO9" s="38">
        <v>1103.4000000000001</v>
      </c>
      <c r="AP9" s="38">
        <v>3976.4</v>
      </c>
      <c r="AQ9" s="38">
        <v>884.4</v>
      </c>
      <c r="AR9" s="38">
        <v>1367.9</v>
      </c>
      <c r="AS9" s="38">
        <v>1183.2</v>
      </c>
      <c r="AT9" s="38">
        <v>904.3</v>
      </c>
      <c r="AU9" s="38">
        <v>4339.7</v>
      </c>
      <c r="AV9" s="38">
        <v>790.9</v>
      </c>
      <c r="AW9" s="38">
        <v>1172.9000000000001</v>
      </c>
      <c r="AX9" s="38">
        <v>1120.5999999999999</v>
      </c>
      <c r="AY9" s="38">
        <v>974.9</v>
      </c>
      <c r="AZ9" s="38">
        <v>4059.4</v>
      </c>
      <c r="BA9" s="38">
        <v>764.45299999999997</v>
      </c>
      <c r="BB9" s="38">
        <v>764.88599999999997</v>
      </c>
      <c r="BC9" s="38">
        <v>1246</v>
      </c>
      <c r="BD9" s="38">
        <v>1246.5</v>
      </c>
      <c r="BE9" s="38">
        <v>1338.9</v>
      </c>
      <c r="BF9" s="38">
        <v>1339.4</v>
      </c>
      <c r="BG9" s="38">
        <v>1084.9410000000003</v>
      </c>
      <c r="BH9" s="38">
        <v>1084.713</v>
      </c>
      <c r="BI9" s="38">
        <v>4434.3050000000003</v>
      </c>
      <c r="BJ9" s="38">
        <v>4435.4650000000001</v>
      </c>
      <c r="BK9" s="38">
        <v>840.3</v>
      </c>
      <c r="BL9" s="38">
        <v>1298.2</v>
      </c>
      <c r="BM9" s="38">
        <v>1207</v>
      </c>
      <c r="BN9" s="38">
        <v>1093.3</v>
      </c>
      <c r="BO9" s="39">
        <v>4438.8</v>
      </c>
      <c r="BP9" s="39">
        <v>932.7</v>
      </c>
      <c r="BQ9" s="39">
        <v>1468.521</v>
      </c>
      <c r="BR9" s="39">
        <v>1769.65</v>
      </c>
      <c r="BS9" s="39">
        <v>1423.2719999999999</v>
      </c>
      <c r="BT9" s="39">
        <v>5594.1570000000002</v>
      </c>
      <c r="BU9" s="39">
        <v>1217.76</v>
      </c>
      <c r="BV9" s="39">
        <v>1870.864</v>
      </c>
      <c r="BW9" s="39">
        <v>1729.367</v>
      </c>
      <c r="BX9" s="39">
        <v>1543.8219999999999</v>
      </c>
      <c r="BY9" s="39">
        <v>6361.8130000000001</v>
      </c>
      <c r="BZ9" s="39">
        <v>1140.971</v>
      </c>
      <c r="CA9" s="39">
        <v>1668.077</v>
      </c>
      <c r="CB9" s="39">
        <v>1777.393</v>
      </c>
      <c r="CC9" s="39">
        <v>1403.8440000000001</v>
      </c>
      <c r="CD9" s="39">
        <v>5990.2849999999999</v>
      </c>
      <c r="CE9" s="39">
        <v>1164.925</v>
      </c>
      <c r="CF9" s="38">
        <v>1603.97</v>
      </c>
      <c r="CG9" s="39">
        <v>1518.02</v>
      </c>
      <c r="CH9" s="39">
        <v>1163.1210000000001</v>
      </c>
      <c r="CI9" s="39">
        <v>5450.0360000000001</v>
      </c>
      <c r="CJ9" s="39">
        <v>1017.183</v>
      </c>
      <c r="CK9" s="39">
        <v>1537.925</v>
      </c>
      <c r="CL9" s="39">
        <v>1666.1959999999999</v>
      </c>
      <c r="CM9" s="39">
        <v>1503.4189999999999</v>
      </c>
      <c r="CN9" s="39">
        <v>5724.723</v>
      </c>
      <c r="CO9" s="39">
        <v>1186.3610000000001</v>
      </c>
      <c r="CP9" s="39">
        <v>1728.3050000000001</v>
      </c>
      <c r="CS9" s="39">
        <f t="shared" si="0"/>
        <v>2914.6660000000002</v>
      </c>
    </row>
    <row r="10" spans="1:97" s="137" customFormat="1" ht="15" customHeight="1" x14ac:dyDescent="0.3">
      <c r="A10" s="136" t="s">
        <v>35</v>
      </c>
      <c r="B10" s="137">
        <v>69.7</v>
      </c>
      <c r="C10" s="137">
        <v>66.900000000000006</v>
      </c>
      <c r="D10" s="137">
        <v>69.5</v>
      </c>
      <c r="E10" s="137">
        <v>67</v>
      </c>
      <c r="F10" s="137">
        <v>65.900000000000006</v>
      </c>
      <c r="G10" s="137">
        <v>67.400000000000006</v>
      </c>
      <c r="H10" s="137">
        <v>64.5</v>
      </c>
      <c r="I10" s="137">
        <v>68</v>
      </c>
      <c r="J10" s="137">
        <v>65.8</v>
      </c>
      <c r="K10" s="137">
        <v>65.099999999999994</v>
      </c>
      <c r="L10" s="137">
        <v>66.099999999999994</v>
      </c>
      <c r="M10" s="137">
        <v>64.900000000000006</v>
      </c>
      <c r="N10" s="137">
        <v>69.900000000000006</v>
      </c>
      <c r="O10" s="137">
        <v>69.099999999999994</v>
      </c>
      <c r="P10" s="137">
        <v>69.7</v>
      </c>
      <c r="Q10" s="137">
        <v>68.5</v>
      </c>
      <c r="R10" s="137">
        <v>68</v>
      </c>
      <c r="S10" s="137">
        <v>70.2</v>
      </c>
      <c r="T10" s="137">
        <v>71.3</v>
      </c>
      <c r="U10" s="137">
        <v>70.599999999999994</v>
      </c>
      <c r="V10" s="137">
        <v>70.2</v>
      </c>
      <c r="W10" s="137">
        <v>71.599999999999994</v>
      </c>
      <c r="X10" s="137">
        <v>72.400000000000006</v>
      </c>
      <c r="Y10" s="137">
        <v>71.599999999999994</v>
      </c>
      <c r="Z10" s="137">
        <v>70.8</v>
      </c>
      <c r="AA10" s="137">
        <v>71.599999999999994</v>
      </c>
      <c r="AB10" s="137">
        <v>70.400000000000006</v>
      </c>
      <c r="AC10" s="137">
        <v>71.2</v>
      </c>
      <c r="AD10" s="137">
        <v>71.3</v>
      </c>
      <c r="AE10" s="137">
        <v>70.400000000000006</v>
      </c>
      <c r="AF10" s="137">
        <v>70.900000000000006</v>
      </c>
      <c r="AG10" s="137">
        <v>69.5</v>
      </c>
      <c r="AH10" s="137">
        <v>69.7</v>
      </c>
      <c r="AI10" s="137">
        <v>69.900000000000006</v>
      </c>
      <c r="AJ10" s="137">
        <v>70.5</v>
      </c>
      <c r="AK10" s="137">
        <v>69.900000000000006</v>
      </c>
      <c r="AL10" s="137">
        <v>69.3</v>
      </c>
      <c r="AM10" s="137">
        <v>67.400000000000006</v>
      </c>
      <c r="AN10" s="137">
        <v>70.599999999999994</v>
      </c>
      <c r="AO10" s="137">
        <v>66.900000000000006</v>
      </c>
      <c r="AP10" s="137">
        <v>68.400000000000006</v>
      </c>
      <c r="AQ10" s="137">
        <v>67.2</v>
      </c>
      <c r="AR10" s="137">
        <v>67.400000000000006</v>
      </c>
      <c r="AS10" s="137">
        <v>66.900000000000006</v>
      </c>
      <c r="AT10" s="137">
        <v>67.099999999999994</v>
      </c>
      <c r="AU10" s="137">
        <v>67.2</v>
      </c>
      <c r="AV10" s="137">
        <v>70.3</v>
      </c>
      <c r="AW10" s="137">
        <v>67.900000000000006</v>
      </c>
      <c r="AX10" s="137">
        <v>64.7</v>
      </c>
      <c r="AY10" s="137">
        <v>66.900000000000006</v>
      </c>
      <c r="AZ10" s="137">
        <v>67.2</v>
      </c>
      <c r="BA10" s="137">
        <v>62.7</v>
      </c>
      <c r="BB10" s="137">
        <v>62.8</v>
      </c>
      <c r="BC10" s="137">
        <v>64.900000000000006</v>
      </c>
      <c r="BD10" s="137">
        <v>64.900000000000006</v>
      </c>
      <c r="BE10" s="137">
        <v>65.599999999999994</v>
      </c>
      <c r="BF10" s="137">
        <v>65.599999999999994</v>
      </c>
      <c r="BG10" s="137">
        <v>65</v>
      </c>
      <c r="BH10" s="137">
        <v>65</v>
      </c>
      <c r="BI10" s="137">
        <v>64.7</v>
      </c>
      <c r="BJ10" s="137">
        <v>64.8</v>
      </c>
      <c r="BK10" s="137">
        <v>65</v>
      </c>
      <c r="BL10" s="137">
        <v>63.5</v>
      </c>
      <c r="BM10" s="137">
        <v>60.7</v>
      </c>
      <c r="BN10" s="137">
        <v>62</v>
      </c>
      <c r="BO10" s="137">
        <v>62.6</v>
      </c>
      <c r="BP10" s="137">
        <v>60.8</v>
      </c>
      <c r="BQ10" s="137">
        <v>58.515858228283903</v>
      </c>
      <c r="BR10" s="137">
        <v>61.049359717392512</v>
      </c>
      <c r="BS10" s="137">
        <v>60.275954363348404</v>
      </c>
      <c r="BT10" s="137">
        <v>60.136467465460896</v>
      </c>
      <c r="BU10" s="137">
        <v>59.044741267122902</v>
      </c>
      <c r="BV10" s="137">
        <v>58.792544022978198</v>
      </c>
      <c r="BW10" s="137">
        <v>59.5495237393434</v>
      </c>
      <c r="BX10" s="137">
        <v>59.376284823648597</v>
      </c>
      <c r="BY10" s="137">
        <v>59.1866591098035</v>
      </c>
      <c r="BZ10" s="137">
        <v>58.346974394692296</v>
      </c>
      <c r="CA10" s="137">
        <v>58.247508357852297</v>
      </c>
      <c r="CB10" s="137">
        <v>57.429052675385591</v>
      </c>
      <c r="CC10" s="137">
        <v>59.802680343861006</v>
      </c>
      <c r="CD10" s="137">
        <v>58.375376547117497</v>
      </c>
      <c r="CE10" s="137">
        <v>56.895438499153094</v>
      </c>
      <c r="CF10" s="137">
        <v>57.4</v>
      </c>
      <c r="CG10" s="137">
        <v>58.6</v>
      </c>
      <c r="CH10" s="137">
        <v>55.349709051662607</v>
      </c>
      <c r="CI10" s="137">
        <v>57.169189262333518</v>
      </c>
      <c r="CJ10" s="137">
        <v>55.049638588644825</v>
      </c>
      <c r="CK10" s="137">
        <v>58.253234386387007</v>
      </c>
      <c r="CL10" s="137">
        <v>57.512844807798182</v>
      </c>
      <c r="CM10" s="137">
        <v>57.623786663600384</v>
      </c>
      <c r="CN10" s="137">
        <v>57.281977247398267</v>
      </c>
      <c r="CO10" s="137">
        <v>57.900303176422128</v>
      </c>
      <c r="CP10" s="137">
        <v>57.809203755195817</v>
      </c>
      <c r="CS10" s="137">
        <f>CS9/CS5*100</f>
        <v>57.846249476297494</v>
      </c>
    </row>
    <row r="11" spans="1:97" s="35" customFormat="1" ht="15" customHeight="1" x14ac:dyDescent="0.25">
      <c r="A11" s="134" t="s">
        <v>73</v>
      </c>
      <c r="B11" s="35">
        <v>-1148.5999999999999</v>
      </c>
      <c r="C11" s="35">
        <v>-256.10000000000002</v>
      </c>
      <c r="D11" s="35">
        <v>-302.60000000000002</v>
      </c>
      <c r="E11" s="35">
        <v>-275.39999999999998</v>
      </c>
      <c r="F11" s="35">
        <v>-285.39999999999998</v>
      </c>
      <c r="G11" s="35">
        <v>-1119.5</v>
      </c>
      <c r="H11" s="35">
        <v>-274.8</v>
      </c>
      <c r="I11" s="35">
        <v>-278.3</v>
      </c>
      <c r="J11" s="35">
        <v>-318.5</v>
      </c>
      <c r="K11" s="35">
        <v>-247</v>
      </c>
      <c r="L11" s="35">
        <v>-1118.5999999999999</v>
      </c>
      <c r="M11" s="35">
        <v>-257.3</v>
      </c>
      <c r="N11" s="35">
        <v>-303.60000000000002</v>
      </c>
      <c r="O11" s="35">
        <v>-282.89999999999998</v>
      </c>
      <c r="P11" s="35">
        <v>-218.7</v>
      </c>
      <c r="Q11" s="35">
        <v>-1062.5</v>
      </c>
      <c r="R11" s="35">
        <v>-241.7</v>
      </c>
      <c r="S11" s="35">
        <v>-293.3</v>
      </c>
      <c r="T11" s="35">
        <v>-259.39999999999998</v>
      </c>
      <c r="U11" s="35">
        <v>-263.89999999999998</v>
      </c>
      <c r="V11" s="35">
        <v>-1058.3</v>
      </c>
      <c r="W11" s="35">
        <v>-269.39999999999998</v>
      </c>
      <c r="X11" s="35">
        <v>-343.6</v>
      </c>
      <c r="Y11" s="35">
        <v>-311.5</v>
      </c>
      <c r="Z11" s="35">
        <v>-295</v>
      </c>
      <c r="AA11" s="35">
        <v>-1219.5999999999999</v>
      </c>
      <c r="AB11" s="35">
        <v>-304.60000000000002</v>
      </c>
      <c r="AC11" s="35">
        <v>-318.5</v>
      </c>
      <c r="AD11" s="35">
        <v>-332.4</v>
      </c>
      <c r="AE11" s="35">
        <v>-278</v>
      </c>
      <c r="AF11" s="35">
        <v>-1233.5999999999999</v>
      </c>
      <c r="AG11" s="35">
        <v>-373.9</v>
      </c>
      <c r="AH11" s="35">
        <v>-393.9</v>
      </c>
      <c r="AI11" s="35">
        <v>-363.9</v>
      </c>
      <c r="AJ11" s="35">
        <v>-351.2</v>
      </c>
      <c r="AK11" s="35">
        <v>-1482.9</v>
      </c>
      <c r="AL11" s="35">
        <v>-416.3</v>
      </c>
      <c r="AM11" s="35">
        <v>-493.8</v>
      </c>
      <c r="AN11" s="35">
        <v>-448.8</v>
      </c>
      <c r="AO11" s="35">
        <v>-503</v>
      </c>
      <c r="AP11" s="35">
        <v>-1861.9</v>
      </c>
      <c r="AQ11" s="35">
        <v>-515.1</v>
      </c>
      <c r="AR11" s="35">
        <v>-641.70000000000005</v>
      </c>
      <c r="AS11" s="35">
        <v>-495.3</v>
      </c>
      <c r="AT11" s="35">
        <v>-424.8</v>
      </c>
      <c r="AU11" s="35">
        <v>-2076.9</v>
      </c>
      <c r="AV11" s="35">
        <v>-414.9</v>
      </c>
      <c r="AW11" s="35">
        <v>-557.20000000000005</v>
      </c>
      <c r="AX11" s="35">
        <v>-544.1</v>
      </c>
      <c r="AY11" s="35">
        <v>-450.8</v>
      </c>
      <c r="AZ11" s="35">
        <v>-1967</v>
      </c>
      <c r="BA11" s="35">
        <v>-474.3</v>
      </c>
      <c r="BB11" s="35">
        <v>-469.86699999999996</v>
      </c>
      <c r="BC11" s="35">
        <v>-582.1</v>
      </c>
      <c r="BD11" s="35">
        <v>-577.36400000000003</v>
      </c>
      <c r="BE11" s="35">
        <v>-657.9</v>
      </c>
      <c r="BF11" s="35">
        <v>-652.63599999999997</v>
      </c>
      <c r="BG11" s="35">
        <v>-540.4</v>
      </c>
      <c r="BH11" s="35">
        <v>-553.899</v>
      </c>
      <c r="BI11" s="35">
        <v>-2254.6</v>
      </c>
      <c r="BJ11" s="35">
        <v>-2253.7660000000001</v>
      </c>
      <c r="BK11" s="35">
        <v>-470.5</v>
      </c>
      <c r="BL11" s="35">
        <v>-633.29999999999995</v>
      </c>
      <c r="BM11" s="35">
        <v>-667</v>
      </c>
      <c r="BN11" s="35">
        <v>-588.74299999999994</v>
      </c>
      <c r="BO11" s="35">
        <v>-2359.5660000000003</v>
      </c>
      <c r="BP11" s="35">
        <v>-566.68299999999999</v>
      </c>
      <c r="BQ11" s="35">
        <v>-678.24</v>
      </c>
      <c r="BR11" s="35">
        <v>-920.98199999999997</v>
      </c>
      <c r="BS11" s="35">
        <v>-815.41599999999994</v>
      </c>
      <c r="BT11" s="35">
        <v>-2981.3210000000004</v>
      </c>
      <c r="BU11" s="35">
        <v>-630.2120000000001</v>
      </c>
      <c r="BV11" s="35">
        <v>-878.50600000000009</v>
      </c>
      <c r="BW11" s="35">
        <v>-848.62099999999998</v>
      </c>
      <c r="BX11" s="35">
        <v>-928.55</v>
      </c>
      <c r="BY11" s="35">
        <v>-3285.8890000000001</v>
      </c>
      <c r="BZ11" s="35">
        <v>-687.99400000000003</v>
      </c>
      <c r="CA11" s="35">
        <v>-819.47499999999991</v>
      </c>
      <c r="CB11" s="35">
        <v>-936.73899999999992</v>
      </c>
      <c r="CC11" s="35">
        <v>-859.71100000000001</v>
      </c>
      <c r="CD11" s="35">
        <v>-3303.9189999999999</v>
      </c>
      <c r="CE11" s="35">
        <v>-747.43100000000004</v>
      </c>
      <c r="CF11" s="35">
        <v>-766.14</v>
      </c>
      <c r="CG11" s="35">
        <v>-742.7</v>
      </c>
      <c r="CH11" s="35">
        <v>-678.72499999999991</v>
      </c>
      <c r="CI11" s="35">
        <v>-2935.0059999999999</v>
      </c>
      <c r="CJ11" s="35">
        <v>-590.76599999999996</v>
      </c>
      <c r="CK11" s="35">
        <v>-708.52</v>
      </c>
      <c r="CL11" s="35">
        <v>-796.07299999999998</v>
      </c>
      <c r="CM11" s="35">
        <v>-754.50099999999998</v>
      </c>
      <c r="CN11" s="35">
        <v>-2849.8599999999997</v>
      </c>
      <c r="CO11" s="35">
        <v>-654.16</v>
      </c>
      <c r="CP11" s="35">
        <v>-780.37099999999998</v>
      </c>
      <c r="CS11" s="35">
        <f t="shared" si="0"/>
        <v>-1434.5309999999999</v>
      </c>
    </row>
    <row r="12" spans="1:97" s="19" customFormat="1" ht="15" customHeight="1" x14ac:dyDescent="0.25">
      <c r="A12" s="57" t="s">
        <v>72</v>
      </c>
      <c r="B12" s="19">
        <v>-203.1</v>
      </c>
      <c r="C12" s="19">
        <v>-48.7</v>
      </c>
      <c r="D12" s="19">
        <v>-39.9</v>
      </c>
      <c r="E12" s="19">
        <v>-30.2</v>
      </c>
      <c r="F12" s="19">
        <v>-32.200000000000003</v>
      </c>
      <c r="G12" s="19">
        <v>-151.1</v>
      </c>
      <c r="H12" s="19">
        <v>-45.4</v>
      </c>
      <c r="I12" s="19">
        <v>-52.6</v>
      </c>
      <c r="J12" s="19">
        <v>-40.9</v>
      </c>
      <c r="K12" s="19">
        <v>-51.2</v>
      </c>
      <c r="L12" s="19">
        <v>-190.2</v>
      </c>
      <c r="M12" s="19">
        <v>-44.4</v>
      </c>
      <c r="N12" s="19">
        <v>-37.9</v>
      </c>
      <c r="O12" s="19">
        <v>-28.9</v>
      </c>
      <c r="P12" s="19">
        <v>-17.3</v>
      </c>
      <c r="Q12" s="19">
        <v>-128.5</v>
      </c>
      <c r="R12" s="19">
        <v>-39.299999999999997</v>
      </c>
      <c r="S12" s="19">
        <v>-27.2</v>
      </c>
      <c r="T12" s="19">
        <v>-27.6</v>
      </c>
      <c r="U12" s="19">
        <v>-24</v>
      </c>
      <c r="V12" s="19">
        <v>-118.1</v>
      </c>
      <c r="W12" s="19">
        <v>-32.5</v>
      </c>
      <c r="X12" s="19">
        <v>-40.299999999999997</v>
      </c>
      <c r="Y12" s="19">
        <v>-31.7</v>
      </c>
      <c r="Z12" s="19">
        <v>-38.700000000000003</v>
      </c>
      <c r="AA12" s="19">
        <v>-143.19999999999999</v>
      </c>
      <c r="AB12" s="19">
        <v>-47.1</v>
      </c>
      <c r="AC12" s="19">
        <v>-36.9</v>
      </c>
      <c r="AD12" s="19">
        <v>-26.5</v>
      </c>
      <c r="AE12" s="19">
        <v>-67.7</v>
      </c>
      <c r="AF12" s="19">
        <v>-177.4</v>
      </c>
      <c r="AG12" s="19">
        <v>-47.7</v>
      </c>
      <c r="AH12" s="19">
        <v>-50.5</v>
      </c>
      <c r="AI12" s="19">
        <v>-21.4</v>
      </c>
      <c r="AJ12" s="19">
        <v>-46.9</v>
      </c>
      <c r="AK12" s="19">
        <v>-166.6</v>
      </c>
      <c r="AL12" s="19">
        <v>-60.9</v>
      </c>
      <c r="AM12" s="19">
        <v>-59.9</v>
      </c>
      <c r="AN12" s="19">
        <v>-53.9</v>
      </c>
      <c r="AO12" s="19">
        <v>-78.7</v>
      </c>
      <c r="AP12" s="19">
        <v>-253.5</v>
      </c>
      <c r="AQ12" s="19">
        <v>-82.9</v>
      </c>
      <c r="AR12" s="19">
        <v>-70.2</v>
      </c>
      <c r="AS12" s="19">
        <v>-87.2</v>
      </c>
      <c r="AT12" s="19">
        <v>-39.299999999999997</v>
      </c>
      <c r="AU12" s="19">
        <v>-279.60000000000002</v>
      </c>
      <c r="AV12" s="19">
        <v>-81.599999999999994</v>
      </c>
      <c r="AW12" s="19">
        <v>-58.2</v>
      </c>
      <c r="AX12" s="19">
        <v>-59.4</v>
      </c>
      <c r="AY12" s="19">
        <v>-86</v>
      </c>
      <c r="AZ12" s="19">
        <v>-285.2</v>
      </c>
      <c r="BA12" s="19">
        <v>-65.5</v>
      </c>
      <c r="BB12" s="19">
        <v>-69.760000000000005</v>
      </c>
      <c r="BC12" s="19">
        <v>-68.7</v>
      </c>
      <c r="BD12" s="19">
        <v>-73.206000000000003</v>
      </c>
      <c r="BE12" s="19">
        <v>-94.7</v>
      </c>
      <c r="BF12" s="19">
        <v>-99.587999999999994</v>
      </c>
      <c r="BG12" s="19">
        <v>-31.6</v>
      </c>
      <c r="BH12" s="19">
        <v>-16.937999999999999</v>
      </c>
      <c r="BI12" s="19">
        <v>-260.39999999999998</v>
      </c>
      <c r="BJ12" s="19">
        <v>-259.49200000000002</v>
      </c>
      <c r="BK12" s="19">
        <v>-88</v>
      </c>
      <c r="BL12" s="19">
        <v>-80.3</v>
      </c>
      <c r="BM12" s="19">
        <v>-83.988</v>
      </c>
      <c r="BN12" s="19">
        <v>-95.481999999999999</v>
      </c>
      <c r="BO12" s="19">
        <v>-347.745</v>
      </c>
      <c r="BP12" s="19">
        <v>-86.753</v>
      </c>
      <c r="BQ12" s="19">
        <v>-97.747</v>
      </c>
      <c r="BR12" s="19">
        <v>-119.79600000000001</v>
      </c>
      <c r="BS12" s="19">
        <v>-134.749</v>
      </c>
      <c r="BT12" s="19">
        <v>-439.04500000000002</v>
      </c>
      <c r="BU12" s="19">
        <v>-132.76</v>
      </c>
      <c r="BV12" s="19">
        <v>-147.143</v>
      </c>
      <c r="BW12" s="19">
        <v>-142.08600000000001</v>
      </c>
      <c r="BX12" s="19">
        <v>-189.56100000000001</v>
      </c>
      <c r="BY12" s="19">
        <v>-611.54999999999995</v>
      </c>
      <c r="BZ12" s="19">
        <v>-162.38300000000001</v>
      </c>
      <c r="CA12" s="19">
        <v>-204.369</v>
      </c>
      <c r="CB12" s="19">
        <v>-161.697</v>
      </c>
      <c r="CC12" s="19">
        <v>-193.78</v>
      </c>
      <c r="CD12" s="19">
        <v>-722.22900000000004</v>
      </c>
      <c r="CE12" s="19">
        <v>-158.00800000000001</v>
      </c>
      <c r="CF12" s="19">
        <v>-139.83000000000001</v>
      </c>
      <c r="CG12" s="19">
        <v>-163.23099999999999</v>
      </c>
      <c r="CH12" s="19">
        <v>-176.898</v>
      </c>
      <c r="CI12" s="19">
        <v>-637.96699999999998</v>
      </c>
      <c r="CJ12" s="19">
        <v>-185.56800000000001</v>
      </c>
      <c r="CK12" s="19">
        <v>-146.95000000000002</v>
      </c>
      <c r="CL12" s="19">
        <v>-174.07</v>
      </c>
      <c r="CM12" s="19">
        <v>-249.74099999999999</v>
      </c>
      <c r="CN12" s="19">
        <v>-756.32899999999995</v>
      </c>
      <c r="CO12" s="19">
        <v>-192.70400000000001</v>
      </c>
      <c r="CP12" s="19">
        <v>-179.322</v>
      </c>
      <c r="CS12" s="19">
        <f t="shared" si="0"/>
        <v>-372.02600000000001</v>
      </c>
    </row>
    <row r="13" spans="1:97" s="36" customFormat="1" ht="15" customHeight="1" x14ac:dyDescent="0.25">
      <c r="A13" s="134" t="s">
        <v>71</v>
      </c>
      <c r="B13" s="35">
        <v>-1302.2</v>
      </c>
      <c r="C13" s="35">
        <v>-293.7</v>
      </c>
      <c r="D13" s="35">
        <v>-320.3</v>
      </c>
      <c r="E13" s="35">
        <v>-293.7</v>
      </c>
      <c r="F13" s="35">
        <v>-299.89999999999998</v>
      </c>
      <c r="G13" s="35">
        <v>-1207.7</v>
      </c>
      <c r="H13" s="35">
        <v>-307</v>
      </c>
      <c r="I13" s="35">
        <v>-317.5</v>
      </c>
      <c r="J13" s="35">
        <v>-347.6</v>
      </c>
      <c r="K13" s="35">
        <v>-283.39999999999998</v>
      </c>
      <c r="L13" s="35">
        <v>-1255.4000000000001</v>
      </c>
      <c r="M13" s="35">
        <v>-288.39999999999998</v>
      </c>
      <c r="N13" s="35">
        <v>-323</v>
      </c>
      <c r="O13" s="35">
        <v>-298.2</v>
      </c>
      <c r="P13" s="35">
        <v>-232.4</v>
      </c>
      <c r="Q13" s="35">
        <v>-1141.9000000000001</v>
      </c>
      <c r="R13" s="35">
        <v>-271.10000000000002</v>
      </c>
      <c r="S13" s="35">
        <v>-311.2</v>
      </c>
      <c r="T13" s="35">
        <v>-277.60000000000002</v>
      </c>
      <c r="U13" s="35">
        <v>-275.89999999999998</v>
      </c>
      <c r="V13" s="35">
        <v>-1135.8</v>
      </c>
      <c r="W13" s="35">
        <v>-291.8</v>
      </c>
      <c r="X13" s="35">
        <v>-373.3</v>
      </c>
      <c r="Y13" s="35">
        <v>-330.3</v>
      </c>
      <c r="Z13" s="35">
        <v>-319.39999999999998</v>
      </c>
      <c r="AA13" s="35">
        <v>-1314.8</v>
      </c>
      <c r="AB13" s="35">
        <v>-340</v>
      </c>
      <c r="AC13" s="35">
        <v>-343.5</v>
      </c>
      <c r="AD13" s="35">
        <v>-345.2</v>
      </c>
      <c r="AE13" s="35">
        <v>-328.1</v>
      </c>
      <c r="AF13" s="35">
        <v>-1356.1</v>
      </c>
      <c r="AG13" s="35">
        <v>-413.7</v>
      </c>
      <c r="AH13" s="35">
        <v>-435.6</v>
      </c>
      <c r="AI13" s="35">
        <v>-375.8</v>
      </c>
      <c r="AJ13" s="35">
        <v>-386.8</v>
      </c>
      <c r="AK13" s="35">
        <v>-1611.9</v>
      </c>
      <c r="AL13" s="35">
        <v>-465.7</v>
      </c>
      <c r="AM13" s="35">
        <v>-539.6</v>
      </c>
      <c r="AN13" s="35">
        <v>-488.3</v>
      </c>
      <c r="AO13" s="35">
        <v>-567.20000000000005</v>
      </c>
      <c r="AP13" s="35">
        <v>-2060.8000000000002</v>
      </c>
      <c r="AQ13" s="35">
        <v>-579.4</v>
      </c>
      <c r="AR13" s="35">
        <v>-692.3</v>
      </c>
      <c r="AS13" s="35">
        <v>-564.1</v>
      </c>
      <c r="AT13" s="35">
        <v>-453.4</v>
      </c>
      <c r="AU13" s="35">
        <v>-2289.3000000000002</v>
      </c>
      <c r="AV13" s="35">
        <v>-498</v>
      </c>
      <c r="AW13" s="35">
        <v>-597.4</v>
      </c>
      <c r="AX13" s="35">
        <v>-569.79999999999995</v>
      </c>
      <c r="AY13" s="35">
        <v>-508.2</v>
      </c>
      <c r="AZ13" s="35">
        <v>-2173.5</v>
      </c>
      <c r="BA13" s="35">
        <v>-520.73699999999997</v>
      </c>
      <c r="BB13" s="35">
        <v>-514.22299999999996</v>
      </c>
      <c r="BC13" s="35">
        <v>-631.29999999999995</v>
      </c>
      <c r="BD13" s="35">
        <v>-624.5</v>
      </c>
      <c r="BE13" s="35">
        <v>-703.3</v>
      </c>
      <c r="BF13" s="35">
        <v>-695.8</v>
      </c>
      <c r="BG13" s="35">
        <v>-580.40800000000013</v>
      </c>
      <c r="BH13" s="35">
        <v>-572.16499999999996</v>
      </c>
      <c r="BI13" s="35">
        <v>-2435.7330000000002</v>
      </c>
      <c r="BJ13" s="35">
        <v>-2406.62</v>
      </c>
      <c r="BK13" s="35">
        <v>-529.6</v>
      </c>
      <c r="BL13" s="35">
        <v>-682.9</v>
      </c>
      <c r="BM13" s="35">
        <v>-706.2</v>
      </c>
      <c r="BN13" s="35">
        <v>-631.70000000000005</v>
      </c>
      <c r="BO13" s="36">
        <v>-2550.5</v>
      </c>
      <c r="BP13" s="36">
        <v>-611</v>
      </c>
      <c r="BQ13" s="36">
        <v>-723.67899999999997</v>
      </c>
      <c r="BR13" s="36">
        <v>-981.68399999999997</v>
      </c>
      <c r="BS13" s="36">
        <v>-885.23900000000003</v>
      </c>
      <c r="BT13" s="36">
        <v>-3201.625</v>
      </c>
      <c r="BU13" s="36">
        <v>-703.97199999999998</v>
      </c>
      <c r="BV13" s="36">
        <v>-968.02200000000005</v>
      </c>
      <c r="BW13" s="36">
        <v>-931.86699999999996</v>
      </c>
      <c r="BX13" s="36">
        <v>-1050.4490000000001</v>
      </c>
      <c r="BY13" s="36">
        <v>-3654.31</v>
      </c>
      <c r="BZ13" s="36">
        <v>-787.88400000000001</v>
      </c>
      <c r="CA13" s="36">
        <v>-911.19100000000003</v>
      </c>
      <c r="CB13" s="36">
        <v>-1029.076</v>
      </c>
      <c r="CC13" s="36">
        <v>-983.48599999999999</v>
      </c>
      <c r="CD13" s="36">
        <v>-3711.6370000000002</v>
      </c>
      <c r="CE13" s="36">
        <v>-836.33500000000004</v>
      </c>
      <c r="CF13" s="35">
        <v>-842.50400000000002</v>
      </c>
      <c r="CG13" s="36">
        <v>-843.97099999999989</v>
      </c>
      <c r="CH13" s="36">
        <v>-788.97599999999989</v>
      </c>
      <c r="CI13" s="36">
        <v>-3311.7860000000001</v>
      </c>
      <c r="CJ13" s="36">
        <v>-707.26</v>
      </c>
      <c r="CK13" s="36">
        <v>-790.85300000000007</v>
      </c>
      <c r="CL13" s="36">
        <v>-901.82300000000009</v>
      </c>
      <c r="CM13" s="36">
        <v>-931.74799999999993</v>
      </c>
      <c r="CN13" s="36">
        <v>-3331.6840000000002</v>
      </c>
      <c r="CO13" s="36">
        <v>-773.928</v>
      </c>
      <c r="CP13" s="36">
        <v>-869.745</v>
      </c>
      <c r="CS13" s="36">
        <f t="shared" si="0"/>
        <v>-1643.673</v>
      </c>
    </row>
    <row r="14" spans="1:97" s="21" customFormat="1" ht="15" customHeight="1" x14ac:dyDescent="0.25">
      <c r="A14" s="133" t="s">
        <v>70</v>
      </c>
      <c r="B14" s="19">
        <v>-49.6</v>
      </c>
      <c r="C14" s="19">
        <v>-11.1</v>
      </c>
      <c r="D14" s="19">
        <v>-22.2</v>
      </c>
      <c r="E14" s="19">
        <v>-11.9</v>
      </c>
      <c r="F14" s="19">
        <v>-17.7</v>
      </c>
      <c r="G14" s="19">
        <v>-62.9</v>
      </c>
      <c r="H14" s="19">
        <v>-13.3</v>
      </c>
      <c r="I14" s="19">
        <v>-13.4</v>
      </c>
      <c r="J14" s="19">
        <v>-11.8</v>
      </c>
      <c r="K14" s="19">
        <v>-14.9</v>
      </c>
      <c r="L14" s="19">
        <v>-53.3</v>
      </c>
      <c r="M14" s="19">
        <v>-13.4</v>
      </c>
      <c r="N14" s="19">
        <v>-18.5</v>
      </c>
      <c r="O14" s="19">
        <v>-13.6</v>
      </c>
      <c r="P14" s="19">
        <v>-3.6</v>
      </c>
      <c r="Q14" s="19">
        <v>-49</v>
      </c>
      <c r="R14" s="19">
        <v>-9.9</v>
      </c>
      <c r="S14" s="19">
        <v>-9.4</v>
      </c>
      <c r="T14" s="19">
        <v>-9.4</v>
      </c>
      <c r="U14" s="19">
        <v>-12.1</v>
      </c>
      <c r="V14" s="19">
        <v>-40.700000000000003</v>
      </c>
      <c r="W14" s="19">
        <v>-10.199999999999999</v>
      </c>
      <c r="X14" s="19">
        <v>-10.6</v>
      </c>
      <c r="Y14" s="19">
        <v>-13</v>
      </c>
      <c r="Z14" s="19">
        <v>-14.2</v>
      </c>
      <c r="AA14" s="19">
        <v>-48</v>
      </c>
      <c r="AB14" s="19">
        <v>-11.7</v>
      </c>
      <c r="AC14" s="19">
        <v>-11.9</v>
      </c>
      <c r="AD14" s="19">
        <v>-13.7</v>
      </c>
      <c r="AE14" s="19">
        <v>-17.600000000000001</v>
      </c>
      <c r="AF14" s="19">
        <v>-54.9</v>
      </c>
      <c r="AG14" s="19">
        <v>-8</v>
      </c>
      <c r="AH14" s="19">
        <v>-8.8000000000000007</v>
      </c>
      <c r="AI14" s="19">
        <v>-9.5</v>
      </c>
      <c r="AJ14" s="19">
        <v>-11.3</v>
      </c>
      <c r="AK14" s="19">
        <v>-37.6</v>
      </c>
      <c r="AL14" s="19">
        <v>-11.5</v>
      </c>
      <c r="AM14" s="19">
        <v>-14.2</v>
      </c>
      <c r="AN14" s="19">
        <v>-14.4</v>
      </c>
      <c r="AO14" s="19">
        <v>-14.5</v>
      </c>
      <c r="AP14" s="19">
        <v>-54.6</v>
      </c>
      <c r="AQ14" s="19">
        <v>-18.600000000000001</v>
      </c>
      <c r="AR14" s="19">
        <v>-19.600000000000001</v>
      </c>
      <c r="AS14" s="19">
        <v>-18.3</v>
      </c>
      <c r="AT14" s="19">
        <v>-10.7</v>
      </c>
      <c r="AU14" s="19">
        <v>-67.2</v>
      </c>
      <c r="AV14" s="19">
        <v>1.5</v>
      </c>
      <c r="AW14" s="19">
        <v>-18</v>
      </c>
      <c r="AX14" s="19">
        <v>-33.700000000000003</v>
      </c>
      <c r="AY14" s="19">
        <v>-28.6</v>
      </c>
      <c r="AZ14" s="19">
        <v>-78.7</v>
      </c>
      <c r="BA14" s="19">
        <v>-19.03</v>
      </c>
      <c r="BB14" s="19">
        <v>-25.404</v>
      </c>
      <c r="BC14" s="19">
        <v>-19.5</v>
      </c>
      <c r="BD14" s="19">
        <v>-26.1</v>
      </c>
      <c r="BE14" s="19">
        <v>-49.3</v>
      </c>
      <c r="BF14" s="19">
        <v>-56.4</v>
      </c>
      <c r="BG14" s="19">
        <v>8.4430000000000121</v>
      </c>
      <c r="BH14" s="19">
        <v>1.3280000000000001</v>
      </c>
      <c r="BI14" s="19">
        <v>-79.322999999999993</v>
      </c>
      <c r="BJ14" s="19">
        <v>-106.63800000000001</v>
      </c>
      <c r="BK14" s="19">
        <v>-28.8</v>
      </c>
      <c r="BL14" s="19">
        <v>-30.7</v>
      </c>
      <c r="BM14" s="19">
        <v>-44.8</v>
      </c>
      <c r="BN14" s="19">
        <v>-52.5</v>
      </c>
      <c r="BO14" s="21">
        <v>-156.80000000000001</v>
      </c>
      <c r="BP14" s="21">
        <v>-42.4</v>
      </c>
      <c r="BQ14" s="21">
        <v>-52.308</v>
      </c>
      <c r="BR14" s="21">
        <v>-59.093999999999994</v>
      </c>
      <c r="BS14" s="21">
        <v>-64.926000000000002</v>
      </c>
      <c r="BT14" s="21">
        <v>-218.74100000000001</v>
      </c>
      <c r="BU14" s="21">
        <v>-59</v>
      </c>
      <c r="BV14" s="21">
        <v>-57.627000000000002</v>
      </c>
      <c r="BW14" s="21">
        <v>-58.84</v>
      </c>
      <c r="BX14" s="21">
        <v>-67.662000000000006</v>
      </c>
      <c r="BY14" s="21">
        <v>-243.12899999999999</v>
      </c>
      <c r="BZ14" s="21">
        <v>-62.493000000000002</v>
      </c>
      <c r="CA14" s="21">
        <v>-112.65300000000001</v>
      </c>
      <c r="CB14" s="21">
        <v>-69.36</v>
      </c>
      <c r="CC14" s="21">
        <v>-70.004999999999995</v>
      </c>
      <c r="CD14" s="21">
        <v>-314.51100000000002</v>
      </c>
      <c r="CE14" s="21">
        <v>-69.103999999999999</v>
      </c>
      <c r="CF14" s="19">
        <v>-63.466000000000001</v>
      </c>
      <c r="CG14" s="21">
        <v>-61.97</v>
      </c>
      <c r="CH14" s="21">
        <v>-66.647000000000006</v>
      </c>
      <c r="CI14" s="21">
        <v>-261.18700000000001</v>
      </c>
      <c r="CJ14" s="21">
        <v>-69.073999999999998</v>
      </c>
      <c r="CK14" s="21">
        <v>-64.61699999999999</v>
      </c>
      <c r="CL14" s="21">
        <v>-68.319999999999993</v>
      </c>
      <c r="CM14" s="21">
        <v>-72.494</v>
      </c>
      <c r="CN14" s="21">
        <v>-274.505</v>
      </c>
      <c r="CO14" s="21">
        <v>-72.936000000000007</v>
      </c>
      <c r="CP14" s="21">
        <v>-89.948000000000008</v>
      </c>
      <c r="CS14" s="21">
        <f t="shared" si="0"/>
        <v>-162.88400000000001</v>
      </c>
    </row>
    <row r="15" spans="1:97" s="36" customFormat="1" ht="15" customHeight="1" x14ac:dyDescent="0.25">
      <c r="A15" s="134" t="s">
        <v>69</v>
      </c>
      <c r="B15" s="35">
        <v>-1351.7</v>
      </c>
      <c r="C15" s="35">
        <v>-304.8</v>
      </c>
      <c r="D15" s="35">
        <v>-342.5</v>
      </c>
      <c r="E15" s="35">
        <v>-305.7</v>
      </c>
      <c r="F15" s="35">
        <v>-317.60000000000002</v>
      </c>
      <c r="G15" s="35">
        <v>-1270.5999999999999</v>
      </c>
      <c r="H15" s="35">
        <v>-320.3</v>
      </c>
      <c r="I15" s="35">
        <v>-330.9</v>
      </c>
      <c r="J15" s="35">
        <v>-359.4</v>
      </c>
      <c r="K15" s="35">
        <v>-298.2</v>
      </c>
      <c r="L15" s="35">
        <v>-1308.8</v>
      </c>
      <c r="M15" s="35">
        <v>-301.7</v>
      </c>
      <c r="N15" s="35">
        <v>-341.5</v>
      </c>
      <c r="O15" s="35">
        <v>-311.7</v>
      </c>
      <c r="P15" s="35">
        <v>-236</v>
      </c>
      <c r="Q15" s="35">
        <v>-1190.9000000000001</v>
      </c>
      <c r="R15" s="35">
        <v>-281</v>
      </c>
      <c r="S15" s="35">
        <v>-320.60000000000002</v>
      </c>
      <c r="T15" s="35">
        <v>-287</v>
      </c>
      <c r="U15" s="35">
        <v>-287.89999999999998</v>
      </c>
      <c r="V15" s="35">
        <v>-1176.5</v>
      </c>
      <c r="W15" s="35">
        <v>-302</v>
      </c>
      <c r="X15" s="35">
        <v>-383.9</v>
      </c>
      <c r="Y15" s="35">
        <v>-343.2</v>
      </c>
      <c r="Z15" s="35">
        <v>-333.7</v>
      </c>
      <c r="AA15" s="35">
        <v>-1362.8</v>
      </c>
      <c r="AB15" s="35">
        <v>-351.7</v>
      </c>
      <c r="AC15" s="35">
        <v>-355.4</v>
      </c>
      <c r="AD15" s="35">
        <v>-359</v>
      </c>
      <c r="AE15" s="35">
        <v>-345.7</v>
      </c>
      <c r="AF15" s="35">
        <v>-1411</v>
      </c>
      <c r="AG15" s="35">
        <v>-421.7</v>
      </c>
      <c r="AH15" s="35">
        <v>-444.4</v>
      </c>
      <c r="AI15" s="35">
        <v>-385.3</v>
      </c>
      <c r="AJ15" s="35">
        <v>-398</v>
      </c>
      <c r="AK15" s="35">
        <v>-1649.5</v>
      </c>
      <c r="AL15" s="35">
        <v>-477.2</v>
      </c>
      <c r="AM15" s="35">
        <v>-553.79999999999995</v>
      </c>
      <c r="AN15" s="35">
        <v>-502.7</v>
      </c>
      <c r="AO15" s="35">
        <v>-581.6</v>
      </c>
      <c r="AP15" s="35">
        <v>-2115.4</v>
      </c>
      <c r="AQ15" s="35">
        <v>-598</v>
      </c>
      <c r="AR15" s="35">
        <v>-711.9</v>
      </c>
      <c r="AS15" s="35">
        <v>-582.5</v>
      </c>
      <c r="AT15" s="35">
        <v>-464.1</v>
      </c>
      <c r="AU15" s="35">
        <v>-2356.4</v>
      </c>
      <c r="AV15" s="35">
        <v>-496.5</v>
      </c>
      <c r="AW15" s="35">
        <v>-615.4</v>
      </c>
      <c r="AX15" s="35">
        <v>-603.5</v>
      </c>
      <c r="AY15" s="35">
        <v>-536.79999999999995</v>
      </c>
      <c r="AZ15" s="35">
        <v>-2252.1999999999998</v>
      </c>
      <c r="BA15" s="35">
        <v>-539.76700000000005</v>
      </c>
      <c r="BB15" s="35">
        <v>-539.62699999999995</v>
      </c>
      <c r="BC15" s="35">
        <v>-650.79999999999995</v>
      </c>
      <c r="BD15" s="35">
        <v>-650.6</v>
      </c>
      <c r="BE15" s="35">
        <v>-752.6</v>
      </c>
      <c r="BF15" s="35">
        <v>-752.2</v>
      </c>
      <c r="BG15" s="35">
        <v>-571.96500000000015</v>
      </c>
      <c r="BH15" s="35">
        <v>-570.83699999999999</v>
      </c>
      <c r="BI15" s="35">
        <v>-2515.056</v>
      </c>
      <c r="BJ15" s="35">
        <v>-2513.2579999999998</v>
      </c>
      <c r="BK15" s="35">
        <v>-558.5</v>
      </c>
      <c r="BL15" s="35">
        <v>-713.6</v>
      </c>
      <c r="BM15" s="35">
        <v>-751</v>
      </c>
      <c r="BN15" s="35">
        <v>-684.2</v>
      </c>
      <c r="BO15" s="36">
        <v>-2707.3</v>
      </c>
      <c r="BP15" s="36">
        <v>-653.4</v>
      </c>
      <c r="BQ15" s="36">
        <v>-775.98699999999997</v>
      </c>
      <c r="BR15" s="36">
        <v>-1040.778</v>
      </c>
      <c r="BS15" s="36">
        <v>-950.16499999999996</v>
      </c>
      <c r="BT15" s="36">
        <v>-3420.366</v>
      </c>
      <c r="BU15" s="36">
        <v>-762.97199999999998</v>
      </c>
      <c r="BV15" s="36">
        <v>-1025.6489999999999</v>
      </c>
      <c r="BW15" s="36">
        <v>-990.70699999999999</v>
      </c>
      <c r="BX15" s="36">
        <v>-1118.1110000000001</v>
      </c>
      <c r="BY15" s="36">
        <v>-3897.4389999999999</v>
      </c>
      <c r="BZ15" s="36">
        <v>-850.37699999999995</v>
      </c>
      <c r="CA15" s="36">
        <v>-1023.8440000000001</v>
      </c>
      <c r="CB15" s="36">
        <v>-1098.4359999999999</v>
      </c>
      <c r="CC15" s="36">
        <v>-1053.491</v>
      </c>
      <c r="CD15" s="36">
        <v>-4026.1480000000001</v>
      </c>
      <c r="CE15" s="36">
        <v>-905.43899999999996</v>
      </c>
      <c r="CF15" s="35">
        <v>-905.97</v>
      </c>
      <c r="CG15" s="36">
        <v>-905.94099999999992</v>
      </c>
      <c r="CH15" s="36">
        <v>-855.62299999999993</v>
      </c>
      <c r="CI15" s="36">
        <v>-3572.973</v>
      </c>
      <c r="CJ15" s="36">
        <v>-776.33399999999995</v>
      </c>
      <c r="CK15" s="36">
        <v>-855.47</v>
      </c>
      <c r="CL15" s="36">
        <v>-970.14300000000003</v>
      </c>
      <c r="CM15" s="36">
        <v>-1004.242</v>
      </c>
      <c r="CN15" s="36">
        <v>-3606.1890000000003</v>
      </c>
      <c r="CO15" s="36">
        <v>-846.86400000000003</v>
      </c>
      <c r="CP15" s="36">
        <v>-959.69299999999998</v>
      </c>
      <c r="CS15" s="36">
        <f t="shared" si="0"/>
        <v>-1806.557</v>
      </c>
    </row>
    <row r="16" spans="1:97" s="21" customFormat="1" ht="15" customHeight="1" x14ac:dyDescent="0.25">
      <c r="A16" s="133" t="s">
        <v>68</v>
      </c>
      <c r="B16" s="19">
        <v>15</v>
      </c>
      <c r="C16" s="19">
        <v>-4.3</v>
      </c>
      <c r="D16" s="19">
        <v>2.9</v>
      </c>
      <c r="E16" s="19">
        <v>24</v>
      </c>
      <c r="F16" s="19">
        <v>0.6</v>
      </c>
      <c r="G16" s="19">
        <v>23.2</v>
      </c>
      <c r="H16" s="19">
        <v>2.8</v>
      </c>
      <c r="I16" s="19">
        <v>0.7</v>
      </c>
      <c r="J16" s="19">
        <v>0.1</v>
      </c>
      <c r="K16" s="19">
        <v>0.8</v>
      </c>
      <c r="L16" s="19">
        <v>4.4000000000000004</v>
      </c>
      <c r="M16" s="19">
        <v>-0.7</v>
      </c>
      <c r="N16" s="19">
        <v>1.9</v>
      </c>
      <c r="O16" s="19">
        <v>0</v>
      </c>
      <c r="P16" s="19">
        <v>0.4</v>
      </c>
      <c r="Q16" s="19">
        <v>1.5</v>
      </c>
      <c r="R16" s="19">
        <v>2.2000000000000002</v>
      </c>
      <c r="S16" s="19">
        <v>4.3</v>
      </c>
      <c r="T16" s="19">
        <v>1.5</v>
      </c>
      <c r="U16" s="19">
        <v>1.3</v>
      </c>
      <c r="V16" s="19">
        <v>9.3000000000000007</v>
      </c>
      <c r="W16" s="19">
        <v>0.2</v>
      </c>
      <c r="X16" s="19">
        <v>4.4000000000000004</v>
      </c>
      <c r="Y16" s="19">
        <v>0.7</v>
      </c>
      <c r="Z16" s="19">
        <v>10.7</v>
      </c>
      <c r="AA16" s="19">
        <v>15.9</v>
      </c>
      <c r="AB16" s="19">
        <v>0.3</v>
      </c>
      <c r="AC16" s="19">
        <v>-0.5</v>
      </c>
      <c r="AD16" s="19">
        <v>5.5</v>
      </c>
      <c r="AE16" s="19">
        <v>0.6</v>
      </c>
      <c r="AF16" s="19">
        <v>5.9</v>
      </c>
      <c r="AG16" s="19">
        <v>-1.5</v>
      </c>
      <c r="AH16" s="19">
        <v>-0.6</v>
      </c>
      <c r="AI16" s="19">
        <v>0.7</v>
      </c>
      <c r="AJ16" s="19">
        <v>-3.1</v>
      </c>
      <c r="AK16" s="19">
        <v>-3.4</v>
      </c>
      <c r="AL16" s="19">
        <v>1.7</v>
      </c>
      <c r="AM16" s="19">
        <v>0.4</v>
      </c>
      <c r="AN16" s="19">
        <v>0.6</v>
      </c>
      <c r="AO16" s="19">
        <v>1.5</v>
      </c>
      <c r="AP16" s="19">
        <v>4.2</v>
      </c>
      <c r="AQ16" s="19">
        <v>-6.5</v>
      </c>
      <c r="AR16" s="19">
        <v>-5.7</v>
      </c>
      <c r="AS16" s="19">
        <v>-4.5999999999999996</v>
      </c>
      <c r="AT16" s="19">
        <v>-4.8</v>
      </c>
      <c r="AU16" s="19">
        <v>-21.6</v>
      </c>
      <c r="AV16" s="19">
        <v>1.2</v>
      </c>
      <c r="AW16" s="19">
        <v>1.3</v>
      </c>
      <c r="AX16" s="19">
        <v>1.8</v>
      </c>
      <c r="AY16" s="19">
        <v>1.5</v>
      </c>
      <c r="AZ16" s="19">
        <v>5.6</v>
      </c>
      <c r="BA16" s="19">
        <v>-6.5</v>
      </c>
      <c r="BB16" s="19">
        <v>-6.5</v>
      </c>
      <c r="BC16" s="19">
        <v>-5.0999999999999996</v>
      </c>
      <c r="BD16" s="19">
        <v>-5.0999999999999996</v>
      </c>
      <c r="BE16" s="19">
        <v>5.8</v>
      </c>
      <c r="BF16" s="19">
        <v>5.8</v>
      </c>
      <c r="BG16" s="19">
        <v>-7.3</v>
      </c>
      <c r="BH16" s="19">
        <v>-7.3</v>
      </c>
      <c r="BI16" s="19">
        <v>-13.1</v>
      </c>
      <c r="BJ16" s="19">
        <v>-13.1</v>
      </c>
      <c r="BK16" s="19">
        <v>-6.9</v>
      </c>
      <c r="BL16" s="19">
        <v>-13.5</v>
      </c>
      <c r="BM16" s="19">
        <v>-5.7</v>
      </c>
      <c r="BN16" s="19">
        <v>9.9</v>
      </c>
      <c r="BO16" s="21">
        <v>-16.100000000000001</v>
      </c>
      <c r="BP16" s="21">
        <v>-13.2</v>
      </c>
      <c r="BQ16" s="21">
        <v>-15.340999999999999</v>
      </c>
      <c r="BR16" s="21">
        <v>-14.641999999999999</v>
      </c>
      <c r="BS16" s="21">
        <v>18.715</v>
      </c>
      <c r="BT16" s="21">
        <v>-24.437000000000001</v>
      </c>
      <c r="BU16" s="21">
        <v>-9.0020000000000007</v>
      </c>
      <c r="BV16" s="21">
        <v>2.274</v>
      </c>
      <c r="BW16" s="21">
        <v>-14.256</v>
      </c>
      <c r="BX16" s="21">
        <v>-2.145</v>
      </c>
      <c r="BY16" s="21">
        <v>-23.129000000000001</v>
      </c>
      <c r="BZ16" s="21">
        <v>2.8759999999999999</v>
      </c>
      <c r="CA16" s="21">
        <v>5.3440000000000003</v>
      </c>
      <c r="CB16" s="21">
        <v>2.65</v>
      </c>
      <c r="CC16" s="21">
        <v>1.9119999999999999</v>
      </c>
      <c r="CD16" s="21">
        <v>12.782</v>
      </c>
      <c r="CE16" s="21">
        <v>6.7329999999999997</v>
      </c>
      <c r="CF16" s="19">
        <v>6.032</v>
      </c>
      <c r="CG16" s="21">
        <v>3.153</v>
      </c>
      <c r="CH16" s="21">
        <v>-0.77200000000000002</v>
      </c>
      <c r="CI16" s="21">
        <v>15.146000000000001</v>
      </c>
      <c r="CJ16" s="21">
        <v>7.673</v>
      </c>
      <c r="CK16" s="21">
        <v>0.74699999999999989</v>
      </c>
      <c r="CL16" s="21">
        <v>1.2749999999999986</v>
      </c>
      <c r="CM16" s="21">
        <v>-0.52499999999999858</v>
      </c>
      <c r="CN16" s="21">
        <v>9.17</v>
      </c>
      <c r="CO16" s="21">
        <v>9.5359999999999996</v>
      </c>
      <c r="CP16" s="21">
        <v>2.4509999999999987</v>
      </c>
      <c r="CS16" s="21">
        <f t="shared" si="0"/>
        <v>11.986999999999998</v>
      </c>
    </row>
    <row r="17" spans="1:97" s="139" customFormat="1" ht="15" customHeight="1" x14ac:dyDescent="0.25">
      <c r="A17" s="138" t="s">
        <v>208</v>
      </c>
      <c r="B17" s="139">
        <v>1333.2</v>
      </c>
      <c r="C17" s="139">
        <v>188.5</v>
      </c>
      <c r="D17" s="139">
        <v>377.8</v>
      </c>
      <c r="E17" s="139">
        <v>366.1</v>
      </c>
      <c r="F17" s="139">
        <v>340.8</v>
      </c>
      <c r="G17" s="139">
        <v>1273.3</v>
      </c>
      <c r="H17" s="139">
        <v>204.7</v>
      </c>
      <c r="I17" s="139">
        <v>492.3</v>
      </c>
      <c r="J17" s="139">
        <v>375</v>
      </c>
      <c r="K17" s="139">
        <v>236.6</v>
      </c>
      <c r="L17" s="139">
        <v>1308.5999999999999</v>
      </c>
      <c r="M17" s="139">
        <v>179.8</v>
      </c>
      <c r="N17" s="139">
        <v>417.9</v>
      </c>
      <c r="O17" s="139">
        <v>389.6</v>
      </c>
      <c r="P17" s="139">
        <v>334</v>
      </c>
      <c r="Q17" s="139">
        <v>1321.3</v>
      </c>
      <c r="R17" s="139">
        <v>186.1</v>
      </c>
      <c r="S17" s="139">
        <v>373.8</v>
      </c>
      <c r="T17" s="139">
        <v>398.1</v>
      </c>
      <c r="U17" s="139">
        <v>333.8</v>
      </c>
      <c r="V17" s="139">
        <v>1291.8</v>
      </c>
      <c r="W17" s="139">
        <v>220.3</v>
      </c>
      <c r="X17" s="139">
        <v>416.9</v>
      </c>
      <c r="Y17" s="139">
        <v>495.4</v>
      </c>
      <c r="Z17" s="139">
        <v>407</v>
      </c>
      <c r="AA17" s="139">
        <v>1539.6</v>
      </c>
      <c r="AB17" s="139">
        <v>213.3</v>
      </c>
      <c r="AC17" s="139">
        <v>450.5</v>
      </c>
      <c r="AD17" s="139">
        <v>537.5</v>
      </c>
      <c r="AE17" s="139">
        <v>412.6</v>
      </c>
      <c r="AF17" s="139">
        <v>1614.8</v>
      </c>
      <c r="AG17" s="139">
        <v>176.1</v>
      </c>
      <c r="AH17" s="139">
        <v>454.5</v>
      </c>
      <c r="AI17" s="139">
        <v>531.1</v>
      </c>
      <c r="AJ17" s="139">
        <v>439.1</v>
      </c>
      <c r="AK17" s="139">
        <v>1600.8</v>
      </c>
      <c r="AL17" s="139">
        <v>214.1</v>
      </c>
      <c r="AM17" s="139">
        <v>509.3</v>
      </c>
      <c r="AN17" s="139">
        <v>618.5</v>
      </c>
      <c r="AO17" s="139">
        <v>523.29999999999995</v>
      </c>
      <c r="AP17" s="139">
        <v>1865.2</v>
      </c>
      <c r="AQ17" s="139">
        <v>279.89999999999998</v>
      </c>
      <c r="AR17" s="139">
        <v>650.29999999999995</v>
      </c>
      <c r="AS17" s="139">
        <v>596.1</v>
      </c>
      <c r="AT17" s="139">
        <v>435.4</v>
      </c>
      <c r="AU17" s="139">
        <v>1961.7</v>
      </c>
      <c r="AV17" s="139">
        <v>295.60000000000002</v>
      </c>
      <c r="AW17" s="139">
        <v>558.79999999999995</v>
      </c>
      <c r="AX17" s="139">
        <v>518.9</v>
      </c>
      <c r="AY17" s="139">
        <v>439.6</v>
      </c>
      <c r="AZ17" s="139">
        <v>1812.8</v>
      </c>
      <c r="BA17" s="139">
        <v>218.214</v>
      </c>
      <c r="BB17" s="139">
        <v>218.78700000000001</v>
      </c>
      <c r="BC17" s="139">
        <v>590.20000000000005</v>
      </c>
      <c r="BD17" s="139">
        <v>590.79999999999995</v>
      </c>
      <c r="BE17" s="139">
        <v>592.1</v>
      </c>
      <c r="BF17" s="139">
        <v>593</v>
      </c>
      <c r="BG17" s="139">
        <v>505.66100000000029</v>
      </c>
      <c r="BH17" s="139">
        <v>506.56099999999998</v>
      </c>
      <c r="BI17" s="139">
        <v>1906.1890000000003</v>
      </c>
      <c r="BJ17" s="139">
        <v>1909.1469999999999</v>
      </c>
      <c r="BK17" s="139">
        <v>274.89999999999998</v>
      </c>
      <c r="BL17" s="139">
        <v>571.20000000000005</v>
      </c>
      <c r="BM17" s="139">
        <v>450.2</v>
      </c>
      <c r="BN17" s="139">
        <v>419</v>
      </c>
      <c r="BO17" s="139">
        <v>1715.4</v>
      </c>
      <c r="BP17" s="139">
        <v>266.10000000000002</v>
      </c>
      <c r="BQ17" s="139">
        <v>677.19299999999998</v>
      </c>
      <c r="BR17" s="139">
        <v>714.23</v>
      </c>
      <c r="BS17" s="139">
        <v>491.822</v>
      </c>
      <c r="BT17" s="139">
        <v>2149.3539999999998</v>
      </c>
      <c r="BU17" s="139">
        <v>445.786</v>
      </c>
      <c r="BV17" s="139">
        <v>847.48900000000003</v>
      </c>
      <c r="BW17" s="139">
        <v>724.404</v>
      </c>
      <c r="BX17" s="139">
        <v>423.56599999999997</v>
      </c>
      <c r="BY17" s="139">
        <v>2441.2449999999999</v>
      </c>
      <c r="BZ17" s="139">
        <v>293.47000000000003</v>
      </c>
      <c r="CA17" s="139">
        <v>649.577</v>
      </c>
      <c r="CB17" s="139">
        <v>681.60699999999997</v>
      </c>
      <c r="CC17" s="139">
        <v>352.26499999999999</v>
      </c>
      <c r="CD17" s="139">
        <v>1976.9190000000001</v>
      </c>
      <c r="CE17" s="139">
        <v>266.21899999999999</v>
      </c>
      <c r="CF17" s="139">
        <v>704.03200000000004</v>
      </c>
      <c r="CG17" s="139">
        <v>615.23200000000008</v>
      </c>
      <c r="CH17" s="139">
        <v>306.72600000000017</v>
      </c>
      <c r="CI17" s="139">
        <v>1892.2090000000001</v>
      </c>
      <c r="CJ17" s="139">
        <v>248.52200000000005</v>
      </c>
      <c r="CK17" s="139">
        <v>683.20199999999988</v>
      </c>
      <c r="CL17" s="139">
        <v>697.32799999999986</v>
      </c>
      <c r="CM17" s="139">
        <v>498.65199999999993</v>
      </c>
      <c r="CN17" s="139">
        <v>2127.7039999999997</v>
      </c>
      <c r="CO17" s="139">
        <v>349.03300000000007</v>
      </c>
      <c r="CP17" s="139">
        <v>771.0630000000001</v>
      </c>
      <c r="CS17" s="139">
        <f t="shared" si="0"/>
        <v>1120.0960000000002</v>
      </c>
    </row>
    <row r="18" spans="1:97" s="29" customFormat="1" ht="15" customHeight="1" x14ac:dyDescent="0.3">
      <c r="A18" s="140" t="s">
        <v>66</v>
      </c>
      <c r="B18" s="18">
        <v>1538.2</v>
      </c>
      <c r="C18" s="18">
        <v>228.6</v>
      </c>
      <c r="D18" s="18">
        <v>433.4</v>
      </c>
      <c r="E18" s="18">
        <v>412.1</v>
      </c>
      <c r="F18" s="18">
        <v>406.8</v>
      </c>
      <c r="G18" s="18">
        <v>1480.9</v>
      </c>
      <c r="H18" s="18">
        <v>255.4</v>
      </c>
      <c r="I18" s="18">
        <v>545.70000000000005</v>
      </c>
      <c r="J18" s="18">
        <v>418.7</v>
      </c>
      <c r="K18" s="18">
        <v>305.2</v>
      </c>
      <c r="L18" s="18">
        <v>1525</v>
      </c>
      <c r="M18" s="18">
        <v>224.5</v>
      </c>
      <c r="N18" s="18">
        <v>463</v>
      </c>
      <c r="O18" s="18">
        <v>445.1</v>
      </c>
      <c r="P18" s="18">
        <v>375.4</v>
      </c>
      <c r="Q18" s="18">
        <v>1508.1</v>
      </c>
      <c r="R18" s="18">
        <v>224.4</v>
      </c>
      <c r="S18" s="18">
        <v>414.6</v>
      </c>
      <c r="T18" s="18">
        <v>439</v>
      </c>
      <c r="U18" s="18">
        <v>377.4</v>
      </c>
      <c r="V18" s="18">
        <v>1455.4</v>
      </c>
      <c r="W18" s="18">
        <v>247.7</v>
      </c>
      <c r="X18" s="18">
        <v>450.6</v>
      </c>
      <c r="Y18" s="18">
        <v>533.79999999999995</v>
      </c>
      <c r="Z18" s="18">
        <v>451.8</v>
      </c>
      <c r="AA18" s="18">
        <v>1683.8</v>
      </c>
      <c r="AB18" s="18">
        <v>246.3</v>
      </c>
      <c r="AC18" s="18">
        <v>487.2</v>
      </c>
      <c r="AD18" s="18">
        <v>582</v>
      </c>
      <c r="AE18" s="18">
        <v>473.5</v>
      </c>
      <c r="AF18" s="18">
        <v>1789.9</v>
      </c>
      <c r="AG18" s="18">
        <v>210.7</v>
      </c>
      <c r="AH18" s="18">
        <v>491.9</v>
      </c>
      <c r="AI18" s="18">
        <v>568.20000000000005</v>
      </c>
      <c r="AJ18" s="18">
        <v>483.7</v>
      </c>
      <c r="AK18" s="18">
        <v>1754.5</v>
      </c>
      <c r="AL18" s="18">
        <v>253.3</v>
      </c>
      <c r="AM18" s="18">
        <v>559.20000000000005</v>
      </c>
      <c r="AN18" s="18">
        <v>658.5</v>
      </c>
      <c r="AO18" s="18">
        <v>586.20000000000005</v>
      </c>
      <c r="AP18" s="18">
        <v>2057.3000000000002</v>
      </c>
      <c r="AQ18" s="18">
        <v>328.6</v>
      </c>
      <c r="AR18" s="18">
        <v>708.8</v>
      </c>
      <c r="AS18" s="18">
        <v>647.9</v>
      </c>
      <c r="AT18" s="18">
        <v>491.1</v>
      </c>
      <c r="AU18" s="18">
        <v>2176.4</v>
      </c>
      <c r="AV18" s="18">
        <v>320.8</v>
      </c>
      <c r="AW18" s="18">
        <v>617.6</v>
      </c>
      <c r="AX18" s="18">
        <v>598.79999999999995</v>
      </c>
      <c r="AY18" s="18">
        <v>510</v>
      </c>
      <c r="AZ18" s="18">
        <v>2047.1</v>
      </c>
      <c r="BA18" s="18">
        <v>275.012</v>
      </c>
      <c r="BB18" s="18">
        <v>281.959</v>
      </c>
      <c r="BC18" s="18">
        <v>649.5</v>
      </c>
      <c r="BD18" s="18">
        <v>656.8</v>
      </c>
      <c r="BE18" s="18">
        <v>652.29999999999995</v>
      </c>
      <c r="BF18" s="18">
        <v>660.3</v>
      </c>
      <c r="BG18" s="18">
        <v>575.12600000000089</v>
      </c>
      <c r="BH18" s="18">
        <v>583.14099999999996</v>
      </c>
      <c r="BI18" s="18">
        <v>2151.9820000000009</v>
      </c>
      <c r="BJ18" s="18">
        <v>2182.2550000000001</v>
      </c>
      <c r="BK18" s="18">
        <v>329</v>
      </c>
      <c r="BL18" s="18">
        <v>645.70000000000005</v>
      </c>
      <c r="BM18" s="18">
        <v>565.29999999999995</v>
      </c>
      <c r="BN18" s="40">
        <v>517.4</v>
      </c>
      <c r="BO18" s="29">
        <v>2057.4</v>
      </c>
      <c r="BP18" s="29">
        <v>362.4</v>
      </c>
      <c r="BQ18" s="29">
        <v>790.8</v>
      </c>
      <c r="BR18" s="29">
        <v>840.36299999999994</v>
      </c>
      <c r="BS18" s="29">
        <v>629.42899999999997</v>
      </c>
      <c r="BT18" s="29">
        <v>2622.9810000000002</v>
      </c>
      <c r="BU18" s="29">
        <v>558.12699999999995</v>
      </c>
      <c r="BV18" s="29">
        <v>1003.109</v>
      </c>
      <c r="BW18" s="29">
        <v>857.39200000000005</v>
      </c>
      <c r="BX18" s="29">
        <v>562.625</v>
      </c>
      <c r="BY18" s="29">
        <v>2981.2530000000002</v>
      </c>
      <c r="BZ18" s="29">
        <v>416.96100000000001</v>
      </c>
      <c r="CA18" s="29">
        <v>834.45600000000002</v>
      </c>
      <c r="CB18" s="29">
        <v>814.745</v>
      </c>
      <c r="CC18" s="29">
        <v>485.54</v>
      </c>
      <c r="CD18" s="29">
        <v>2551.7020000000002</v>
      </c>
      <c r="CE18" s="29">
        <v>392.62799999999999</v>
      </c>
      <c r="CF18" s="40">
        <v>838.05600000000004</v>
      </c>
      <c r="CG18" s="29">
        <v>765.15800000000002</v>
      </c>
      <c r="CH18" s="29">
        <v>443.83100000000013</v>
      </c>
      <c r="CI18" s="29">
        <v>2439.6730000000002</v>
      </c>
      <c r="CJ18" s="29">
        <v>373.17500000000007</v>
      </c>
      <c r="CK18" s="29">
        <v>816.09299999999985</v>
      </c>
      <c r="CL18" s="29">
        <v>848.17799999999988</v>
      </c>
      <c r="CM18" s="29">
        <v>662.79699999999991</v>
      </c>
      <c r="CN18" s="29">
        <v>2700.2429999999999</v>
      </c>
      <c r="CO18" s="29">
        <v>475.86000000000007</v>
      </c>
      <c r="CP18" s="29">
        <v>939.23800000000006</v>
      </c>
      <c r="CS18" s="29">
        <f t="shared" si="0"/>
        <v>1415.0980000000002</v>
      </c>
    </row>
    <row r="19" spans="1:97" s="39" customFormat="1" ht="15" customHeight="1" x14ac:dyDescent="0.3">
      <c r="A19" s="135" t="s">
        <v>36</v>
      </c>
      <c r="B19" s="38">
        <v>40.200000000000003</v>
      </c>
      <c r="C19" s="38">
        <v>30.7</v>
      </c>
      <c r="D19" s="38">
        <v>42</v>
      </c>
      <c r="E19" s="38">
        <v>42.6</v>
      </c>
      <c r="F19" s="38">
        <v>40.799999999999997</v>
      </c>
      <c r="G19" s="38">
        <v>39.6</v>
      </c>
      <c r="H19" s="38">
        <v>31.6</v>
      </c>
      <c r="I19" s="38">
        <v>45.2</v>
      </c>
      <c r="J19" s="38">
        <v>37.5</v>
      </c>
      <c r="K19" s="38">
        <v>37.200000000000003</v>
      </c>
      <c r="L19" s="38">
        <v>38.6</v>
      </c>
      <c r="M19" s="38">
        <v>30.2</v>
      </c>
      <c r="N19" s="38">
        <v>42.5</v>
      </c>
      <c r="O19" s="38">
        <v>43.8</v>
      </c>
      <c r="P19" s="38">
        <v>45.9</v>
      </c>
      <c r="Q19" s="38">
        <v>41.1</v>
      </c>
      <c r="R19" s="38">
        <v>32.799999999999997</v>
      </c>
      <c r="S19" s="38">
        <v>42.2</v>
      </c>
      <c r="T19" s="38">
        <v>45.7</v>
      </c>
      <c r="U19" s="38">
        <v>42.9</v>
      </c>
      <c r="V19" s="38">
        <v>41.5</v>
      </c>
      <c r="W19" s="38">
        <v>34</v>
      </c>
      <c r="X19" s="38">
        <v>40.9</v>
      </c>
      <c r="Y19" s="38">
        <v>45.6</v>
      </c>
      <c r="Z19" s="38">
        <v>43.8</v>
      </c>
      <c r="AA19" s="38">
        <v>41.8</v>
      </c>
      <c r="AB19" s="38">
        <v>30.7</v>
      </c>
      <c r="AC19" s="38">
        <v>43</v>
      </c>
      <c r="AD19" s="38">
        <v>46.6</v>
      </c>
      <c r="AE19" s="38">
        <v>44</v>
      </c>
      <c r="AF19" s="38">
        <v>42</v>
      </c>
      <c r="AG19" s="38">
        <v>24.4</v>
      </c>
      <c r="AH19" s="38">
        <v>38.200000000000003</v>
      </c>
      <c r="AI19" s="38">
        <v>43.4</v>
      </c>
      <c r="AJ19" s="38">
        <v>40.6</v>
      </c>
      <c r="AK19" s="38">
        <v>37.700000000000003</v>
      </c>
      <c r="AL19" s="38">
        <v>25.5</v>
      </c>
      <c r="AM19" s="38">
        <v>35.4</v>
      </c>
      <c r="AN19" s="38">
        <v>41.5</v>
      </c>
      <c r="AO19" s="38">
        <v>35.5</v>
      </c>
      <c r="AP19" s="38">
        <v>35.4</v>
      </c>
      <c r="AQ19" s="38">
        <v>25</v>
      </c>
      <c r="AR19" s="38">
        <v>34.9</v>
      </c>
      <c r="AS19" s="38">
        <v>36.6</v>
      </c>
      <c r="AT19" s="38">
        <v>36.5</v>
      </c>
      <c r="AU19" s="38">
        <v>33.700000000000003</v>
      </c>
      <c r="AV19" s="38">
        <v>28.5</v>
      </c>
      <c r="AW19" s="38">
        <v>35.700000000000003</v>
      </c>
      <c r="AX19" s="38">
        <v>34.6</v>
      </c>
      <c r="AY19" s="38">
        <v>35</v>
      </c>
      <c r="AZ19" s="38">
        <v>33.9</v>
      </c>
      <c r="BA19" s="38">
        <v>22.6</v>
      </c>
      <c r="BB19" s="38">
        <v>23.1</v>
      </c>
      <c r="BC19" s="38">
        <v>33.799999999999997</v>
      </c>
      <c r="BD19" s="38">
        <v>34.200000000000003</v>
      </c>
      <c r="BE19" s="38">
        <v>32</v>
      </c>
      <c r="BF19" s="38">
        <v>32.4</v>
      </c>
      <c r="BG19" s="38">
        <v>34.5</v>
      </c>
      <c r="BH19" s="38">
        <v>34.9</v>
      </c>
      <c r="BI19" s="38">
        <v>31.4</v>
      </c>
      <c r="BJ19" s="38">
        <v>31.9</v>
      </c>
      <c r="BK19" s="38">
        <v>25.4</v>
      </c>
      <c r="BL19" s="38">
        <v>31.6</v>
      </c>
      <c r="BM19" s="38">
        <v>28.4</v>
      </c>
      <c r="BN19" s="38">
        <v>29.3</v>
      </c>
      <c r="BO19" s="39">
        <v>29</v>
      </c>
      <c r="BP19" s="39">
        <v>23.6</v>
      </c>
      <c r="BQ19" s="39">
        <v>31.510847095088799</v>
      </c>
      <c r="BR19" s="39">
        <v>28.990830435502566</v>
      </c>
      <c r="BS19" s="39">
        <v>26.6564884849614</v>
      </c>
      <c r="BT19" s="39">
        <v>28.196708023929602</v>
      </c>
      <c r="BU19" s="39">
        <v>27.0615427581753</v>
      </c>
      <c r="BV19" s="39">
        <v>31.523044990093201</v>
      </c>
      <c r="BW19" s="39">
        <v>29.523684248585301</v>
      </c>
      <c r="BX19" s="39">
        <v>0.21638882104870399</v>
      </c>
      <c r="BY19" s="39">
        <v>0.27735867909207501</v>
      </c>
      <c r="BZ19" s="39">
        <v>21.322551397524801</v>
      </c>
      <c r="CA19" s="39">
        <v>29.138332843303999</v>
      </c>
      <c r="CB19" s="39">
        <v>26.325091593140698</v>
      </c>
      <c r="CC19" s="39">
        <v>20.6836325219599</v>
      </c>
      <c r="CD19" s="39">
        <v>24.866356957312199</v>
      </c>
      <c r="CE19" s="39">
        <v>19.176120545996898</v>
      </c>
      <c r="CF19" s="38">
        <v>30</v>
      </c>
      <c r="CG19" s="39">
        <v>29.5</v>
      </c>
      <c r="CH19" s="39">
        <v>21.1206888347029</v>
      </c>
      <c r="CI19" s="39">
        <v>25.591413978770966</v>
      </c>
      <c r="CJ19" s="39">
        <v>20.196118968088864</v>
      </c>
      <c r="CK19" s="39">
        <v>30.911817422884553</v>
      </c>
      <c r="CL19" s="39">
        <v>29.276945619476123</v>
      </c>
      <c r="CM19" s="39">
        <v>25.404011076934868</v>
      </c>
      <c r="CN19" s="39">
        <v>27.018819615979051</v>
      </c>
      <c r="CO19" s="39">
        <v>23.224329078191406</v>
      </c>
      <c r="CP19" s="39">
        <v>31.416098962059706</v>
      </c>
      <c r="CS19" s="39">
        <f>CS18/CS5*100</f>
        <v>28.084903018530984</v>
      </c>
    </row>
    <row r="20" spans="1:97" s="143" customFormat="1" ht="15" customHeight="1" x14ac:dyDescent="0.3">
      <c r="A20" s="141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42"/>
      <c r="CF20" s="142"/>
    </row>
    <row r="21" spans="1:97" s="41" customFormat="1" ht="15" customHeight="1" x14ac:dyDescent="0.3">
      <c r="BO21" s="35"/>
      <c r="BP21" s="35"/>
    </row>
    <row r="22" spans="1:97" s="9" customFormat="1" ht="15" customHeight="1" x14ac:dyDescent="0.25">
      <c r="A22" s="9" t="s">
        <v>204</v>
      </c>
    </row>
    <row r="23" spans="1:97" s="9" customFormat="1" ht="15" customHeight="1" x14ac:dyDescent="0.3">
      <c r="A23" s="146"/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46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46"/>
      <c r="B25" s="43"/>
      <c r="C25" s="43"/>
      <c r="D25" s="43"/>
      <c r="E25" s="43"/>
      <c r="F25" s="25"/>
    </row>
    <row r="26" spans="1:97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46"/>
  <sheetViews>
    <sheetView showGridLines="0" zoomScale="85" zoomScaleNormal="85" workbookViewId="0">
      <pane xSplit="1" topLeftCell="BY1" activePane="topRight" state="frozen"/>
      <selection activeCell="A2" sqref="A2:XFD2"/>
      <selection pane="topRight" activeCell="A39" sqref="A39"/>
    </sheetView>
  </sheetViews>
  <sheetFormatPr defaultColWidth="11" defaultRowHeight="12.5" customHeight="1" zeroHeight="1" outlineLevelRow="1" outlineLevelCol="1" x14ac:dyDescent="0.25"/>
  <cols>
    <col min="1" max="1" width="72.7265625" style="5" customWidth="1"/>
    <col min="2" max="2" width="9.6328125" style="5" customWidth="1"/>
    <col min="3" max="3" width="9.6328125" style="5" hidden="1" customWidth="1" outlineLevel="1"/>
    <col min="4" max="6" width="7.90625" style="5" hidden="1" customWidth="1" outlineLevel="1"/>
    <col min="7" max="7" width="8.90625" style="5" bestFit="1" customWidth="1" collapsed="1"/>
    <col min="8" max="11" width="7.90625" style="5" hidden="1" customWidth="1" outlineLevel="1"/>
    <col min="12" max="12" width="8.90625" style="5" bestFit="1" customWidth="1" collapsed="1"/>
    <col min="13" max="16" width="7.90625" style="5" hidden="1" customWidth="1" outlineLevel="1"/>
    <col min="17" max="17" width="8.90625" style="5" bestFit="1" customWidth="1" collapsed="1"/>
    <col min="18" max="21" width="7.90625" style="5" hidden="1" customWidth="1" outlineLevel="1"/>
    <col min="22" max="22" width="8.90625" style="5" bestFit="1" customWidth="1" collapsed="1"/>
    <col min="23" max="26" width="7.90625" style="5" hidden="1" customWidth="1" outlineLevel="1"/>
    <col min="27" max="27" width="8.90625" style="5" bestFit="1" customWidth="1" collapsed="1"/>
    <col min="28" max="31" width="7.90625" style="5" hidden="1" customWidth="1" outlineLevel="1"/>
    <col min="32" max="32" width="8.90625" style="5" bestFit="1" customWidth="1" collapsed="1"/>
    <col min="33" max="36" width="7.90625" style="5" hidden="1" customWidth="1" outlineLevel="1"/>
    <col min="37" max="37" width="8.90625" style="5" bestFit="1" customWidth="1" collapsed="1"/>
    <col min="38" max="41" width="7.90625" style="5" hidden="1" customWidth="1" outlineLevel="1"/>
    <col min="42" max="42" width="8.90625" style="5" bestFit="1" customWidth="1" collapsed="1"/>
    <col min="43" max="46" width="7.90625" style="5" hidden="1" customWidth="1" outlineLevel="1"/>
    <col min="47" max="47" width="8.90625" style="5" bestFit="1" customWidth="1" collapsed="1"/>
    <col min="48" max="51" width="7.90625" style="5" hidden="1" customWidth="1" outlineLevel="1"/>
    <col min="52" max="52" width="8.90625" style="5" bestFit="1" customWidth="1" collapsed="1"/>
    <col min="53" max="53" width="7.90625" style="5" hidden="1" customWidth="1" outlineLevel="1"/>
    <col min="54" max="54" width="13.08984375" style="5" hidden="1" customWidth="1" outlineLevel="1"/>
    <col min="55" max="55" width="7.90625" style="5" hidden="1" customWidth="1" outlineLevel="1"/>
    <col min="56" max="56" width="13.08984375" style="5" hidden="1" customWidth="1" outlineLevel="1"/>
    <col min="57" max="57" width="7.90625" style="5" hidden="1" customWidth="1" outlineLevel="1"/>
    <col min="58" max="58" width="13.08984375" style="5" hidden="1" customWidth="1" outlineLevel="1"/>
    <col min="59" max="59" width="7.90625" style="5" hidden="1" customWidth="1" outlineLevel="1"/>
    <col min="60" max="60" width="13.08984375" style="5" hidden="1" customWidth="1" outlineLevel="1"/>
    <col min="61" max="61" width="8.90625" style="5" bestFit="1" customWidth="1" collapsed="1"/>
    <col min="62" max="62" width="12.54296875" style="5" bestFit="1" customWidth="1"/>
    <col min="63" max="66" width="7.90625" style="5" hidden="1" customWidth="1" outlineLevel="1"/>
    <col min="67" max="67" width="8.90625" style="5" bestFit="1" customWidth="1" collapsed="1"/>
    <col min="68" max="71" width="7.90625" style="5" hidden="1" customWidth="1" outlineLevel="1"/>
    <col min="72" max="72" width="8.90625" style="5" bestFit="1" customWidth="1" collapsed="1"/>
    <col min="73" max="75" width="7.90625" style="5" hidden="1" customWidth="1" outlineLevel="1"/>
    <col min="76" max="76" width="8.54296875" style="5" hidden="1" customWidth="1" outlineLevel="1"/>
    <col min="77" max="77" width="8.90625" style="5" bestFit="1" customWidth="1" collapsed="1"/>
    <col min="78" max="79" width="7.90625" style="5" hidden="1" customWidth="1" outlineLevel="1"/>
    <col min="80" max="81" width="8.54296875" style="5" hidden="1" customWidth="1" outlineLevel="1"/>
    <col min="82" max="82" width="8.90625" style="5" bestFit="1" customWidth="1" collapsed="1"/>
    <col min="83" max="83" width="8.54296875" style="5" hidden="1" customWidth="1" outlineLevel="1"/>
    <col min="84" max="84" width="7.90625" style="5" hidden="1" customWidth="1" outlineLevel="1"/>
    <col min="85" max="85" width="8.54296875" style="5" hidden="1" customWidth="1" outlineLevel="1"/>
    <col min="86" max="86" width="7.90625" style="5" hidden="1" customWidth="1" outlineLevel="1"/>
    <col min="87" max="87" width="8.90625" style="5" bestFit="1" customWidth="1" collapsed="1"/>
    <col min="88" max="91" width="9.54296875" style="5" hidden="1" customWidth="1" outlineLevel="1"/>
    <col min="92" max="92" width="9.54296875" style="5" customWidth="1" collapsed="1"/>
    <col min="93" max="96" width="9.54296875" style="5" customWidth="1" outlineLevel="1"/>
    <col min="97" max="97" width="9.54296875" style="5" customWidth="1"/>
    <col min="98" max="16384" width="11" style="5"/>
  </cols>
  <sheetData>
    <row r="1" spans="1:97" ht="99.75" customHeight="1" x14ac:dyDescent="0.3">
      <c r="A1" s="11"/>
      <c r="B1" s="61" t="s">
        <v>282</v>
      </c>
    </row>
    <row r="2" spans="1:97" s="63" customFormat="1" ht="30" customHeight="1" x14ac:dyDescent="0.35">
      <c r="A2" s="62" t="s">
        <v>79</v>
      </c>
      <c r="B2" s="63">
        <v>2007</v>
      </c>
      <c r="C2" s="63" t="s">
        <v>43</v>
      </c>
      <c r="D2" s="63" t="s">
        <v>44</v>
      </c>
      <c r="E2" s="63" t="s">
        <v>45</v>
      </c>
      <c r="F2" s="63" t="s">
        <v>46</v>
      </c>
      <c r="G2" s="63">
        <v>2008</v>
      </c>
      <c r="H2" s="63" t="s">
        <v>47</v>
      </c>
      <c r="I2" s="63" t="s">
        <v>48</v>
      </c>
      <c r="J2" s="63" t="s">
        <v>49</v>
      </c>
      <c r="K2" s="63" t="s">
        <v>50</v>
      </c>
      <c r="L2" s="63">
        <v>2009</v>
      </c>
      <c r="M2" s="63" t="s">
        <v>51</v>
      </c>
      <c r="N2" s="63" t="s">
        <v>52</v>
      </c>
      <c r="O2" s="63" t="s">
        <v>53</v>
      </c>
      <c r="P2" s="63" t="s">
        <v>54</v>
      </c>
      <c r="Q2" s="63">
        <v>2010</v>
      </c>
      <c r="R2" s="63" t="s">
        <v>30</v>
      </c>
      <c r="S2" s="63" t="s">
        <v>29</v>
      </c>
      <c r="T2" s="63" t="s">
        <v>28</v>
      </c>
      <c r="U2" s="63" t="s">
        <v>27</v>
      </c>
      <c r="V2" s="63">
        <v>2011</v>
      </c>
      <c r="W2" s="63" t="s">
        <v>26</v>
      </c>
      <c r="X2" s="63" t="s">
        <v>25</v>
      </c>
      <c r="Y2" s="63" t="s">
        <v>24</v>
      </c>
      <c r="Z2" s="63" t="s">
        <v>55</v>
      </c>
      <c r="AA2" s="63" t="s">
        <v>56</v>
      </c>
      <c r="AB2" s="63" t="s">
        <v>23</v>
      </c>
      <c r="AC2" s="63" t="s">
        <v>22</v>
      </c>
      <c r="AD2" s="63" t="s">
        <v>21</v>
      </c>
      <c r="AE2" s="63" t="s">
        <v>32</v>
      </c>
      <c r="AF2" s="63">
        <v>2013</v>
      </c>
      <c r="AG2" s="63" t="s">
        <v>20</v>
      </c>
      <c r="AH2" s="63" t="s">
        <v>19</v>
      </c>
      <c r="AI2" s="63" t="s">
        <v>18</v>
      </c>
      <c r="AJ2" s="63" t="s">
        <v>17</v>
      </c>
      <c r="AK2" s="63">
        <v>2014</v>
      </c>
      <c r="AL2" s="63" t="s">
        <v>16</v>
      </c>
      <c r="AM2" s="63" t="s">
        <v>15</v>
      </c>
      <c r="AN2" s="63" t="s">
        <v>14</v>
      </c>
      <c r="AO2" s="63" t="s">
        <v>13</v>
      </c>
      <c r="AP2" s="63">
        <v>2015</v>
      </c>
      <c r="AQ2" s="63" t="s">
        <v>12</v>
      </c>
      <c r="AR2" s="63" t="s">
        <v>11</v>
      </c>
      <c r="AS2" s="63" t="s">
        <v>10</v>
      </c>
      <c r="AT2" s="63" t="s">
        <v>9</v>
      </c>
      <c r="AU2" s="63">
        <v>2016</v>
      </c>
      <c r="AV2" s="63" t="s">
        <v>8</v>
      </c>
      <c r="AW2" s="63" t="s">
        <v>7</v>
      </c>
      <c r="AX2" s="63" t="s">
        <v>6</v>
      </c>
      <c r="AY2" s="63" t="s">
        <v>5</v>
      </c>
      <c r="AZ2" s="63">
        <v>2017</v>
      </c>
      <c r="BA2" s="63" t="s">
        <v>4</v>
      </c>
      <c r="BB2" s="63" t="s">
        <v>57</v>
      </c>
      <c r="BC2" s="63" t="s">
        <v>3</v>
      </c>
      <c r="BD2" s="63" t="s">
        <v>151</v>
      </c>
      <c r="BE2" s="63" t="s">
        <v>2</v>
      </c>
      <c r="BF2" s="63" t="s">
        <v>168</v>
      </c>
      <c r="BG2" s="63" t="s">
        <v>1</v>
      </c>
      <c r="BH2" s="63" t="s">
        <v>58</v>
      </c>
      <c r="BI2" s="63">
        <v>2018</v>
      </c>
      <c r="BJ2" s="63" t="s">
        <v>172</v>
      </c>
      <c r="BK2" s="63" t="s">
        <v>0</v>
      </c>
      <c r="BL2" s="63" t="s">
        <v>60</v>
      </c>
      <c r="BM2" s="63" t="s">
        <v>167</v>
      </c>
      <c r="BN2" s="63" t="s">
        <v>170</v>
      </c>
      <c r="BO2" s="63">
        <v>2019</v>
      </c>
      <c r="BP2" s="63" t="s">
        <v>174</v>
      </c>
      <c r="BQ2" s="63" t="s">
        <v>175</v>
      </c>
      <c r="BR2" s="63" t="s">
        <v>190</v>
      </c>
      <c r="BS2" s="63" t="s">
        <v>195</v>
      </c>
      <c r="BT2" s="63">
        <v>2020</v>
      </c>
      <c r="BU2" s="63" t="s">
        <v>196</v>
      </c>
      <c r="BV2" s="63" t="s">
        <v>197</v>
      </c>
      <c r="BW2" s="63" t="s">
        <v>206</v>
      </c>
      <c r="BX2" s="63" t="s">
        <v>207</v>
      </c>
      <c r="BY2" s="63">
        <v>2021</v>
      </c>
      <c r="BZ2" s="63" t="s">
        <v>209</v>
      </c>
      <c r="CA2" s="63" t="s">
        <v>245</v>
      </c>
      <c r="CB2" s="63" t="s">
        <v>246</v>
      </c>
      <c r="CC2" s="63" t="s">
        <v>247</v>
      </c>
      <c r="CD2" s="63">
        <v>2022</v>
      </c>
      <c r="CE2" s="63" t="s">
        <v>248</v>
      </c>
      <c r="CF2" s="63" t="s">
        <v>265</v>
      </c>
      <c r="CG2" s="63" t="s">
        <v>268</v>
      </c>
      <c r="CH2" s="63" t="s">
        <v>273</v>
      </c>
      <c r="CI2" s="63">
        <v>2023</v>
      </c>
      <c r="CJ2" s="63" t="s">
        <v>276</v>
      </c>
      <c r="CK2" s="63" t="s">
        <v>277</v>
      </c>
      <c r="CL2" s="63" t="s">
        <v>283</v>
      </c>
      <c r="CM2" s="63" t="s">
        <v>284</v>
      </c>
      <c r="CN2" s="63">
        <v>2024</v>
      </c>
      <c r="CO2" s="63" t="s">
        <v>285</v>
      </c>
      <c r="CP2" s="63" t="s">
        <v>286</v>
      </c>
      <c r="CQ2" s="63" t="s">
        <v>287</v>
      </c>
      <c r="CR2" s="63" t="s">
        <v>288</v>
      </c>
      <c r="CS2" s="63">
        <v>2025</v>
      </c>
    </row>
    <row r="3" spans="1:97" s="13" customFormat="1" ht="21" customHeight="1" x14ac:dyDescent="0.3">
      <c r="A3" s="64" t="s">
        <v>161</v>
      </c>
      <c r="B3" s="12"/>
    </row>
    <row r="4" spans="1:97" s="45" customFormat="1" ht="13" x14ac:dyDescent="0.3">
      <c r="A4" s="37"/>
      <c r="B4" s="14"/>
    </row>
    <row r="5" spans="1:97" s="46" customFormat="1" x14ac:dyDescent="0.25">
      <c r="A5" s="65" t="s">
        <v>150</v>
      </c>
      <c r="B5" s="46">
        <v>142916.5</v>
      </c>
      <c r="C5" s="46">
        <v>35784.800000000003</v>
      </c>
      <c r="D5" s="46">
        <v>32777.1</v>
      </c>
      <c r="E5" s="46">
        <v>34445.1</v>
      </c>
      <c r="F5" s="46">
        <v>43955.7</v>
      </c>
      <c r="G5" s="46">
        <v>146962.79999999999</v>
      </c>
      <c r="H5" s="46">
        <v>37268.199999999997</v>
      </c>
      <c r="I5" s="46">
        <v>34076.5</v>
      </c>
      <c r="J5" s="46">
        <v>36345.1</v>
      </c>
      <c r="K5" s="46">
        <v>47032.6</v>
      </c>
      <c r="L5" s="46">
        <v>154722.29999999999</v>
      </c>
      <c r="M5" s="46">
        <v>40926.6</v>
      </c>
      <c r="N5" s="46">
        <v>36896</v>
      </c>
      <c r="O5" s="46">
        <v>39281.199999999997</v>
      </c>
      <c r="P5" s="46">
        <v>48038.7</v>
      </c>
      <c r="Q5" s="46">
        <v>165142.5</v>
      </c>
      <c r="R5" s="46">
        <v>40796.6</v>
      </c>
      <c r="S5" s="46">
        <v>36181.699999999997</v>
      </c>
      <c r="T5" s="46">
        <v>39920.199999999997</v>
      </c>
      <c r="U5" s="46">
        <v>48145.5</v>
      </c>
      <c r="V5" s="46">
        <v>165043.9</v>
      </c>
      <c r="W5" s="46">
        <v>42230.400000000001</v>
      </c>
      <c r="X5" s="46">
        <v>37378.5</v>
      </c>
      <c r="Y5" s="46">
        <v>40530.199999999997</v>
      </c>
      <c r="Z5" s="46">
        <v>49700.3</v>
      </c>
      <c r="AA5" s="46">
        <v>169839.4</v>
      </c>
      <c r="AB5" s="46">
        <v>40218</v>
      </c>
      <c r="AC5" s="46">
        <v>37303.1</v>
      </c>
      <c r="AD5" s="46">
        <v>39620.5</v>
      </c>
      <c r="AE5" s="46">
        <v>49326.7</v>
      </c>
      <c r="AF5" s="46">
        <v>166468.29999999999</v>
      </c>
      <c r="AG5" s="46">
        <v>42984.4</v>
      </c>
      <c r="AH5" s="46">
        <v>39310.6</v>
      </c>
      <c r="AI5" s="46">
        <v>39898.400000000001</v>
      </c>
      <c r="AJ5" s="46">
        <v>49572</v>
      </c>
      <c r="AK5" s="46">
        <v>171765.7</v>
      </c>
      <c r="AL5" s="46">
        <v>43181</v>
      </c>
      <c r="AM5" s="46">
        <v>37960</v>
      </c>
      <c r="AN5" s="46">
        <v>39988.400000000001</v>
      </c>
      <c r="AO5" s="46">
        <v>47948.9</v>
      </c>
      <c r="AP5" s="46">
        <v>169078.2</v>
      </c>
      <c r="AQ5" s="46">
        <v>39957.300000000003</v>
      </c>
      <c r="AR5" s="46">
        <v>35667.800000000003</v>
      </c>
      <c r="AS5" s="46">
        <v>38838.199999999997</v>
      </c>
      <c r="AT5" s="46">
        <v>45358.400000000001</v>
      </c>
      <c r="AU5" s="46">
        <v>159821.6</v>
      </c>
      <c r="AV5" s="46">
        <v>41305.1</v>
      </c>
      <c r="AW5" s="46">
        <v>35660.300000000003</v>
      </c>
      <c r="AX5" s="46">
        <v>38433.5</v>
      </c>
      <c r="AY5" s="46">
        <v>47430.5</v>
      </c>
      <c r="AZ5" s="46">
        <v>162829.4</v>
      </c>
      <c r="BA5" s="46">
        <v>38915.5</v>
      </c>
      <c r="BB5" s="46">
        <v>38915.5</v>
      </c>
      <c r="BC5" s="46">
        <v>36551.1</v>
      </c>
      <c r="BD5" s="46">
        <v>36551.1</v>
      </c>
      <c r="BE5" s="46">
        <v>37494.5</v>
      </c>
      <c r="BF5" s="46">
        <v>37494.5</v>
      </c>
      <c r="BG5" s="46">
        <v>45775.8</v>
      </c>
      <c r="BH5" s="46">
        <v>45755.752999999997</v>
      </c>
      <c r="BI5" s="46">
        <v>158716.9</v>
      </c>
      <c r="BJ5" s="46">
        <v>158716.85500000001</v>
      </c>
      <c r="BK5" s="46">
        <v>41296.356469999897</v>
      </c>
      <c r="BL5" s="46">
        <v>36865.227619999998</v>
      </c>
      <c r="BM5" s="46">
        <v>37785.699999999997</v>
      </c>
      <c r="BN5" s="46">
        <v>47295.7</v>
      </c>
      <c r="BO5" s="46">
        <v>163243</v>
      </c>
      <c r="BP5" s="46">
        <v>39011.5</v>
      </c>
      <c r="BQ5" s="46">
        <v>33465.597179999997</v>
      </c>
      <c r="BR5" s="46">
        <v>42378.8</v>
      </c>
      <c r="BS5" s="46">
        <v>50942.007299999997</v>
      </c>
      <c r="BT5" s="46">
        <v>165797.87271</v>
      </c>
      <c r="BU5" s="46">
        <v>43530.236570000001</v>
      </c>
      <c r="BV5" s="46">
        <v>39807.562330000001</v>
      </c>
      <c r="BW5" s="46">
        <v>45655.375139999996</v>
      </c>
      <c r="BX5" s="46">
        <v>51374.882640000003</v>
      </c>
      <c r="BY5" s="46">
        <v>180368.05668000001</v>
      </c>
      <c r="BZ5" s="46">
        <v>45082.255639999996</v>
      </c>
      <c r="CA5" s="46">
        <v>42241.807679999998</v>
      </c>
      <c r="CB5" s="46">
        <v>46256.300999999999</v>
      </c>
      <c r="CC5" s="46">
        <v>52169.343000000001</v>
      </c>
      <c r="CD5" s="46">
        <v>185749.70731999999</v>
      </c>
      <c r="CE5" s="46">
        <v>44921.201000000001</v>
      </c>
      <c r="CF5" s="46">
        <v>41302.14</v>
      </c>
      <c r="CG5" s="46">
        <v>45344.038999999997</v>
      </c>
      <c r="CH5" s="46">
        <v>52091.644</v>
      </c>
      <c r="CI5" s="46">
        <v>183659.024</v>
      </c>
      <c r="CJ5" s="46">
        <v>44988.266000000003</v>
      </c>
      <c r="CK5" s="46">
        <v>41453.985000000001</v>
      </c>
      <c r="CL5" s="46">
        <v>45062.557999999997</v>
      </c>
      <c r="CM5" s="46">
        <v>50415.682999999997</v>
      </c>
      <c r="CN5" s="46">
        <v>181920.492</v>
      </c>
      <c r="CO5" s="46">
        <v>45317.696000000004</v>
      </c>
      <c r="CP5" s="46">
        <v>39569.322</v>
      </c>
      <c r="CS5" s="46">
        <f>SUM(CO5:CR5)</f>
        <v>84887.018000000011</v>
      </c>
    </row>
    <row r="6" spans="1:97" s="47" customFormat="1" x14ac:dyDescent="0.25">
      <c r="A6" s="66" t="s">
        <v>139</v>
      </c>
      <c r="B6" s="47">
        <v>19579.5</v>
      </c>
      <c r="C6" s="47">
        <v>4833.3999999999996</v>
      </c>
      <c r="D6" s="47">
        <v>4713.3999999999996</v>
      </c>
      <c r="E6" s="47">
        <v>4800.8999999999996</v>
      </c>
      <c r="F6" s="47">
        <v>6365.5</v>
      </c>
      <c r="G6" s="47">
        <v>20713.2</v>
      </c>
      <c r="H6" s="47">
        <v>5655.7</v>
      </c>
      <c r="I6" s="47">
        <v>5348.1</v>
      </c>
      <c r="J6" s="47">
        <v>5411.6</v>
      </c>
      <c r="K6" s="47">
        <v>6778.6</v>
      </c>
      <c r="L6" s="47">
        <v>23194</v>
      </c>
      <c r="M6" s="47">
        <v>6121.4</v>
      </c>
      <c r="N6" s="47">
        <v>5678.4</v>
      </c>
      <c r="O6" s="47">
        <v>5978.2</v>
      </c>
      <c r="P6" s="47">
        <v>7455.3</v>
      </c>
      <c r="Q6" s="47">
        <v>25233.3</v>
      </c>
      <c r="R6" s="47">
        <v>6562.1</v>
      </c>
      <c r="S6" s="47">
        <v>5811.6</v>
      </c>
      <c r="T6" s="47">
        <v>6374.5</v>
      </c>
      <c r="U6" s="47">
        <v>8378.4</v>
      </c>
      <c r="V6" s="47">
        <v>27126.7</v>
      </c>
      <c r="W6" s="47">
        <v>7235.7</v>
      </c>
      <c r="X6" s="47">
        <v>6825.4</v>
      </c>
      <c r="Y6" s="47">
        <v>8036</v>
      </c>
      <c r="Z6" s="47">
        <v>10133.9</v>
      </c>
      <c r="AA6" s="47">
        <v>32231</v>
      </c>
      <c r="AB6" s="47">
        <v>7832</v>
      </c>
      <c r="AC6" s="47">
        <v>7570.2</v>
      </c>
      <c r="AD6" s="47">
        <v>8544.2999999999993</v>
      </c>
      <c r="AE6" s="47">
        <v>11132.6</v>
      </c>
      <c r="AF6" s="47">
        <v>35079.1</v>
      </c>
      <c r="AG6" s="47">
        <v>9045.1</v>
      </c>
      <c r="AH6" s="47">
        <v>8177.4</v>
      </c>
      <c r="AI6" s="47">
        <v>8624.4</v>
      </c>
      <c r="AJ6" s="47">
        <v>12232.9</v>
      </c>
      <c r="AK6" s="47">
        <v>38079.800000000003</v>
      </c>
      <c r="AL6" s="47">
        <v>10768.8</v>
      </c>
      <c r="AM6" s="47">
        <v>9910</v>
      </c>
      <c r="AN6" s="47">
        <v>10745.1</v>
      </c>
      <c r="AO6" s="47">
        <v>15296.2</v>
      </c>
      <c r="AP6" s="47">
        <v>46720.1</v>
      </c>
      <c r="AQ6" s="47">
        <v>11565.1</v>
      </c>
      <c r="AR6" s="47">
        <v>10377.200000000001</v>
      </c>
      <c r="AS6" s="47">
        <v>10482.799999999999</v>
      </c>
      <c r="AT6" s="47">
        <v>13177.5</v>
      </c>
      <c r="AU6" s="47">
        <v>45602.6</v>
      </c>
      <c r="AV6" s="47">
        <v>11241.8</v>
      </c>
      <c r="AW6" s="47">
        <v>10268</v>
      </c>
      <c r="AX6" s="47">
        <v>11362.3</v>
      </c>
      <c r="AY6" s="47">
        <v>15027.2</v>
      </c>
      <c r="AZ6" s="47">
        <v>47899.3</v>
      </c>
      <c r="BA6" s="47">
        <v>11640.2</v>
      </c>
      <c r="BB6" s="47">
        <v>11640.2</v>
      </c>
      <c r="BC6" s="47">
        <v>11509.5</v>
      </c>
      <c r="BD6" s="47">
        <v>11509.5</v>
      </c>
      <c r="BE6" s="47">
        <v>11063.7</v>
      </c>
      <c r="BF6" s="47">
        <v>11063.7</v>
      </c>
      <c r="BG6" s="47">
        <v>16017.8</v>
      </c>
      <c r="BH6" s="47">
        <v>16017.829000000005</v>
      </c>
      <c r="BI6" s="47">
        <v>50231.3</v>
      </c>
      <c r="BJ6" s="47">
        <v>50231.336000000003</v>
      </c>
      <c r="BK6" s="47">
        <v>12640.1</v>
      </c>
      <c r="BL6" s="47">
        <v>12145.1</v>
      </c>
      <c r="BM6" s="47">
        <v>11957.7</v>
      </c>
      <c r="BN6" s="47">
        <v>15856.8</v>
      </c>
      <c r="BO6" s="47">
        <v>52599.7</v>
      </c>
      <c r="BP6" s="47">
        <v>12602.6</v>
      </c>
      <c r="BQ6" s="47">
        <v>11615.33</v>
      </c>
      <c r="BR6" s="47">
        <v>15604.5</v>
      </c>
      <c r="BS6" s="47">
        <v>18556.57</v>
      </c>
      <c r="BT6" s="47">
        <v>58378.995000000003</v>
      </c>
      <c r="BU6" s="47">
        <v>16639.760999999999</v>
      </c>
      <c r="BV6" s="47">
        <v>15711.141</v>
      </c>
      <c r="BW6" s="47">
        <v>18492.609</v>
      </c>
      <c r="BX6" s="47">
        <v>22010.832999999999</v>
      </c>
      <c r="BY6" s="47">
        <v>72854.343999999997</v>
      </c>
      <c r="BZ6" s="47">
        <v>18439.151999999998</v>
      </c>
      <c r="CA6" s="47">
        <v>17988.994999999999</v>
      </c>
      <c r="CB6" s="47">
        <v>20587.642</v>
      </c>
      <c r="CC6" s="47">
        <v>22693.038</v>
      </c>
      <c r="CD6" s="47">
        <v>79708.827000000005</v>
      </c>
      <c r="CE6" s="47">
        <v>20531.742999999999</v>
      </c>
      <c r="CF6" s="47">
        <v>18898.114000000001</v>
      </c>
      <c r="CG6" s="47">
        <v>20317.764999999999</v>
      </c>
      <c r="CH6" s="47">
        <v>19989.234</v>
      </c>
      <c r="CI6" s="47">
        <v>79736.856</v>
      </c>
      <c r="CJ6" s="47">
        <v>20276.296999999999</v>
      </c>
      <c r="CK6" s="47">
        <v>20044.215</v>
      </c>
      <c r="CL6" s="47">
        <v>22096.739000000001</v>
      </c>
      <c r="CM6" s="47">
        <v>27035.418000000001</v>
      </c>
      <c r="CN6" s="47">
        <v>89452.669000000009</v>
      </c>
      <c r="CO6" s="47">
        <v>22497.378000000004</v>
      </c>
      <c r="CP6" s="47">
        <v>20090.194</v>
      </c>
      <c r="CS6" s="47">
        <f t="shared" ref="CS6:CS8" si="0">SUM(CO6:CR6)</f>
        <v>42587.572</v>
      </c>
    </row>
    <row r="7" spans="1:97" s="46" customFormat="1" x14ac:dyDescent="0.25">
      <c r="A7" s="65" t="s">
        <v>243</v>
      </c>
      <c r="B7" s="46">
        <v>137</v>
      </c>
      <c r="C7" s="46">
        <v>135.1</v>
      </c>
      <c r="D7" s="46">
        <v>143.80000000000001</v>
      </c>
      <c r="E7" s="46">
        <v>139.4</v>
      </c>
      <c r="F7" s="46">
        <v>144.80000000000001</v>
      </c>
      <c r="G7" s="46">
        <v>140.9</v>
      </c>
      <c r="H7" s="46">
        <v>151.80000000000001</v>
      </c>
      <c r="I7" s="46">
        <v>156.9</v>
      </c>
      <c r="J7" s="46">
        <v>148.9</v>
      </c>
      <c r="K7" s="46">
        <v>144.1</v>
      </c>
      <c r="L7" s="46">
        <v>149.9</v>
      </c>
      <c r="M7" s="46">
        <v>149.6</v>
      </c>
      <c r="N7" s="46">
        <v>153.9</v>
      </c>
      <c r="O7" s="46">
        <v>152.19999999999999</v>
      </c>
      <c r="P7" s="46">
        <v>155.19999999999999</v>
      </c>
      <c r="Q7" s="46">
        <v>152.80000000000001</v>
      </c>
      <c r="R7" s="46">
        <v>160.80000000000001</v>
      </c>
      <c r="S7" s="46">
        <v>160.6</v>
      </c>
      <c r="T7" s="46">
        <v>159.69999999999999</v>
      </c>
      <c r="U7" s="46">
        <v>174</v>
      </c>
      <c r="V7" s="46">
        <v>164.4</v>
      </c>
      <c r="W7" s="46">
        <v>171.3</v>
      </c>
      <c r="X7" s="46">
        <v>182.6</v>
      </c>
      <c r="Y7" s="46">
        <v>198.3</v>
      </c>
      <c r="Z7" s="46">
        <v>203.9</v>
      </c>
      <c r="AA7" s="46">
        <v>189.8</v>
      </c>
      <c r="AB7" s="46">
        <v>194.7</v>
      </c>
      <c r="AC7" s="46">
        <v>202.9</v>
      </c>
      <c r="AD7" s="46">
        <v>215.7</v>
      </c>
      <c r="AE7" s="46">
        <v>225.7</v>
      </c>
      <c r="AF7" s="46">
        <v>210.7</v>
      </c>
      <c r="AG7" s="46">
        <v>210.4</v>
      </c>
      <c r="AH7" s="46">
        <v>208</v>
      </c>
      <c r="AI7" s="46">
        <v>216.2</v>
      </c>
      <c r="AJ7" s="46">
        <v>246.8</v>
      </c>
      <c r="AK7" s="46">
        <v>221.7</v>
      </c>
      <c r="AL7" s="46">
        <v>249.4</v>
      </c>
      <c r="AM7" s="46">
        <v>261.10000000000002</v>
      </c>
      <c r="AN7" s="46">
        <v>268.7</v>
      </c>
      <c r="AO7" s="46">
        <v>319</v>
      </c>
      <c r="AP7" s="46">
        <v>276.3</v>
      </c>
      <c r="AQ7" s="46">
        <v>289.39999999999998</v>
      </c>
      <c r="AR7" s="46">
        <v>290.89999999999998</v>
      </c>
      <c r="AS7" s="46">
        <v>269.89999999999998</v>
      </c>
      <c r="AT7" s="46">
        <v>290.5</v>
      </c>
      <c r="AU7" s="46">
        <v>285.3</v>
      </c>
      <c r="AV7" s="46">
        <v>272.2</v>
      </c>
      <c r="AW7" s="46">
        <v>287.89999999999998</v>
      </c>
      <c r="AX7" s="46">
        <v>295.60000000000002</v>
      </c>
      <c r="AY7" s="46">
        <v>316.8</v>
      </c>
      <c r="AZ7" s="46">
        <v>294.2</v>
      </c>
      <c r="BA7" s="46">
        <v>299.10000000000002</v>
      </c>
      <c r="BB7" s="46">
        <v>299.10000000000002</v>
      </c>
      <c r="BC7" s="46">
        <v>314.89999999999998</v>
      </c>
      <c r="BD7" s="46">
        <v>314.89999999999998</v>
      </c>
      <c r="BE7" s="46">
        <v>295.10000000000002</v>
      </c>
      <c r="BF7" s="46">
        <v>295.10000000000002</v>
      </c>
      <c r="BG7" s="46">
        <v>350.1</v>
      </c>
      <c r="BH7" s="46">
        <v>350.07245974074573</v>
      </c>
      <c r="BI7" s="46">
        <v>316.5</v>
      </c>
      <c r="BJ7" s="46">
        <v>316.48394242690898</v>
      </c>
      <c r="BK7" s="46">
        <v>306.10000000000002</v>
      </c>
      <c r="BL7" s="46">
        <v>329.4</v>
      </c>
      <c r="BM7" s="46">
        <v>316.5</v>
      </c>
      <c r="BN7" s="46">
        <v>335.3</v>
      </c>
      <c r="BO7" s="46">
        <v>322.2</v>
      </c>
      <c r="BP7" s="46">
        <v>323</v>
      </c>
      <c r="BQ7" s="46">
        <v>347.08270518900702</v>
      </c>
      <c r="BR7" s="46">
        <v>368.2</v>
      </c>
      <c r="BS7" s="46">
        <v>364.26852775391126</v>
      </c>
      <c r="BT7" s="46">
        <v>352.10943328634704</v>
      </c>
      <c r="BU7" s="46">
        <v>382.25753662610998</v>
      </c>
      <c r="BV7" s="46">
        <v>394.67729447376098</v>
      </c>
      <c r="BW7" s="46">
        <v>405.04779433513198</v>
      </c>
      <c r="BX7" s="46">
        <v>428.43568430582798</v>
      </c>
      <c r="BY7" s="46">
        <v>403.92043547519398</v>
      </c>
      <c r="BZ7" s="46">
        <v>409.01130030502617</v>
      </c>
      <c r="CA7" s="46">
        <v>425.85760382875702</v>
      </c>
      <c r="CB7" s="46">
        <v>445.07756899973475</v>
      </c>
      <c r="CC7" s="46">
        <v>434.98799668609973</v>
      </c>
      <c r="CD7" s="46">
        <v>429.1195294465889</v>
      </c>
      <c r="CE7" s="46">
        <v>457.06131053797952</v>
      </c>
      <c r="CF7" s="46">
        <v>457.55774398130467</v>
      </c>
      <c r="CG7" s="46">
        <v>447.8</v>
      </c>
      <c r="CH7" s="46">
        <v>383.73206267016644</v>
      </c>
      <c r="CI7" s="46">
        <v>434.15702786267661</v>
      </c>
      <c r="CJ7" s="46">
        <v>450.7019008023114</v>
      </c>
      <c r="CK7" s="46">
        <v>483.52926745160931</v>
      </c>
      <c r="CL7" s="46">
        <v>490.35696109395303</v>
      </c>
      <c r="CM7" s="46">
        <v>536.25015850722491</v>
      </c>
      <c r="CN7" s="46">
        <v>491.71298965044582</v>
      </c>
      <c r="CO7" s="46">
        <v>496.43693271608521</v>
      </c>
      <c r="CP7" s="46">
        <v>507.72146159087583</v>
      </c>
      <c r="CS7" s="46">
        <f>CS6/CS5*1000</f>
        <v>501.69711462829326</v>
      </c>
    </row>
    <row r="8" spans="1:97" s="47" customFormat="1" x14ac:dyDescent="0.25">
      <c r="A8" s="66" t="s">
        <v>140</v>
      </c>
      <c r="B8" s="47">
        <v>-6599.2</v>
      </c>
      <c r="C8" s="47">
        <v>-1669.2</v>
      </c>
      <c r="D8" s="47">
        <v>-1649.5</v>
      </c>
      <c r="E8" s="47">
        <v>-1699.3</v>
      </c>
      <c r="F8" s="47">
        <v>-2199.6</v>
      </c>
      <c r="G8" s="47">
        <v>-7217.6</v>
      </c>
      <c r="H8" s="47">
        <v>-1897.1</v>
      </c>
      <c r="I8" s="47">
        <v>-1724.4</v>
      </c>
      <c r="J8" s="47">
        <v>-1858.8</v>
      </c>
      <c r="K8" s="47">
        <v>-2251.6</v>
      </c>
      <c r="L8" s="47">
        <v>-7731.9</v>
      </c>
      <c r="M8" s="47">
        <v>-1999</v>
      </c>
      <c r="N8" s="47">
        <v>-1939</v>
      </c>
      <c r="O8" s="47">
        <v>-2058.6</v>
      </c>
      <c r="P8" s="47">
        <v>-2452.4</v>
      </c>
      <c r="Q8" s="47">
        <v>-8449</v>
      </c>
      <c r="R8" s="47">
        <v>-2107.1</v>
      </c>
      <c r="S8" s="47">
        <v>-2018.6</v>
      </c>
      <c r="T8" s="47">
        <v>-2130.3000000000002</v>
      </c>
      <c r="U8" s="47">
        <v>-2537.4</v>
      </c>
      <c r="V8" s="47">
        <v>-8793.2999999999993</v>
      </c>
      <c r="W8" s="47">
        <v>-2312.4</v>
      </c>
      <c r="X8" s="47">
        <v>-2300</v>
      </c>
      <c r="Y8" s="47">
        <v>-2621.5</v>
      </c>
      <c r="Z8" s="47">
        <v>-3088.7</v>
      </c>
      <c r="AA8" s="47">
        <v>-10459.799999999999</v>
      </c>
      <c r="AB8" s="47">
        <v>-2697.8</v>
      </c>
      <c r="AC8" s="47">
        <v>-2667</v>
      </c>
      <c r="AD8" s="47">
        <v>-2884.1</v>
      </c>
      <c r="AE8" s="47">
        <v>-3323.6</v>
      </c>
      <c r="AF8" s="47">
        <v>-11572.5</v>
      </c>
      <c r="AG8" s="47">
        <v>-3008.3</v>
      </c>
      <c r="AH8" s="47">
        <v>-3040.7</v>
      </c>
      <c r="AI8" s="47">
        <v>-2955.8</v>
      </c>
      <c r="AJ8" s="47">
        <v>-3809.8</v>
      </c>
      <c r="AK8" s="47">
        <v>-12814.6</v>
      </c>
      <c r="AL8" s="47">
        <v>-3613.8</v>
      </c>
      <c r="AM8" s="47">
        <v>-3774.6</v>
      </c>
      <c r="AN8" s="47">
        <v>-3743.9</v>
      </c>
      <c r="AO8" s="47">
        <v>-4929</v>
      </c>
      <c r="AP8" s="47">
        <v>-16061.4</v>
      </c>
      <c r="AQ8" s="47">
        <v>-3960.3</v>
      </c>
      <c r="AR8" s="47">
        <v>-3894.6</v>
      </c>
      <c r="AS8" s="47">
        <v>-4215.5</v>
      </c>
      <c r="AT8" s="47">
        <v>-4607.6000000000004</v>
      </c>
      <c r="AU8" s="47">
        <v>-16678</v>
      </c>
      <c r="AV8" s="47">
        <v>-4523.1000000000004</v>
      </c>
      <c r="AW8" s="47">
        <v>-4048.2</v>
      </c>
      <c r="AX8" s="47">
        <v>-4482.1000000000004</v>
      </c>
      <c r="AY8" s="47">
        <v>-4988.3</v>
      </c>
      <c r="AZ8" s="47">
        <v>-18041.8</v>
      </c>
      <c r="BA8" s="47">
        <v>-4460.7</v>
      </c>
      <c r="BB8" s="47">
        <v>-4455.8999999999996</v>
      </c>
      <c r="BC8" s="47">
        <v>-4387.2</v>
      </c>
      <c r="BD8" s="47">
        <v>-4382.3</v>
      </c>
      <c r="BE8" s="47">
        <v>-4370.7</v>
      </c>
      <c r="BF8" s="47">
        <v>-4365.8</v>
      </c>
      <c r="BG8" s="47">
        <v>-6050.9330000000009</v>
      </c>
      <c r="BH8" s="47">
        <v>-6045.3659999999982</v>
      </c>
      <c r="BI8" s="47">
        <v>-19269.627</v>
      </c>
      <c r="BJ8" s="47">
        <v>-19249.422999999999</v>
      </c>
      <c r="BK8" s="47">
        <v>-5107.7</v>
      </c>
      <c r="BL8" s="47">
        <v>-4961.3</v>
      </c>
      <c r="BM8" s="47">
        <v>-5229.7</v>
      </c>
      <c r="BN8" s="47">
        <v>-6379.4</v>
      </c>
      <c r="BO8" s="47">
        <v>-21678.2</v>
      </c>
      <c r="BP8" s="47">
        <v>-5643.2</v>
      </c>
      <c r="BQ8" s="47">
        <v>-5801.8770000000004</v>
      </c>
      <c r="BR8" s="47">
        <v>-7423.1</v>
      </c>
      <c r="BS8" s="47">
        <v>-8197.884</v>
      </c>
      <c r="BT8" s="47">
        <v>-27066.098999999998</v>
      </c>
      <c r="BU8" s="47">
        <v>-7945.33</v>
      </c>
      <c r="BV8" s="47">
        <v>-7965.2690000000002</v>
      </c>
      <c r="BW8" s="47">
        <v>-9253.0709999999999</v>
      </c>
      <c r="BX8" s="47">
        <v>-10496.074000000001</v>
      </c>
      <c r="BY8" s="47">
        <v>-35659.743999999999</v>
      </c>
      <c r="BZ8" s="47">
        <v>-9414.4860000000008</v>
      </c>
      <c r="CA8" s="47">
        <v>-9374.2540000000008</v>
      </c>
      <c r="CB8" s="47">
        <v>-10648.073</v>
      </c>
      <c r="CC8" s="47">
        <v>-10985.255999999999</v>
      </c>
      <c r="CD8" s="47">
        <v>-40422.069000000003</v>
      </c>
      <c r="CE8" s="47">
        <v>-10131.683999999999</v>
      </c>
      <c r="CF8" s="47">
        <v>-9635.6090000000004</v>
      </c>
      <c r="CG8" s="47">
        <v>-10223.018</v>
      </c>
      <c r="CH8" s="47">
        <v>-9301.26</v>
      </c>
      <c r="CI8" s="47">
        <v>-39291.571000000004</v>
      </c>
      <c r="CJ8" s="47">
        <v>-10058.994000000001</v>
      </c>
      <c r="CK8" s="47">
        <v>-10059.980000000001</v>
      </c>
      <c r="CL8" s="47">
        <v>-10972.602999999999</v>
      </c>
      <c r="CM8" s="47">
        <v>-12523.503000000001</v>
      </c>
      <c r="CN8" s="47">
        <v>-43615.08</v>
      </c>
      <c r="CO8" s="47">
        <v>-10945.732</v>
      </c>
      <c r="CP8" s="47">
        <v>-10046.123000000001</v>
      </c>
      <c r="CS8" s="47">
        <f t="shared" si="0"/>
        <v>-20991.855000000003</v>
      </c>
    </row>
    <row r="9" spans="1:97" s="46" customFormat="1" x14ac:dyDescent="0.25">
      <c r="A9" s="65" t="s">
        <v>244</v>
      </c>
      <c r="B9" s="46">
        <v>-46.2</v>
      </c>
      <c r="C9" s="46">
        <v>-46.6</v>
      </c>
      <c r="D9" s="46">
        <v>-50.3</v>
      </c>
      <c r="E9" s="46">
        <v>-49.3</v>
      </c>
      <c r="F9" s="46">
        <v>-50</v>
      </c>
      <c r="G9" s="46">
        <v>-49.1</v>
      </c>
      <c r="H9" s="46">
        <v>-50.9</v>
      </c>
      <c r="I9" s="46">
        <v>-50.6</v>
      </c>
      <c r="J9" s="46">
        <v>-51.1</v>
      </c>
      <c r="K9" s="46">
        <v>-47.9</v>
      </c>
      <c r="L9" s="46">
        <v>-50</v>
      </c>
      <c r="M9" s="46">
        <v>-48.8</v>
      </c>
      <c r="N9" s="46">
        <v>-52.6</v>
      </c>
      <c r="O9" s="46">
        <v>-52.4</v>
      </c>
      <c r="P9" s="46">
        <v>-51.1</v>
      </c>
      <c r="Q9" s="46">
        <v>-51.2</v>
      </c>
      <c r="R9" s="46">
        <v>-51.6</v>
      </c>
      <c r="S9" s="46">
        <v>-55.8</v>
      </c>
      <c r="T9" s="46">
        <v>-53.4</v>
      </c>
      <c r="U9" s="46">
        <v>-52.7</v>
      </c>
      <c r="V9" s="46">
        <v>-53.3</v>
      </c>
      <c r="W9" s="46">
        <v>-54.8</v>
      </c>
      <c r="X9" s="46">
        <v>-61.5</v>
      </c>
      <c r="Y9" s="46">
        <v>-64.7</v>
      </c>
      <c r="Z9" s="46">
        <v>-62.1</v>
      </c>
      <c r="AA9" s="46">
        <v>-61.6</v>
      </c>
      <c r="AB9" s="46">
        <v>-67.099999999999994</v>
      </c>
      <c r="AC9" s="46">
        <v>-71.5</v>
      </c>
      <c r="AD9" s="46">
        <v>-72.8</v>
      </c>
      <c r="AE9" s="46">
        <v>-67.400000000000006</v>
      </c>
      <c r="AF9" s="46">
        <v>-69.5</v>
      </c>
      <c r="AG9" s="46">
        <v>-70</v>
      </c>
      <c r="AH9" s="46">
        <v>-77.3</v>
      </c>
      <c r="AI9" s="46">
        <v>-74.099999999999994</v>
      </c>
      <c r="AJ9" s="46">
        <v>-76.900000000000006</v>
      </c>
      <c r="AK9" s="46">
        <v>-74.599999999999994</v>
      </c>
      <c r="AL9" s="46">
        <v>-83.7</v>
      </c>
      <c r="AM9" s="46">
        <v>-99.4</v>
      </c>
      <c r="AN9" s="46">
        <v>-93.6</v>
      </c>
      <c r="AO9" s="46">
        <v>-102.8</v>
      </c>
      <c r="AP9" s="46">
        <v>-95</v>
      </c>
      <c r="AQ9" s="46">
        <v>-99.1</v>
      </c>
      <c r="AR9" s="46">
        <v>-109.2</v>
      </c>
      <c r="AS9" s="46">
        <v>-108.5</v>
      </c>
      <c r="AT9" s="46">
        <v>-101.6</v>
      </c>
      <c r="AU9" s="46">
        <v>-104.4</v>
      </c>
      <c r="AV9" s="46">
        <v>-109.5</v>
      </c>
      <c r="AW9" s="46">
        <v>-113.5</v>
      </c>
      <c r="AX9" s="46">
        <v>-116.6</v>
      </c>
      <c r="AY9" s="46">
        <v>-105.2</v>
      </c>
      <c r="AZ9" s="46">
        <v>-110.8</v>
      </c>
      <c r="BA9" s="46">
        <v>-114.6</v>
      </c>
      <c r="BB9" s="46">
        <v>114.5</v>
      </c>
      <c r="BC9" s="46">
        <v>-120</v>
      </c>
      <c r="BD9" s="46">
        <v>-119.9</v>
      </c>
      <c r="BE9" s="46">
        <v>-116.6</v>
      </c>
      <c r="BF9" s="46">
        <v>-116.4</v>
      </c>
      <c r="BG9" s="46">
        <v>-132.24420107346938</v>
      </c>
      <c r="BH9" s="46">
        <v>-132.12253331291473</v>
      </c>
      <c r="BI9" s="46">
        <v>-121.40882579862107</v>
      </c>
      <c r="BJ9" s="46">
        <v>-121.28152992950901</v>
      </c>
      <c r="BK9" s="46">
        <v>-123.7</v>
      </c>
      <c r="BL9" s="46">
        <v>-134.6</v>
      </c>
      <c r="BM9" s="46">
        <v>-138.4</v>
      </c>
      <c r="BN9" s="46">
        <v>-134.9</v>
      </c>
      <c r="BO9" s="46">
        <v>-132.80000000000001</v>
      </c>
      <c r="BP9" s="46">
        <v>-144.69999999999999</v>
      </c>
      <c r="BQ9" s="46">
        <v>-173.36839886028901</v>
      </c>
      <c r="BR9" s="46">
        <v>-175.2</v>
      </c>
      <c r="BS9" s="46">
        <v>-160.92581416594473</v>
      </c>
      <c r="BT9" s="46">
        <v>-163.24756498740967</v>
      </c>
      <c r="BU9" s="46">
        <v>-182.52439283722501</v>
      </c>
      <c r="BV9" s="46">
        <v>-200.09436734580399</v>
      </c>
      <c r="BW9" s="46">
        <v>-202.672105346324</v>
      </c>
      <c r="BX9" s="46">
        <v>-204.30361025930301</v>
      </c>
      <c r="BY9" s="46">
        <v>-197.70542886795999</v>
      </c>
      <c r="BZ9" s="46">
        <v>-208.82908067374603</v>
      </c>
      <c r="CA9" s="46">
        <v>-221.91886462374001</v>
      </c>
      <c r="CB9" s="46">
        <v>-230.1972438306297</v>
      </c>
      <c r="CC9" s="46">
        <v>-210.56918428127415</v>
      </c>
      <c r="CD9" s="46">
        <v>-217.61578838109799</v>
      </c>
      <c r="CE9" s="46">
        <v>-225.54348001514919</v>
      </c>
      <c r="CF9" s="46">
        <v>-233.2956355288128</v>
      </c>
      <c r="CG9" s="46">
        <v>-225.27747666400057</v>
      </c>
      <c r="CH9" s="46">
        <v>-178.55570079531375</v>
      </c>
      <c r="CI9" s="46">
        <v>-213.9376010187226</v>
      </c>
      <c r="CJ9" s="46">
        <v>-223.59150272651095</v>
      </c>
      <c r="CK9" s="46">
        <v>-242.6782370862536</v>
      </c>
      <c r="CL9" s="46">
        <v>-243.49711793990923</v>
      </c>
      <c r="CM9" s="46">
        <v>-248.40490606861363</v>
      </c>
      <c r="CN9" s="46">
        <v>-239.748032343712</v>
      </c>
      <c r="CO9" s="46">
        <v>-241.53328536384549</v>
      </c>
      <c r="CP9" s="46">
        <v>-253.88665997360283</v>
      </c>
      <c r="CS9" s="46">
        <f>CS8/$CN$5*1000</f>
        <v>-115.39027170177179</v>
      </c>
    </row>
    <row r="10" spans="1:97" s="48" customFormat="1" ht="13" x14ac:dyDescent="0.3">
      <c r="A10" s="67" t="s">
        <v>266</v>
      </c>
      <c r="B10" s="48">
        <v>12980.4</v>
      </c>
      <c r="C10" s="48">
        <v>3164.1</v>
      </c>
      <c r="D10" s="48">
        <v>3063.9</v>
      </c>
      <c r="E10" s="48">
        <v>3101.6</v>
      </c>
      <c r="F10" s="48">
        <v>4165.8999999999996</v>
      </c>
      <c r="G10" s="48">
        <v>13495.5</v>
      </c>
      <c r="H10" s="48">
        <v>3758.5</v>
      </c>
      <c r="I10" s="48">
        <v>3623.7</v>
      </c>
      <c r="J10" s="48">
        <v>3552.8</v>
      </c>
      <c r="K10" s="48">
        <v>4527</v>
      </c>
      <c r="L10" s="48">
        <v>15462.1</v>
      </c>
      <c r="M10" s="48">
        <v>4122.3999999999996</v>
      </c>
      <c r="N10" s="48">
        <v>3739.4</v>
      </c>
      <c r="O10" s="48">
        <v>3919.6</v>
      </c>
      <c r="P10" s="48">
        <v>5002.8999999999996</v>
      </c>
      <c r="Q10" s="48">
        <v>16784.3</v>
      </c>
      <c r="R10" s="48">
        <v>4455</v>
      </c>
      <c r="S10" s="48">
        <v>3793</v>
      </c>
      <c r="T10" s="48">
        <v>4244.3</v>
      </c>
      <c r="U10" s="48">
        <v>5841.1</v>
      </c>
      <c r="V10" s="48">
        <v>18333.400000000001</v>
      </c>
      <c r="W10" s="48">
        <v>4923.3</v>
      </c>
      <c r="X10" s="48">
        <v>4525.3999999999996</v>
      </c>
      <c r="Y10" s="48">
        <v>5414.6</v>
      </c>
      <c r="Z10" s="48">
        <v>7045.2</v>
      </c>
      <c r="AA10" s="48">
        <v>21908.5</v>
      </c>
      <c r="AB10" s="48">
        <v>5134.2</v>
      </c>
      <c r="AC10" s="48">
        <v>4903.2</v>
      </c>
      <c r="AD10" s="48">
        <v>5660.1</v>
      </c>
      <c r="AE10" s="48">
        <v>7809</v>
      </c>
      <c r="AF10" s="48">
        <v>23506.6</v>
      </c>
      <c r="AG10" s="48">
        <v>6036.8</v>
      </c>
      <c r="AH10" s="48">
        <v>5136.8</v>
      </c>
      <c r="AI10" s="48">
        <v>5668.6</v>
      </c>
      <c r="AJ10" s="48">
        <v>8423</v>
      </c>
      <c r="AK10" s="48">
        <v>25265.200000000001</v>
      </c>
      <c r="AL10" s="48">
        <v>7155</v>
      </c>
      <c r="AM10" s="48">
        <v>6135.4</v>
      </c>
      <c r="AN10" s="48">
        <v>7001.2</v>
      </c>
      <c r="AO10" s="48">
        <v>10367.200000000001</v>
      </c>
      <c r="AP10" s="48">
        <v>30658.799999999999</v>
      </c>
      <c r="AQ10" s="48">
        <v>7604.8</v>
      </c>
      <c r="AR10" s="48">
        <v>6482.6</v>
      </c>
      <c r="AS10" s="48">
        <v>6267.3</v>
      </c>
      <c r="AT10" s="48">
        <v>8569.9</v>
      </c>
      <c r="AU10" s="48">
        <v>28924.6</v>
      </c>
      <c r="AV10" s="48">
        <v>6718.7</v>
      </c>
      <c r="AW10" s="48">
        <v>6219.8</v>
      </c>
      <c r="AX10" s="48">
        <v>6880.2</v>
      </c>
      <c r="AY10" s="48">
        <v>10038.9</v>
      </c>
      <c r="AZ10" s="48">
        <v>29857.5</v>
      </c>
      <c r="BA10" s="48">
        <v>7179.5</v>
      </c>
      <c r="BB10" s="48">
        <v>7184.3</v>
      </c>
      <c r="BC10" s="48">
        <v>7122.3</v>
      </c>
      <c r="BD10" s="48">
        <v>7127.2</v>
      </c>
      <c r="BE10" s="48">
        <v>6693</v>
      </c>
      <c r="BF10" s="48">
        <v>6697.9</v>
      </c>
      <c r="BG10" s="48">
        <v>9966.8960000000006</v>
      </c>
      <c r="BH10" s="48">
        <v>9972.4629999999997</v>
      </c>
      <c r="BI10" s="48">
        <v>30961.708999999999</v>
      </c>
      <c r="BJ10" s="48">
        <v>30981.913</v>
      </c>
      <c r="BK10" s="48">
        <v>7532.4</v>
      </c>
      <c r="BL10" s="48">
        <v>7183.8</v>
      </c>
      <c r="BM10" s="48">
        <v>6727.9</v>
      </c>
      <c r="BN10" s="48">
        <v>9477.4</v>
      </c>
      <c r="BO10" s="48">
        <v>30921.599999999999</v>
      </c>
      <c r="BP10" s="48">
        <v>6959.4</v>
      </c>
      <c r="BQ10" s="48">
        <v>5813.4530000000004</v>
      </c>
      <c r="BR10" s="48">
        <v>8181.3</v>
      </c>
      <c r="BS10" s="48">
        <v>10358.686</v>
      </c>
      <c r="BT10" s="48">
        <v>31312.896000000004</v>
      </c>
      <c r="BU10" s="48">
        <v>8694.4310000000005</v>
      </c>
      <c r="BV10" s="48">
        <v>7745.8720000000003</v>
      </c>
      <c r="BW10" s="48">
        <v>9239.5380000000005</v>
      </c>
      <c r="BX10" s="48">
        <v>11514.759</v>
      </c>
      <c r="BY10" s="48">
        <v>37194.6</v>
      </c>
      <c r="BZ10" s="48">
        <v>9024.6659999999993</v>
      </c>
      <c r="CA10" s="48">
        <v>8614.741</v>
      </c>
      <c r="CB10" s="48">
        <v>9939.5689999999995</v>
      </c>
      <c r="CC10" s="48">
        <v>11707.781999999999</v>
      </c>
      <c r="CD10" s="48">
        <v>39286.758000000002</v>
      </c>
      <c r="CE10" s="48">
        <v>10400.058999999999</v>
      </c>
      <c r="CF10" s="48">
        <v>9262.5049999999992</v>
      </c>
      <c r="CG10" s="48">
        <v>10094.746999999999</v>
      </c>
      <c r="CH10" s="48">
        <v>10687.974</v>
      </c>
      <c r="CI10" s="48">
        <v>40445.285000000003</v>
      </c>
      <c r="CJ10" s="48">
        <v>10217.302999999998</v>
      </c>
      <c r="CK10" s="48">
        <v>9984.2349999999988</v>
      </c>
      <c r="CL10" s="48">
        <v>11124.136000000002</v>
      </c>
      <c r="CM10" s="48">
        <v>14511.915000000001</v>
      </c>
      <c r="CN10" s="48">
        <v>45837.589000000007</v>
      </c>
      <c r="CO10" s="48">
        <v>11551.646000000004</v>
      </c>
      <c r="CP10" s="48">
        <v>10044.070999999998</v>
      </c>
      <c r="CS10" s="48">
        <f>CS6+CS8</f>
        <v>21595.716999999997</v>
      </c>
    </row>
    <row r="11" spans="1:97" s="69" customFormat="1" ht="13" x14ac:dyDescent="0.3">
      <c r="A11" s="68" t="s">
        <v>35</v>
      </c>
      <c r="B11" s="69">
        <v>66.3</v>
      </c>
      <c r="C11" s="69">
        <v>65.5</v>
      </c>
      <c r="D11" s="69">
        <v>65</v>
      </c>
      <c r="E11" s="69">
        <v>64.599999999999994</v>
      </c>
      <c r="F11" s="69">
        <v>65.400000000000006</v>
      </c>
      <c r="G11" s="69">
        <v>65.2</v>
      </c>
      <c r="H11" s="69">
        <v>66.5</v>
      </c>
      <c r="I11" s="69">
        <v>67.8</v>
      </c>
      <c r="J11" s="69">
        <v>65.7</v>
      </c>
      <c r="K11" s="69">
        <v>66.8</v>
      </c>
      <c r="L11" s="69">
        <v>66.7</v>
      </c>
      <c r="M11" s="69">
        <v>67.3</v>
      </c>
      <c r="N11" s="69">
        <v>65.900000000000006</v>
      </c>
      <c r="O11" s="69">
        <v>65.599999999999994</v>
      </c>
      <c r="P11" s="69">
        <v>67.099999999999994</v>
      </c>
      <c r="Q11" s="69">
        <v>66.5</v>
      </c>
      <c r="R11" s="69">
        <v>67.900000000000006</v>
      </c>
      <c r="S11" s="69">
        <v>65.3</v>
      </c>
      <c r="T11" s="69">
        <v>66.599999999999994</v>
      </c>
      <c r="U11" s="69">
        <v>69.7</v>
      </c>
      <c r="V11" s="69">
        <v>67.599999999999994</v>
      </c>
      <c r="W11" s="69">
        <v>68</v>
      </c>
      <c r="X11" s="69">
        <v>66.3</v>
      </c>
      <c r="Y11" s="69">
        <v>67.400000000000006</v>
      </c>
      <c r="Z11" s="69">
        <v>69.8</v>
      </c>
      <c r="AA11" s="69">
        <v>68.099999999999994</v>
      </c>
      <c r="AB11" s="69">
        <v>66.3</v>
      </c>
      <c r="AC11" s="69">
        <v>64.8</v>
      </c>
      <c r="AD11" s="69">
        <v>66.2</v>
      </c>
      <c r="AE11" s="69">
        <v>70.099999999999994</v>
      </c>
      <c r="AF11" s="69">
        <v>67</v>
      </c>
      <c r="AG11" s="69">
        <v>66.7</v>
      </c>
      <c r="AH11" s="69">
        <v>62.8</v>
      </c>
      <c r="AI11" s="69">
        <v>65.7</v>
      </c>
      <c r="AJ11" s="69">
        <v>68.900000000000006</v>
      </c>
      <c r="AK11" s="69">
        <v>66.3</v>
      </c>
      <c r="AL11" s="69">
        <v>66.400000000000006</v>
      </c>
      <c r="AM11" s="69">
        <v>61.9</v>
      </c>
      <c r="AN11" s="69">
        <v>65.2</v>
      </c>
      <c r="AO11" s="69">
        <v>67.8</v>
      </c>
      <c r="AP11" s="69">
        <v>65.599999999999994</v>
      </c>
      <c r="AQ11" s="69">
        <v>65.8</v>
      </c>
      <c r="AR11" s="69">
        <v>62.5</v>
      </c>
      <c r="AS11" s="69">
        <v>59.8</v>
      </c>
      <c r="AT11" s="69">
        <v>65</v>
      </c>
      <c r="AU11" s="69">
        <v>63.4</v>
      </c>
      <c r="AV11" s="69">
        <v>59.8</v>
      </c>
      <c r="AW11" s="69">
        <v>60.6</v>
      </c>
      <c r="AX11" s="69">
        <v>60.6</v>
      </c>
      <c r="AY11" s="69">
        <v>66.8</v>
      </c>
      <c r="AZ11" s="69">
        <v>62.3</v>
      </c>
      <c r="BA11" s="69">
        <v>61.7</v>
      </c>
      <c r="BB11" s="69">
        <v>61.7</v>
      </c>
      <c r="BC11" s="69">
        <v>61.9</v>
      </c>
      <c r="BD11" s="69">
        <v>61.9</v>
      </c>
      <c r="BE11" s="69">
        <v>60.5</v>
      </c>
      <c r="BF11" s="69">
        <v>60.5</v>
      </c>
      <c r="BG11" s="69">
        <v>62.223763282776943</v>
      </c>
      <c r="BH11" s="69">
        <v>62.258518304821443</v>
      </c>
      <c r="BI11" s="69">
        <v>61.638235144691343</v>
      </c>
      <c r="BJ11" s="69">
        <v>61.678457049201299</v>
      </c>
      <c r="BK11" s="69">
        <v>59.6</v>
      </c>
      <c r="BL11" s="69">
        <v>59.1</v>
      </c>
      <c r="BM11" s="69">
        <v>56.3</v>
      </c>
      <c r="BN11" s="69">
        <v>59.8</v>
      </c>
      <c r="BO11" s="69">
        <v>58.8</v>
      </c>
      <c r="BP11" s="69">
        <v>55.2</v>
      </c>
      <c r="BQ11" s="69">
        <v>50.049830697879408</v>
      </c>
      <c r="BR11" s="69">
        <v>52.4</v>
      </c>
      <c r="BS11" s="69">
        <v>55.822202055660078</v>
      </c>
      <c r="BT11" s="69">
        <v>53.637264567504118</v>
      </c>
      <c r="BU11" s="69">
        <v>52.250936777277005</v>
      </c>
      <c r="BV11" s="69">
        <v>49.301778909628503</v>
      </c>
      <c r="BW11" s="69">
        <v>49.963409706007397</v>
      </c>
      <c r="BX11" s="69">
        <v>52.314053720729206</v>
      </c>
      <c r="BY11" s="69">
        <v>51.053373015066903</v>
      </c>
      <c r="BZ11" s="69">
        <v>48.942955728115898</v>
      </c>
      <c r="CA11" s="69">
        <v>47.888950994760997</v>
      </c>
      <c r="CB11" s="69">
        <v>48.279297842851499</v>
      </c>
      <c r="CC11" s="69">
        <v>51.5919552067026</v>
      </c>
      <c r="CD11" s="69">
        <v>49.287838597850595</v>
      </c>
      <c r="CE11" s="69">
        <v>50.653561171109494</v>
      </c>
      <c r="CF11" s="69">
        <v>49</v>
      </c>
      <c r="CG11" s="69" t="s">
        <v>269</v>
      </c>
      <c r="CH11" s="69">
        <v>53.468652175466104</v>
      </c>
      <c r="CI11" s="69">
        <v>50.723450897035605</v>
      </c>
      <c r="CJ11" s="69">
        <v>50.390379466230939</v>
      </c>
      <c r="CK11" s="69">
        <v>49.811055209695162</v>
      </c>
      <c r="CL11" s="69">
        <v>50.342885436624826</v>
      </c>
      <c r="CM11" s="69">
        <v>53.677420485971396</v>
      </c>
      <c r="CN11" s="69">
        <v>51.242282105635105</v>
      </c>
      <c r="CO11" s="69">
        <v>51.346632483127586</v>
      </c>
      <c r="CP11" s="69">
        <v>49.99489303089856</v>
      </c>
      <c r="CS11" s="69">
        <f>CS10/CS6*100</f>
        <v>50.708965047361701</v>
      </c>
    </row>
    <row r="12" spans="1:97" s="47" customFormat="1" x14ac:dyDescent="0.25">
      <c r="A12" s="66" t="s">
        <v>73</v>
      </c>
      <c r="B12" s="47">
        <v>-4609.1000000000004</v>
      </c>
      <c r="C12" s="47">
        <v>-1169.7</v>
      </c>
      <c r="D12" s="47">
        <v>-1171.0999999999999</v>
      </c>
      <c r="E12" s="47">
        <v>-1165.5999999999999</v>
      </c>
      <c r="F12" s="47">
        <v>-1449.9</v>
      </c>
      <c r="G12" s="47">
        <v>-4956.3</v>
      </c>
      <c r="H12" s="47">
        <v>-1304.2</v>
      </c>
      <c r="I12" s="47">
        <v>-1307.2</v>
      </c>
      <c r="J12" s="47">
        <v>-1346.8</v>
      </c>
      <c r="K12" s="47">
        <v>-1583.8</v>
      </c>
      <c r="L12" s="47">
        <v>-5542</v>
      </c>
      <c r="M12" s="47">
        <v>-1423.6</v>
      </c>
      <c r="N12" s="47">
        <v>-1462</v>
      </c>
      <c r="O12" s="47">
        <v>-1482.5</v>
      </c>
      <c r="P12" s="47">
        <v>-1670.5</v>
      </c>
      <c r="Q12" s="47">
        <v>-6038.5</v>
      </c>
      <c r="R12" s="47">
        <v>-1513.8</v>
      </c>
      <c r="S12" s="47">
        <v>-1510.8</v>
      </c>
      <c r="T12" s="47">
        <v>-1544</v>
      </c>
      <c r="U12" s="47">
        <v>-1682.3</v>
      </c>
      <c r="V12" s="47">
        <v>-6251</v>
      </c>
      <c r="W12" s="47">
        <v>-1748.4</v>
      </c>
      <c r="X12" s="47">
        <v>-1804.7</v>
      </c>
      <c r="Y12" s="47">
        <v>-1821.9</v>
      </c>
      <c r="Z12" s="47">
        <v>-1976</v>
      </c>
      <c r="AA12" s="47">
        <v>-7350.9</v>
      </c>
      <c r="AB12" s="47">
        <v>-1993.5</v>
      </c>
      <c r="AC12" s="47">
        <v>-2092.6999999999998</v>
      </c>
      <c r="AD12" s="47">
        <v>-2009.3</v>
      </c>
      <c r="AE12" s="47">
        <v>-1964.4</v>
      </c>
      <c r="AF12" s="47">
        <v>-8059.9</v>
      </c>
      <c r="AG12" s="47">
        <v>-2315.4</v>
      </c>
      <c r="AH12" s="47">
        <v>-2347.1999999999998</v>
      </c>
      <c r="AI12" s="47">
        <v>-2159.9</v>
      </c>
      <c r="AJ12" s="47">
        <v>-2336.1999999999998</v>
      </c>
      <c r="AK12" s="47">
        <v>-9158.7000000000007</v>
      </c>
      <c r="AL12" s="47">
        <v>-2698.8</v>
      </c>
      <c r="AM12" s="47">
        <v>-2587.1999999999998</v>
      </c>
      <c r="AN12" s="47">
        <v>-2613.8000000000002</v>
      </c>
      <c r="AO12" s="47">
        <v>-3278.1</v>
      </c>
      <c r="AP12" s="47">
        <v>-11177.9</v>
      </c>
      <c r="AQ12" s="47">
        <v>-3063</v>
      </c>
      <c r="AR12" s="47">
        <v>-2939.4</v>
      </c>
      <c r="AS12" s="47">
        <v>-2952</v>
      </c>
      <c r="AT12" s="47">
        <v>-3056.2</v>
      </c>
      <c r="AU12" s="47">
        <v>-12010.5</v>
      </c>
      <c r="AV12" s="47">
        <v>-2925.2</v>
      </c>
      <c r="AW12" s="47">
        <v>-2850.6</v>
      </c>
      <c r="AX12" s="47">
        <v>-2971</v>
      </c>
      <c r="AY12" s="47">
        <v>-3168.6</v>
      </c>
      <c r="AZ12" s="47">
        <v>-11915.5</v>
      </c>
      <c r="BA12" s="47">
        <v>-3095.3</v>
      </c>
      <c r="BB12" s="47">
        <v>-3048.3409999999999</v>
      </c>
      <c r="BC12" s="47">
        <v>-3169</v>
      </c>
      <c r="BD12" s="47">
        <v>-3128.2819999999997</v>
      </c>
      <c r="BE12" s="47">
        <v>-2892.6</v>
      </c>
      <c r="BF12" s="47">
        <v>-2844.4649999999992</v>
      </c>
      <c r="BG12" s="47">
        <v>-3309.0930000000008</v>
      </c>
      <c r="BH12" s="47">
        <v>-3301.3990000000003</v>
      </c>
      <c r="BI12" s="47">
        <v>-12465.996999999999</v>
      </c>
      <c r="BJ12" s="47">
        <v>-12322.487000000001</v>
      </c>
      <c r="BK12" s="47">
        <v>-3028</v>
      </c>
      <c r="BL12" s="47">
        <v>-3085.1179999999999</v>
      </c>
      <c r="BM12" s="47">
        <v>-3078.16</v>
      </c>
      <c r="BN12" s="47">
        <v>-3456.2550000000001</v>
      </c>
      <c r="BO12" s="47">
        <v>-12647.536000000002</v>
      </c>
      <c r="BP12" s="47">
        <v>-3406.8519999999999</v>
      </c>
      <c r="BQ12" s="47">
        <v>-3150.2640000000001</v>
      </c>
      <c r="BR12" s="47">
        <v>-3898.7</v>
      </c>
      <c r="BS12" s="47">
        <v>-4163.7730000000001</v>
      </c>
      <c r="BT12" s="47">
        <v>-14619.587000000001</v>
      </c>
      <c r="BU12" s="47">
        <v>-3574.6329999999998</v>
      </c>
      <c r="BV12" s="47">
        <v>-4008.8780000000002</v>
      </c>
      <c r="BW12" s="47">
        <v>-4275.2199999999993</v>
      </c>
      <c r="BX12" s="47">
        <v>-5109.5239999999994</v>
      </c>
      <c r="BY12" s="47">
        <v>-16968.255000000001</v>
      </c>
      <c r="BZ12" s="47">
        <v>-4045.9949999999999</v>
      </c>
      <c r="CA12" s="47">
        <v>-4490.857</v>
      </c>
      <c r="CB12" s="47">
        <v>-4896.7779999999993</v>
      </c>
      <c r="CC12" s="47">
        <v>-5299.05</v>
      </c>
      <c r="CD12" s="47">
        <v>-18732.68</v>
      </c>
      <c r="CE12" s="47">
        <v>-4657.9960000000001</v>
      </c>
      <c r="CF12" s="47">
        <v>-4767.8540000000003</v>
      </c>
      <c r="CG12" s="47">
        <v>-4384.7</v>
      </c>
      <c r="CH12" s="47">
        <v>0.17202803750096085</v>
      </c>
      <c r="CI12" s="47">
        <v>-18163.048999999999</v>
      </c>
      <c r="CJ12" s="47">
        <v>-2691.01</v>
      </c>
      <c r="CK12" s="47">
        <v>-2750.4920000000002</v>
      </c>
      <c r="CL12" s="47">
        <v>-2828.3310000000001</v>
      </c>
      <c r="CM12" s="47">
        <v>-3287.4229999999998</v>
      </c>
      <c r="CN12" s="47">
        <v>-11557.256000000001</v>
      </c>
      <c r="CO12" s="47">
        <v>-2876.6949999999997</v>
      </c>
      <c r="CP12" s="47">
        <v>-2580.3469999999998</v>
      </c>
      <c r="CS12" s="47">
        <f>SUM(CO12:CR12)</f>
        <v>-5457.0419999999995</v>
      </c>
    </row>
    <row r="13" spans="1:97" s="46" customFormat="1" x14ac:dyDescent="0.25">
      <c r="A13" s="65" t="s">
        <v>267</v>
      </c>
      <c r="B13" s="46">
        <v>-1012.9</v>
      </c>
      <c r="C13" s="46">
        <v>-255</v>
      </c>
      <c r="D13" s="46">
        <v>-274</v>
      </c>
      <c r="E13" s="46">
        <v>-215.5</v>
      </c>
      <c r="F13" s="46">
        <v>-292.5</v>
      </c>
      <c r="G13" s="46">
        <v>-1037</v>
      </c>
      <c r="H13" s="46">
        <v>-313.10000000000002</v>
      </c>
      <c r="I13" s="46">
        <v>-394.6</v>
      </c>
      <c r="J13" s="46">
        <v>-324</v>
      </c>
      <c r="K13" s="46">
        <v>-446.4</v>
      </c>
      <c r="L13" s="46">
        <v>-1478</v>
      </c>
      <c r="M13" s="46">
        <v>-327.3</v>
      </c>
      <c r="N13" s="46">
        <v>-309.3</v>
      </c>
      <c r="O13" s="46">
        <v>-299.7</v>
      </c>
      <c r="P13" s="46">
        <v>-260.60000000000002</v>
      </c>
      <c r="Q13" s="46">
        <v>-1196.9000000000001</v>
      </c>
      <c r="R13" s="46">
        <v>-322.60000000000002</v>
      </c>
      <c r="S13" s="46">
        <v>-209.6</v>
      </c>
      <c r="T13" s="46">
        <v>-278.39999999999998</v>
      </c>
      <c r="U13" s="46">
        <v>-369.9</v>
      </c>
      <c r="V13" s="46">
        <v>-1180.5999999999999</v>
      </c>
      <c r="W13" s="46">
        <v>-317.3</v>
      </c>
      <c r="X13" s="46">
        <v>-356.9</v>
      </c>
      <c r="Y13" s="46">
        <v>-518.20000000000005</v>
      </c>
      <c r="Z13" s="46">
        <v>-411.2</v>
      </c>
      <c r="AA13" s="46">
        <v>-1603.5</v>
      </c>
      <c r="AB13" s="46">
        <v>-353.1</v>
      </c>
      <c r="AC13" s="46">
        <v>-403.7</v>
      </c>
      <c r="AD13" s="46">
        <v>-355.6</v>
      </c>
      <c r="AE13" s="46">
        <v>-635.9</v>
      </c>
      <c r="AF13" s="46">
        <v>-1748.3</v>
      </c>
      <c r="AG13" s="46">
        <v>-443.4</v>
      </c>
      <c r="AH13" s="46">
        <v>-354.9</v>
      </c>
      <c r="AI13" s="46">
        <v>-394.2</v>
      </c>
      <c r="AJ13" s="46">
        <v>-627.5</v>
      </c>
      <c r="AK13" s="46">
        <v>-1820</v>
      </c>
      <c r="AL13" s="46">
        <v>-521.5</v>
      </c>
      <c r="AM13" s="46">
        <v>-537</v>
      </c>
      <c r="AN13" s="46">
        <v>-569.5</v>
      </c>
      <c r="AO13" s="46">
        <v>-653.29999999999995</v>
      </c>
      <c r="AP13" s="46">
        <v>-2281.3000000000002</v>
      </c>
      <c r="AQ13" s="46">
        <v>-533.6</v>
      </c>
      <c r="AR13" s="46">
        <v>-553.6</v>
      </c>
      <c r="AS13" s="46">
        <v>-505.1</v>
      </c>
      <c r="AT13" s="46">
        <v>-573.9</v>
      </c>
      <c r="AU13" s="46">
        <v>-2166.1</v>
      </c>
      <c r="AV13" s="46">
        <v>-555.70000000000005</v>
      </c>
      <c r="AW13" s="46">
        <v>-520.79999999999995</v>
      </c>
      <c r="AX13" s="46">
        <v>-528.5</v>
      </c>
      <c r="AY13" s="46">
        <v>-1018.9</v>
      </c>
      <c r="AZ13" s="46">
        <v>-2623.8</v>
      </c>
      <c r="BA13" s="46">
        <v>-572.1</v>
      </c>
      <c r="BB13" s="46">
        <v>-584.35799999999995</v>
      </c>
      <c r="BC13" s="46">
        <v>-582.79999999999995</v>
      </c>
      <c r="BD13" s="46">
        <v>-595.49599999999998</v>
      </c>
      <c r="BE13" s="46">
        <v>-617.1</v>
      </c>
      <c r="BF13" s="46">
        <v>-630.67100000000005</v>
      </c>
      <c r="BG13" s="46">
        <v>-595.21299999999997</v>
      </c>
      <c r="BH13" s="46">
        <v>-558.96399999999994</v>
      </c>
      <c r="BI13" s="46">
        <v>-2367.221</v>
      </c>
      <c r="BJ13" s="46">
        <v>-2369.489</v>
      </c>
      <c r="BK13" s="46">
        <v>-661.5</v>
      </c>
      <c r="BL13" s="46">
        <v>-707.4</v>
      </c>
      <c r="BM13" s="46">
        <v>-632.5</v>
      </c>
      <c r="BN13" s="46">
        <v>-678.6</v>
      </c>
      <c r="BO13" s="46">
        <v>-2680</v>
      </c>
      <c r="BP13" s="46">
        <v>-665.3</v>
      </c>
      <c r="BQ13" s="46">
        <v>-682.03200000000004</v>
      </c>
      <c r="BR13" s="46">
        <v>-704.1</v>
      </c>
      <c r="BS13" s="46">
        <v>-897.04499999999996</v>
      </c>
      <c r="BT13" s="46">
        <v>-2948.48</v>
      </c>
      <c r="BU13" s="46">
        <v>-1234.059</v>
      </c>
      <c r="BV13" s="46">
        <v>-1142.886</v>
      </c>
      <c r="BW13" s="46">
        <v>-1116.5609999999999</v>
      </c>
      <c r="BX13" s="46">
        <v>-1383.883</v>
      </c>
      <c r="BY13" s="46">
        <v>-4877.3890000000001</v>
      </c>
      <c r="BZ13" s="46">
        <v>-1173.4359999999999</v>
      </c>
      <c r="CA13" s="46">
        <v>-1294.8019999999999</v>
      </c>
      <c r="CB13" s="46">
        <v>-1314.336</v>
      </c>
      <c r="CC13" s="46">
        <v>-1454.192</v>
      </c>
      <c r="CD13" s="46">
        <v>-5236.7659999999996</v>
      </c>
      <c r="CE13" s="46">
        <v>-1305.5519999999999</v>
      </c>
      <c r="CF13" s="46">
        <v>-1319.8240000000001</v>
      </c>
      <c r="CG13" s="46">
        <v>-1272.0239999999999</v>
      </c>
      <c r="CH13" s="46">
        <v>9.9411739747117922E-2</v>
      </c>
      <c r="CI13" s="46">
        <v>-5273.67</v>
      </c>
      <c r="CJ13" s="46">
        <v>-1332.3679999999999</v>
      </c>
      <c r="CK13" s="46">
        <v>-1451.0300000000002</v>
      </c>
      <c r="CL13" s="46">
        <v>-1530.002</v>
      </c>
      <c r="CM13" s="46">
        <v>-1887.674</v>
      </c>
      <c r="CN13" s="46">
        <v>-6201.0739999999996</v>
      </c>
      <c r="CO13" s="46">
        <v>-1488.8470000000002</v>
      </c>
      <c r="CP13" s="46">
        <v>-1426.3469999999998</v>
      </c>
      <c r="CS13" s="46">
        <f t="shared" ref="CS13:CS18" si="1">SUM(CO13:CR13)</f>
        <v>-2915.194</v>
      </c>
    </row>
    <row r="14" spans="1:97" s="47" customFormat="1" x14ac:dyDescent="0.25">
      <c r="A14" s="66" t="s">
        <v>212</v>
      </c>
      <c r="B14" s="47">
        <v>-5125.3999999999996</v>
      </c>
      <c r="C14" s="47">
        <v>-1302.5</v>
      </c>
      <c r="D14" s="47">
        <v>-1309.0999999999999</v>
      </c>
      <c r="E14" s="47">
        <v>-1255.4000000000001</v>
      </c>
      <c r="F14" s="47">
        <v>-1537.4</v>
      </c>
      <c r="G14" s="47">
        <v>-5404.4</v>
      </c>
      <c r="H14" s="47">
        <v>-1455.3</v>
      </c>
      <c r="I14" s="47">
        <v>-1548.9</v>
      </c>
      <c r="J14" s="47">
        <v>-1529.5</v>
      </c>
      <c r="K14" s="47">
        <v>-1870.3</v>
      </c>
      <c r="L14" s="47">
        <v>-6403.9</v>
      </c>
      <c r="M14" s="47">
        <v>-1602.8</v>
      </c>
      <c r="N14" s="47">
        <v>-1625.8</v>
      </c>
      <c r="O14" s="47">
        <v>-1634.3</v>
      </c>
      <c r="P14" s="47">
        <v>-1743.7</v>
      </c>
      <c r="Q14" s="47">
        <v>-6606.6</v>
      </c>
      <c r="R14" s="47">
        <v>-1704.6</v>
      </c>
      <c r="S14" s="47">
        <v>-1584.1</v>
      </c>
      <c r="T14" s="47">
        <v>-1684.7</v>
      </c>
      <c r="U14" s="47">
        <v>-1900.4</v>
      </c>
      <c r="V14" s="47">
        <v>-6873.8</v>
      </c>
      <c r="W14" s="47">
        <v>-1917.1</v>
      </c>
      <c r="X14" s="47">
        <v>-2018.5</v>
      </c>
      <c r="Y14" s="47">
        <v>-2175.1999999999998</v>
      </c>
      <c r="Z14" s="47">
        <v>-2225.9</v>
      </c>
      <c r="AA14" s="47">
        <v>-8336.7000000000007</v>
      </c>
      <c r="AB14" s="47">
        <v>-2182.6999999999998</v>
      </c>
      <c r="AC14" s="47">
        <v>-2329.4</v>
      </c>
      <c r="AD14" s="47">
        <v>-2188.6</v>
      </c>
      <c r="AE14" s="47">
        <v>-2443.6999999999998</v>
      </c>
      <c r="AF14" s="47">
        <v>-9144.2999999999993</v>
      </c>
      <c r="AG14" s="47">
        <v>-2583.3000000000002</v>
      </c>
      <c r="AH14" s="47">
        <v>-2516.8000000000002</v>
      </c>
      <c r="AI14" s="47">
        <v>-2360.5</v>
      </c>
      <c r="AJ14" s="47">
        <v>-2740.6</v>
      </c>
      <c r="AK14" s="47">
        <v>-10201.200000000001</v>
      </c>
      <c r="AL14" s="47">
        <v>-2999.5</v>
      </c>
      <c r="AM14" s="47">
        <v>-2888.9</v>
      </c>
      <c r="AN14" s="47">
        <v>-2934.9</v>
      </c>
      <c r="AO14" s="47">
        <v>-3615.9</v>
      </c>
      <c r="AP14" s="47">
        <v>-12439.2</v>
      </c>
      <c r="AQ14" s="47">
        <v>-3289.8</v>
      </c>
      <c r="AR14" s="47">
        <v>-3166.1</v>
      </c>
      <c r="AS14" s="47">
        <v>-3147.9</v>
      </c>
      <c r="AT14" s="47">
        <v>-3331.3</v>
      </c>
      <c r="AU14" s="47">
        <v>-12934.9</v>
      </c>
      <c r="AV14" s="47">
        <v>-3200.3</v>
      </c>
      <c r="AW14" s="47">
        <v>-3065.4</v>
      </c>
      <c r="AX14" s="47">
        <v>-3199.9</v>
      </c>
      <c r="AY14" s="47">
        <v>-3825.9</v>
      </c>
      <c r="AZ14" s="47">
        <v>-13291.6</v>
      </c>
      <c r="BA14" s="47">
        <v>-3360.5</v>
      </c>
      <c r="BB14" s="47">
        <v>-3217.1</v>
      </c>
      <c r="BC14" s="47">
        <v>-3442.4</v>
      </c>
      <c r="BD14" s="47">
        <v>-3307.7</v>
      </c>
      <c r="BE14" s="47">
        <v>-3125.9</v>
      </c>
      <c r="BF14" s="47">
        <v>-2988.1</v>
      </c>
      <c r="BG14" s="47">
        <v>-3566.6139999999978</v>
      </c>
      <c r="BH14" s="47">
        <v>-3415.9850000000006</v>
      </c>
      <c r="BI14" s="47">
        <v>-13495.447999999999</v>
      </c>
      <c r="BJ14" s="47">
        <v>-12928.831</v>
      </c>
      <c r="BK14" s="47">
        <v>-3282.6</v>
      </c>
      <c r="BL14" s="47">
        <v>-3356.9</v>
      </c>
      <c r="BM14" s="47">
        <v>-3110.1</v>
      </c>
      <c r="BN14" s="47">
        <v>-3575.3</v>
      </c>
      <c r="BO14" s="47">
        <v>-13324.9</v>
      </c>
      <c r="BP14" s="47">
        <v>-3564.8</v>
      </c>
      <c r="BQ14" s="47">
        <v>-3298.77</v>
      </c>
      <c r="BR14" s="47">
        <v>-4026.3</v>
      </c>
      <c r="BS14" s="47">
        <v>-4487.8760000000002</v>
      </c>
      <c r="BT14" s="47">
        <v>-15377.781000000003</v>
      </c>
      <c r="BU14" s="47">
        <v>-4295.174</v>
      </c>
      <c r="BV14" s="47">
        <v>-4656.2539999999999</v>
      </c>
      <c r="BW14" s="47">
        <v>-4889.5479999999998</v>
      </c>
      <c r="BX14" s="47">
        <v>-5919.59</v>
      </c>
      <c r="BY14" s="47">
        <v>-19760.565999999999</v>
      </c>
      <c r="BZ14" s="47">
        <v>-4691.2430000000004</v>
      </c>
      <c r="CA14" s="47">
        <v>-5129.2139999999999</v>
      </c>
      <c r="CB14" s="47">
        <v>-5596.32</v>
      </c>
      <c r="CC14" s="47">
        <v>-6028.326</v>
      </c>
      <c r="CD14" s="47">
        <v>-21445.102999999999</v>
      </c>
      <c r="CE14" s="47">
        <v>-5301.25</v>
      </c>
      <c r="CF14" s="47">
        <v>-5304.5959999999995</v>
      </c>
      <c r="CG14" s="47">
        <v>-4991.5569999999989</v>
      </c>
      <c r="CH14" s="47">
        <v>-4983.0059999999994</v>
      </c>
      <c r="CI14" s="47">
        <v>-20580.409</v>
      </c>
      <c r="CJ14" s="47">
        <v>-5185.3729999999996</v>
      </c>
      <c r="CK14" s="47">
        <v>-5640.8739999999998</v>
      </c>
      <c r="CL14" s="47">
        <v>-5631.5430000000006</v>
      </c>
      <c r="CM14" s="47">
        <v>-6794.8729999999996</v>
      </c>
      <c r="CN14" s="47">
        <v>-23252.663</v>
      </c>
      <c r="CO14" s="47">
        <v>-5649.9349999999995</v>
      </c>
      <c r="CP14" s="47">
        <v>-5377.0319999999992</v>
      </c>
      <c r="CS14" s="47">
        <f t="shared" si="1"/>
        <v>-11026.966999999999</v>
      </c>
    </row>
    <row r="15" spans="1:97" s="46" customFormat="1" x14ac:dyDescent="0.25">
      <c r="A15" s="65" t="s">
        <v>210</v>
      </c>
      <c r="B15" s="46">
        <v>-496.6</v>
      </c>
      <c r="C15" s="46">
        <v>-122.1</v>
      </c>
      <c r="D15" s="46">
        <v>-136</v>
      </c>
      <c r="E15" s="46">
        <v>-125.7</v>
      </c>
      <c r="F15" s="46">
        <v>-205.1</v>
      </c>
      <c r="G15" s="46">
        <v>-588.9</v>
      </c>
      <c r="H15" s="46">
        <v>-162</v>
      </c>
      <c r="I15" s="46">
        <v>-152.9</v>
      </c>
      <c r="J15" s="46">
        <v>-141.30000000000001</v>
      </c>
      <c r="K15" s="46">
        <v>-160</v>
      </c>
      <c r="L15" s="46">
        <v>-616.20000000000005</v>
      </c>
      <c r="M15" s="46">
        <v>-148</v>
      </c>
      <c r="N15" s="46">
        <v>-145.6</v>
      </c>
      <c r="O15" s="46">
        <v>-147.9</v>
      </c>
      <c r="P15" s="46">
        <v>-187.4</v>
      </c>
      <c r="Q15" s="46">
        <v>-628.79999999999995</v>
      </c>
      <c r="R15" s="46">
        <v>-131.9</v>
      </c>
      <c r="S15" s="46">
        <v>-136.30000000000001</v>
      </c>
      <c r="T15" s="46">
        <v>-137.69999999999999</v>
      </c>
      <c r="U15" s="46">
        <v>-151.80000000000001</v>
      </c>
      <c r="V15" s="46">
        <v>-557.70000000000005</v>
      </c>
      <c r="W15" s="46">
        <v>-148.69999999999999</v>
      </c>
      <c r="X15" s="46">
        <v>-143</v>
      </c>
      <c r="Y15" s="46">
        <v>-164.9</v>
      </c>
      <c r="Z15" s="46">
        <v>-160.1</v>
      </c>
      <c r="AA15" s="46">
        <v>-617.70000000000005</v>
      </c>
      <c r="AB15" s="46">
        <v>-163.9</v>
      </c>
      <c r="AC15" s="46">
        <v>-167</v>
      </c>
      <c r="AD15" s="46">
        <v>-176.3</v>
      </c>
      <c r="AE15" s="46">
        <v>-156.69999999999999</v>
      </c>
      <c r="AF15" s="46">
        <v>-663.9</v>
      </c>
      <c r="AG15" s="46">
        <v>-175.6</v>
      </c>
      <c r="AH15" s="46">
        <v>-185.3</v>
      </c>
      <c r="AI15" s="46">
        <v>-193.6</v>
      </c>
      <c r="AJ15" s="46">
        <v>-223</v>
      </c>
      <c r="AK15" s="46">
        <v>-777.5</v>
      </c>
      <c r="AL15" s="46">
        <v>-220.9</v>
      </c>
      <c r="AM15" s="46">
        <v>-235.3</v>
      </c>
      <c r="AN15" s="46">
        <v>-248.4</v>
      </c>
      <c r="AO15" s="46">
        <v>-315.39999999999998</v>
      </c>
      <c r="AP15" s="46">
        <v>-1019.9</v>
      </c>
      <c r="AQ15" s="46">
        <v>-306.89999999999998</v>
      </c>
      <c r="AR15" s="46">
        <v>-326.89999999999998</v>
      </c>
      <c r="AS15" s="46">
        <v>-309.2</v>
      </c>
      <c r="AT15" s="46">
        <v>-298.8</v>
      </c>
      <c r="AU15" s="46">
        <v>-1241.7</v>
      </c>
      <c r="AV15" s="46">
        <v>-280.60000000000002</v>
      </c>
      <c r="AW15" s="46">
        <v>-306</v>
      </c>
      <c r="AX15" s="46">
        <v>-299.60000000000002</v>
      </c>
      <c r="AY15" s="46">
        <v>-361.6</v>
      </c>
      <c r="AZ15" s="46">
        <v>-1247.7</v>
      </c>
      <c r="BA15" s="46">
        <v>-306.89999999999998</v>
      </c>
      <c r="BB15" s="46">
        <v>-415.6</v>
      </c>
      <c r="BC15" s="46">
        <v>-309.3</v>
      </c>
      <c r="BD15" s="46">
        <v>-416.1</v>
      </c>
      <c r="BE15" s="46">
        <v>-383.8</v>
      </c>
      <c r="BF15" s="46">
        <v>-487</v>
      </c>
      <c r="BG15" s="46">
        <v>-337.69200000000023</v>
      </c>
      <c r="BH15" s="46">
        <v>-444.37799999999993</v>
      </c>
      <c r="BI15" s="46">
        <v>-1337.7700000000002</v>
      </c>
      <c r="BJ15" s="46">
        <v>-1763.145</v>
      </c>
      <c r="BK15" s="46">
        <v>-406.9</v>
      </c>
      <c r="BL15" s="46">
        <v>-435.6</v>
      </c>
      <c r="BM15" s="46">
        <v>-600.5</v>
      </c>
      <c r="BN15" s="46">
        <v>-559.5</v>
      </c>
      <c r="BO15" s="46">
        <v>-2002.6</v>
      </c>
      <c r="BP15" s="46">
        <v>-507.4</v>
      </c>
      <c r="BQ15" s="46">
        <v>-533.52599999999995</v>
      </c>
      <c r="BR15" s="46">
        <v>-576.4</v>
      </c>
      <c r="BS15" s="46">
        <v>-572.94200000000001</v>
      </c>
      <c r="BT15" s="46">
        <v>-2190.2860000000001</v>
      </c>
      <c r="BU15" s="46">
        <v>-513.51800000000003</v>
      </c>
      <c r="BV15" s="46">
        <v>-495.51</v>
      </c>
      <c r="BW15" s="46">
        <v>-502.233</v>
      </c>
      <c r="BX15" s="46">
        <v>-573.81700000000001</v>
      </c>
      <c r="BY15" s="46">
        <v>-2085.078</v>
      </c>
      <c r="BZ15" s="46">
        <v>-528.18799999999999</v>
      </c>
      <c r="CA15" s="46">
        <v>-656.44500000000005</v>
      </c>
      <c r="CB15" s="46">
        <v>-614.79399999999998</v>
      </c>
      <c r="CC15" s="46">
        <v>-724.91600000000005</v>
      </c>
      <c r="CD15" s="46">
        <v>-2524.3429999999998</v>
      </c>
      <c r="CE15" s="46">
        <v>-662.298</v>
      </c>
      <c r="CF15" s="46">
        <v>-783.08200000000011</v>
      </c>
      <c r="CG15" s="46">
        <v>-665.14399999999989</v>
      </c>
      <c r="CH15" s="46">
        <v>-745.78600000000006</v>
      </c>
      <c r="CI15" s="46">
        <v>-2856.3099999999995</v>
      </c>
      <c r="CJ15" s="46">
        <v>-722.529</v>
      </c>
      <c r="CK15" s="46">
        <v>-771.79499999999996</v>
      </c>
      <c r="CL15" s="46">
        <v>-754.798</v>
      </c>
      <c r="CM15" s="46">
        <v>-890.70800000000008</v>
      </c>
      <c r="CN15" s="46">
        <v>-3139.8300000000004</v>
      </c>
      <c r="CO15" s="46">
        <v>-785.53400000000011</v>
      </c>
      <c r="CP15" s="46">
        <v>-802.56799999999987</v>
      </c>
      <c r="CS15" s="46">
        <f t="shared" si="1"/>
        <v>-1588.1019999999999</v>
      </c>
    </row>
    <row r="16" spans="1:97" s="47" customFormat="1" x14ac:dyDescent="0.25">
      <c r="A16" s="66" t="s">
        <v>211</v>
      </c>
      <c r="B16" s="47">
        <v>-5622</v>
      </c>
      <c r="C16" s="47">
        <v>-1424.7</v>
      </c>
      <c r="D16" s="47">
        <v>-1445.1</v>
      </c>
      <c r="E16" s="47">
        <v>-1381.1</v>
      </c>
      <c r="F16" s="47">
        <v>-1742.5</v>
      </c>
      <c r="G16" s="47">
        <v>-5993.3</v>
      </c>
      <c r="H16" s="47">
        <v>-1617.3</v>
      </c>
      <c r="I16" s="47">
        <v>-1701.8</v>
      </c>
      <c r="J16" s="47">
        <v>-1670.8</v>
      </c>
      <c r="K16" s="47">
        <v>-2030.3</v>
      </c>
      <c r="L16" s="47">
        <v>-7020.1</v>
      </c>
      <c r="M16" s="47">
        <v>-1750.8</v>
      </c>
      <c r="N16" s="47">
        <v>-1771.3</v>
      </c>
      <c r="O16" s="47">
        <v>-1782.2</v>
      </c>
      <c r="P16" s="47">
        <v>-1931.1</v>
      </c>
      <c r="Q16" s="47">
        <v>-7235.5</v>
      </c>
      <c r="R16" s="47">
        <v>-1836.5</v>
      </c>
      <c r="S16" s="47">
        <v>-1720.4</v>
      </c>
      <c r="T16" s="47">
        <v>-1822.4</v>
      </c>
      <c r="U16" s="47">
        <v>-2052.1999999999998</v>
      </c>
      <c r="V16" s="47">
        <v>-7431.5</v>
      </c>
      <c r="W16" s="47">
        <v>-2065.6999999999998</v>
      </c>
      <c r="X16" s="47">
        <v>-2161.5</v>
      </c>
      <c r="Y16" s="47">
        <v>-2340.1</v>
      </c>
      <c r="Z16" s="47">
        <v>-2386</v>
      </c>
      <c r="AA16" s="47">
        <v>-8954.5</v>
      </c>
      <c r="AB16" s="47">
        <v>-2346.6</v>
      </c>
      <c r="AC16" s="47">
        <v>-2496.4</v>
      </c>
      <c r="AD16" s="47">
        <v>-2364.9</v>
      </c>
      <c r="AE16" s="47">
        <v>-2600.3000000000002</v>
      </c>
      <c r="AF16" s="47">
        <v>-9808.2999999999993</v>
      </c>
      <c r="AG16" s="47">
        <v>-2758.9</v>
      </c>
      <c r="AH16" s="47">
        <v>-2702.2</v>
      </c>
      <c r="AI16" s="47">
        <v>-2554.1</v>
      </c>
      <c r="AJ16" s="47">
        <v>-2963.6</v>
      </c>
      <c r="AK16" s="47">
        <v>-10978.7</v>
      </c>
      <c r="AL16" s="47">
        <v>-3220.3</v>
      </c>
      <c r="AM16" s="47">
        <v>-3124.2</v>
      </c>
      <c r="AN16" s="47">
        <v>-3183.3</v>
      </c>
      <c r="AO16" s="47">
        <v>-3931.3</v>
      </c>
      <c r="AP16" s="47">
        <v>-13459.1</v>
      </c>
      <c r="AQ16" s="47">
        <v>-3596.7</v>
      </c>
      <c r="AR16" s="47">
        <v>-3492.9</v>
      </c>
      <c r="AS16" s="47">
        <v>-3457</v>
      </c>
      <c r="AT16" s="47">
        <v>-3630</v>
      </c>
      <c r="AU16" s="47">
        <v>-14176.6</v>
      </c>
      <c r="AV16" s="47">
        <v>-3480.9</v>
      </c>
      <c r="AW16" s="47">
        <v>-3371.4</v>
      </c>
      <c r="AX16" s="47">
        <v>-3499.5</v>
      </c>
      <c r="AY16" s="47">
        <v>-4187.5</v>
      </c>
      <c r="AZ16" s="47">
        <v>-14539.3</v>
      </c>
      <c r="BA16" s="47">
        <v>-3667.4</v>
      </c>
      <c r="BB16" s="47">
        <v>-3632.7</v>
      </c>
      <c r="BC16" s="47">
        <v>-3751.7</v>
      </c>
      <c r="BD16" s="47">
        <v>-3723.8</v>
      </c>
      <c r="BE16" s="47">
        <v>-3509.7</v>
      </c>
      <c r="BF16" s="47">
        <v>-3475.1</v>
      </c>
      <c r="BG16" s="47">
        <v>-3904.3059999999987</v>
      </c>
      <c r="BH16" s="47">
        <v>-3860.3630000000012</v>
      </c>
      <c r="BI16" s="47">
        <v>-14833.218000000001</v>
      </c>
      <c r="BJ16" s="47">
        <v>-14691.976000000001</v>
      </c>
      <c r="BK16" s="47">
        <v>-3689.5</v>
      </c>
      <c r="BL16" s="47">
        <v>-3792.5</v>
      </c>
      <c r="BM16" s="47">
        <v>-3710.6</v>
      </c>
      <c r="BN16" s="47">
        <v>-4134.8</v>
      </c>
      <c r="BO16" s="47">
        <v>-15327.5</v>
      </c>
      <c r="BP16" s="47">
        <v>-4072.2</v>
      </c>
      <c r="BQ16" s="47">
        <v>-3832.2959999999998</v>
      </c>
      <c r="BR16" s="47">
        <v>-4602.8</v>
      </c>
      <c r="BS16" s="47">
        <v>-5060.8180000000002</v>
      </c>
      <c r="BT16" s="47">
        <v>-17568.067000000003</v>
      </c>
      <c r="BU16" s="47">
        <v>-4808.692</v>
      </c>
      <c r="BV16" s="47">
        <v>-5151.7640000000001</v>
      </c>
      <c r="BW16" s="47">
        <v>-5391.7809999999999</v>
      </c>
      <c r="BX16" s="47">
        <v>-6493.4070000000002</v>
      </c>
      <c r="BY16" s="47">
        <v>-21845.644</v>
      </c>
      <c r="BZ16" s="47">
        <v>-5219.4309999999996</v>
      </c>
      <c r="CA16" s="47">
        <v>-5785.6589999999997</v>
      </c>
      <c r="CB16" s="47">
        <v>-6211.1139999999996</v>
      </c>
      <c r="CC16" s="47">
        <v>-6753.2420000000002</v>
      </c>
      <c r="CD16" s="47">
        <v>-23969.446</v>
      </c>
      <c r="CE16" s="47">
        <v>-5963.5479999999998</v>
      </c>
      <c r="CF16" s="47">
        <v>-6087.6779999999999</v>
      </c>
      <c r="CG16" s="47">
        <v>-5656.7</v>
      </c>
      <c r="CH16" s="47">
        <v>-5728.7919999999995</v>
      </c>
      <c r="CI16" s="47">
        <v>-23436.718999999997</v>
      </c>
      <c r="CJ16" s="47">
        <v>-5907.902</v>
      </c>
      <c r="CK16" s="47">
        <v>-6412.6689999999999</v>
      </c>
      <c r="CL16" s="47">
        <v>-6386.3410000000003</v>
      </c>
      <c r="CM16" s="47">
        <v>-7685.5810000000001</v>
      </c>
      <c r="CN16" s="47">
        <v>-26392.493000000002</v>
      </c>
      <c r="CO16" s="47">
        <v>-6435.4689999999991</v>
      </c>
      <c r="CP16" s="47">
        <v>-6179.5999999999995</v>
      </c>
      <c r="CS16" s="47">
        <f t="shared" si="1"/>
        <v>-12615.069</v>
      </c>
    </row>
    <row r="17" spans="1:97" s="46" customFormat="1" x14ac:dyDescent="0.25">
      <c r="A17" s="65" t="s">
        <v>213</v>
      </c>
      <c r="B17" s="46">
        <v>306.8</v>
      </c>
      <c r="C17" s="46">
        <v>85.4</v>
      </c>
      <c r="D17" s="46">
        <v>97.9</v>
      </c>
      <c r="E17" s="46">
        <v>76.3</v>
      </c>
      <c r="F17" s="46">
        <v>123.9</v>
      </c>
      <c r="G17" s="46">
        <v>383.5</v>
      </c>
      <c r="H17" s="46">
        <v>84.9</v>
      </c>
      <c r="I17" s="46">
        <v>118.8</v>
      </c>
      <c r="J17" s="46">
        <v>173.9</v>
      </c>
      <c r="K17" s="46">
        <v>161.69999999999999</v>
      </c>
      <c r="L17" s="46">
        <v>539.29999999999995</v>
      </c>
      <c r="M17" s="46">
        <v>93.9</v>
      </c>
      <c r="N17" s="46">
        <v>117.1</v>
      </c>
      <c r="O17" s="46">
        <v>160.6</v>
      </c>
      <c r="P17" s="46">
        <v>253.2</v>
      </c>
      <c r="Q17" s="46">
        <v>624.9</v>
      </c>
      <c r="R17" s="46">
        <v>135.30000000000001</v>
      </c>
      <c r="S17" s="46">
        <v>161.5</v>
      </c>
      <c r="T17" s="46">
        <v>167.1</v>
      </c>
      <c r="U17" s="46">
        <v>320.5</v>
      </c>
      <c r="V17" s="46">
        <v>784.5</v>
      </c>
      <c r="W17" s="46">
        <v>139.19999999999999</v>
      </c>
      <c r="X17" s="46">
        <v>169.3</v>
      </c>
      <c r="Y17" s="46">
        <v>251.9</v>
      </c>
      <c r="Z17" s="46">
        <v>304.2</v>
      </c>
      <c r="AA17" s="46">
        <v>863.4</v>
      </c>
      <c r="AB17" s="46">
        <v>324.10000000000002</v>
      </c>
      <c r="AC17" s="46">
        <v>300.2</v>
      </c>
      <c r="AD17" s="46">
        <v>394.3</v>
      </c>
      <c r="AE17" s="46">
        <v>743</v>
      </c>
      <c r="AF17" s="46">
        <v>1761.7</v>
      </c>
      <c r="AG17" s="46">
        <v>238.3</v>
      </c>
      <c r="AH17" s="46">
        <v>339.8</v>
      </c>
      <c r="AI17" s="46">
        <v>388</v>
      </c>
      <c r="AJ17" s="46">
        <v>663.1</v>
      </c>
      <c r="AK17" s="46">
        <v>1629.2</v>
      </c>
      <c r="AL17" s="46">
        <v>466.8</v>
      </c>
      <c r="AM17" s="46">
        <v>348.2</v>
      </c>
      <c r="AN17" s="46">
        <v>420.3</v>
      </c>
      <c r="AO17" s="46">
        <v>700.8</v>
      </c>
      <c r="AP17" s="46">
        <v>1936</v>
      </c>
      <c r="AQ17" s="46">
        <v>392.3</v>
      </c>
      <c r="AR17" s="46">
        <v>331.1</v>
      </c>
      <c r="AS17" s="46">
        <v>341.6</v>
      </c>
      <c r="AT17" s="46">
        <v>157.9</v>
      </c>
      <c r="AU17" s="46">
        <v>1223</v>
      </c>
      <c r="AV17" s="46">
        <v>290.8</v>
      </c>
      <c r="AW17" s="46">
        <v>222.6</v>
      </c>
      <c r="AX17" s="46">
        <v>253.6</v>
      </c>
      <c r="AY17" s="46">
        <v>450.3</v>
      </c>
      <c r="AZ17" s="46">
        <v>1217.3</v>
      </c>
      <c r="BA17" s="46">
        <v>257.60000000000002</v>
      </c>
      <c r="BB17" s="46">
        <v>257.60000000000002</v>
      </c>
      <c r="BC17" s="46">
        <v>241.5</v>
      </c>
      <c r="BD17" s="46">
        <v>241.5</v>
      </c>
      <c r="BE17" s="46">
        <v>198.3</v>
      </c>
      <c r="BF17" s="46">
        <v>198.3</v>
      </c>
      <c r="BG17" s="46">
        <v>250</v>
      </c>
      <c r="BH17" s="46">
        <v>249.96500000000003</v>
      </c>
      <c r="BI17" s="46">
        <v>947.3</v>
      </c>
      <c r="BJ17" s="46">
        <v>947.34900000000005</v>
      </c>
      <c r="BK17" s="46">
        <v>231.3</v>
      </c>
      <c r="BL17" s="46">
        <v>190.8</v>
      </c>
      <c r="BM17" s="46">
        <v>137.69999999999999</v>
      </c>
      <c r="BN17" s="46">
        <v>318.3</v>
      </c>
      <c r="BO17" s="46">
        <v>878.1</v>
      </c>
      <c r="BP17" s="46">
        <v>171.3</v>
      </c>
      <c r="BQ17" s="46">
        <v>64.906999999999996</v>
      </c>
      <c r="BR17" s="46">
        <v>168</v>
      </c>
      <c r="BS17" s="46">
        <v>2275.1590000000001</v>
      </c>
      <c r="BT17" s="46">
        <v>2679.355</v>
      </c>
      <c r="BU17" s="46">
        <v>177.94</v>
      </c>
      <c r="BV17" s="46">
        <v>1394.95</v>
      </c>
      <c r="BW17" s="46">
        <v>250.64099999999999</v>
      </c>
      <c r="BX17" s="46">
        <v>300.55200000000002</v>
      </c>
      <c r="BY17" s="46">
        <v>2124.0830000000001</v>
      </c>
      <c r="BZ17" s="46">
        <v>386.72199999999998</v>
      </c>
      <c r="CA17" s="46">
        <v>1239.431</v>
      </c>
      <c r="CB17" s="46">
        <v>348.68700000000001</v>
      </c>
      <c r="CC17" s="46">
        <v>539.06399999999996</v>
      </c>
      <c r="CD17" s="46">
        <v>2513.904</v>
      </c>
      <c r="CE17" s="46">
        <v>481.07600000000002</v>
      </c>
      <c r="CF17" s="46">
        <v>396.43700000000001</v>
      </c>
      <c r="CG17" s="46">
        <v>474.73500000000001</v>
      </c>
      <c r="CH17" s="46">
        <v>676.64</v>
      </c>
      <c r="CI17" s="46">
        <v>2028.8879999999999</v>
      </c>
      <c r="CJ17" s="46">
        <v>593.029</v>
      </c>
      <c r="CK17" s="46">
        <v>519.58399999999995</v>
      </c>
      <c r="CL17" s="46">
        <v>595.3209999999998</v>
      </c>
      <c r="CM17" s="46">
        <v>749.32799999999997</v>
      </c>
      <c r="CN17" s="46">
        <v>2457.2619999999997</v>
      </c>
      <c r="CO17" s="46">
        <v>615.19799999999998</v>
      </c>
      <c r="CP17" s="46">
        <v>585.85500000000013</v>
      </c>
      <c r="CS17" s="46">
        <f t="shared" si="1"/>
        <v>1201.0530000000001</v>
      </c>
    </row>
    <row r="18" spans="1:97" s="71" customFormat="1" x14ac:dyDescent="0.25">
      <c r="A18" s="70" t="s">
        <v>271</v>
      </c>
      <c r="B18" s="71" t="s">
        <v>61</v>
      </c>
      <c r="C18" s="71" t="s">
        <v>61</v>
      </c>
      <c r="D18" s="71" t="s">
        <v>61</v>
      </c>
      <c r="E18" s="71" t="s">
        <v>61</v>
      </c>
      <c r="F18" s="71" t="s">
        <v>61</v>
      </c>
      <c r="G18" s="71" t="s">
        <v>61</v>
      </c>
      <c r="H18" s="71" t="s">
        <v>61</v>
      </c>
      <c r="I18" s="71" t="s">
        <v>61</v>
      </c>
      <c r="J18" s="71" t="s">
        <v>61</v>
      </c>
      <c r="K18" s="71" t="s">
        <v>61</v>
      </c>
      <c r="L18" s="71" t="s">
        <v>61</v>
      </c>
      <c r="M18" s="71" t="s">
        <v>61</v>
      </c>
      <c r="N18" s="71" t="s">
        <v>61</v>
      </c>
      <c r="O18" s="71" t="s">
        <v>61</v>
      </c>
      <c r="P18" s="71" t="s">
        <v>61</v>
      </c>
      <c r="Q18" s="71" t="s">
        <v>61</v>
      </c>
      <c r="R18" s="71" t="s">
        <v>61</v>
      </c>
      <c r="S18" s="71" t="s">
        <v>61</v>
      </c>
      <c r="T18" s="71" t="s">
        <v>61</v>
      </c>
      <c r="U18" s="71" t="s">
        <v>61</v>
      </c>
      <c r="V18" s="71" t="s">
        <v>61</v>
      </c>
      <c r="W18" s="71" t="s">
        <v>61</v>
      </c>
      <c r="X18" s="71" t="s">
        <v>61</v>
      </c>
      <c r="Y18" s="71" t="s">
        <v>61</v>
      </c>
      <c r="Z18" s="71" t="s">
        <v>61</v>
      </c>
      <c r="AA18" s="71" t="s">
        <v>61</v>
      </c>
      <c r="AB18" s="71" t="s">
        <v>61</v>
      </c>
      <c r="AC18" s="71" t="s">
        <v>61</v>
      </c>
      <c r="AD18" s="71" t="s">
        <v>61</v>
      </c>
      <c r="AE18" s="71" t="s">
        <v>61</v>
      </c>
      <c r="AF18" s="71" t="s">
        <v>61</v>
      </c>
      <c r="AG18" s="71" t="s">
        <v>61</v>
      </c>
      <c r="AH18" s="71" t="s">
        <v>61</v>
      </c>
      <c r="AI18" s="71" t="s">
        <v>61</v>
      </c>
      <c r="AJ18" s="71" t="s">
        <v>61</v>
      </c>
      <c r="AK18" s="71" t="s">
        <v>61</v>
      </c>
      <c r="AL18" s="71" t="s">
        <v>61</v>
      </c>
      <c r="AM18" s="71" t="s">
        <v>61</v>
      </c>
      <c r="AN18" s="71" t="s">
        <v>61</v>
      </c>
      <c r="AO18" s="71" t="s">
        <v>61</v>
      </c>
      <c r="AP18" s="71" t="s">
        <v>61</v>
      </c>
      <c r="AQ18" s="71" t="s">
        <v>61</v>
      </c>
      <c r="AR18" s="71" t="s">
        <v>61</v>
      </c>
      <c r="AS18" s="71" t="s">
        <v>61</v>
      </c>
      <c r="AT18" s="71" t="s">
        <v>61</v>
      </c>
      <c r="AU18" s="71" t="s">
        <v>61</v>
      </c>
      <c r="AV18" s="71" t="s">
        <v>61</v>
      </c>
      <c r="AW18" s="71" t="s">
        <v>61</v>
      </c>
      <c r="AX18" s="71" t="s">
        <v>61</v>
      </c>
      <c r="AY18" s="71" t="s">
        <v>61</v>
      </c>
      <c r="AZ18" s="71" t="s">
        <v>61</v>
      </c>
      <c r="BA18" s="71" t="s">
        <v>61</v>
      </c>
      <c r="BB18" s="71" t="s">
        <v>61</v>
      </c>
      <c r="BC18" s="71" t="s">
        <v>61</v>
      </c>
      <c r="BD18" s="71" t="s">
        <v>61</v>
      </c>
      <c r="BE18" s="71" t="s">
        <v>61</v>
      </c>
      <c r="BF18" s="71" t="s">
        <v>61</v>
      </c>
      <c r="BG18" s="71" t="s">
        <v>61</v>
      </c>
      <c r="BH18" s="71" t="s">
        <v>61</v>
      </c>
      <c r="BI18" s="71" t="s">
        <v>61</v>
      </c>
      <c r="BJ18" s="71" t="s">
        <v>61</v>
      </c>
      <c r="BK18" s="71" t="s">
        <v>61</v>
      </c>
      <c r="BL18" s="71" t="s">
        <v>61</v>
      </c>
      <c r="BM18" s="71" t="s">
        <v>61</v>
      </c>
      <c r="BN18" s="71" t="s">
        <v>61</v>
      </c>
      <c r="BO18" s="71" t="s">
        <v>61</v>
      </c>
      <c r="BP18" s="71" t="s">
        <v>61</v>
      </c>
      <c r="BQ18" s="71" t="s">
        <v>61</v>
      </c>
      <c r="BR18" s="71" t="s">
        <v>61</v>
      </c>
      <c r="BS18" s="71" t="s">
        <v>61</v>
      </c>
      <c r="BT18" s="71" t="s">
        <v>61</v>
      </c>
      <c r="BU18" s="71" t="s">
        <v>61</v>
      </c>
      <c r="BV18" s="71" t="s">
        <v>61</v>
      </c>
      <c r="BW18" s="71" t="s">
        <v>61</v>
      </c>
      <c r="BX18" s="71" t="s">
        <v>61</v>
      </c>
      <c r="BY18" s="71" t="s">
        <v>61</v>
      </c>
      <c r="BZ18" s="71" t="s">
        <v>61</v>
      </c>
      <c r="CA18" s="71" t="s">
        <v>61</v>
      </c>
      <c r="CB18" s="71" t="s">
        <v>61</v>
      </c>
      <c r="CC18" s="71" t="s">
        <v>61</v>
      </c>
      <c r="CD18" s="71" t="s">
        <v>61</v>
      </c>
      <c r="CE18" s="71" t="s">
        <v>61</v>
      </c>
      <c r="CF18" s="71" t="s">
        <v>61</v>
      </c>
      <c r="CG18" s="71">
        <v>676.64</v>
      </c>
      <c r="CH18" s="71">
        <v>676.64</v>
      </c>
      <c r="CI18" s="71">
        <v>2034.6589999999999</v>
      </c>
      <c r="CJ18" s="71">
        <v>593.029</v>
      </c>
      <c r="CK18" s="71">
        <v>519.58399999999995</v>
      </c>
      <c r="CL18" s="71">
        <v>595.3209999999998</v>
      </c>
      <c r="CM18" s="71">
        <v>798.15</v>
      </c>
      <c r="CN18" s="71">
        <v>2506.0839999999998</v>
      </c>
      <c r="CO18" s="71">
        <v>615.19799999999998</v>
      </c>
      <c r="CP18" s="71">
        <v>585.85500000000013</v>
      </c>
      <c r="CS18" s="71">
        <f t="shared" si="1"/>
        <v>1201.0530000000001</v>
      </c>
    </row>
    <row r="19" spans="1:97" s="49" customFormat="1" ht="13" x14ac:dyDescent="0.3">
      <c r="A19" s="72" t="s">
        <v>208</v>
      </c>
      <c r="B19" s="49">
        <v>7665.2</v>
      </c>
      <c r="C19" s="49">
        <v>1824.9</v>
      </c>
      <c r="D19" s="49">
        <v>1716.7</v>
      </c>
      <c r="E19" s="49">
        <v>1796.8</v>
      </c>
      <c r="F19" s="49">
        <v>2547.3000000000002</v>
      </c>
      <c r="G19" s="49">
        <v>7885.7</v>
      </c>
      <c r="H19" s="49">
        <v>2226.1999999999998</v>
      </c>
      <c r="I19" s="49">
        <v>2040.8</v>
      </c>
      <c r="J19" s="49">
        <v>2055.9</v>
      </c>
      <c r="K19" s="49">
        <v>2658.5</v>
      </c>
      <c r="L19" s="49">
        <v>8981.2999999999993</v>
      </c>
      <c r="M19" s="49">
        <v>2465.5</v>
      </c>
      <c r="N19" s="49">
        <v>2085.1999999999998</v>
      </c>
      <c r="O19" s="49">
        <v>2298</v>
      </c>
      <c r="P19" s="49">
        <v>3325</v>
      </c>
      <c r="Q19" s="49">
        <v>10173.700000000001</v>
      </c>
      <c r="R19" s="49">
        <v>2753.8</v>
      </c>
      <c r="S19" s="49">
        <v>2234.1</v>
      </c>
      <c r="T19" s="49">
        <v>2589</v>
      </c>
      <c r="U19" s="49">
        <v>4109.3999999999996</v>
      </c>
      <c r="V19" s="49">
        <v>11686.3</v>
      </c>
      <c r="W19" s="49">
        <v>2996.8</v>
      </c>
      <c r="X19" s="49">
        <v>2533.1999999999998</v>
      </c>
      <c r="Y19" s="49">
        <v>3326.3</v>
      </c>
      <c r="Z19" s="49">
        <v>4963.3999999999996</v>
      </c>
      <c r="AA19" s="49">
        <v>13680.2</v>
      </c>
      <c r="AB19" s="49">
        <v>3111.7</v>
      </c>
      <c r="AC19" s="49">
        <v>2707</v>
      </c>
      <c r="AD19" s="49">
        <v>3689.6</v>
      </c>
      <c r="AE19" s="49">
        <v>5951.7</v>
      </c>
      <c r="AF19" s="49">
        <v>15460</v>
      </c>
      <c r="AG19" s="49">
        <v>3516.2</v>
      </c>
      <c r="AH19" s="49">
        <v>2774.4</v>
      </c>
      <c r="AI19" s="49">
        <v>3502.5</v>
      </c>
      <c r="AJ19" s="49">
        <v>6122.5</v>
      </c>
      <c r="AK19" s="49">
        <v>15915.6</v>
      </c>
      <c r="AL19" s="49">
        <v>4401.3999999999996</v>
      </c>
      <c r="AM19" s="49">
        <v>3359.4</v>
      </c>
      <c r="AN19" s="49">
        <v>4238.2</v>
      </c>
      <c r="AO19" s="49">
        <v>7136.7</v>
      </c>
      <c r="AP19" s="49">
        <v>19135.7</v>
      </c>
      <c r="AQ19" s="49">
        <v>4400.5</v>
      </c>
      <c r="AR19" s="49">
        <v>3320.8</v>
      </c>
      <c r="AS19" s="49">
        <v>3151.9</v>
      </c>
      <c r="AT19" s="49">
        <v>5097.8</v>
      </c>
      <c r="AU19" s="49">
        <v>15971</v>
      </c>
      <c r="AV19" s="49">
        <v>3528.6</v>
      </c>
      <c r="AW19" s="49">
        <v>3070.9</v>
      </c>
      <c r="AX19" s="49">
        <v>3634.3</v>
      </c>
      <c r="AY19" s="49">
        <v>6301.7</v>
      </c>
      <c r="AZ19" s="49">
        <v>16535.5</v>
      </c>
      <c r="BA19" s="49">
        <v>3769.6</v>
      </c>
      <c r="BB19" s="49">
        <v>3809.1</v>
      </c>
      <c r="BC19" s="49">
        <v>3612.1</v>
      </c>
      <c r="BD19" s="49">
        <v>3645</v>
      </c>
      <c r="BE19" s="49">
        <v>3381.6</v>
      </c>
      <c r="BF19" s="49">
        <v>3421.1</v>
      </c>
      <c r="BG19" s="49">
        <v>6312.5550000000003</v>
      </c>
      <c r="BH19" s="49">
        <v>6362.0650000000005</v>
      </c>
      <c r="BI19" s="49">
        <v>17075.84</v>
      </c>
      <c r="BJ19" s="49">
        <v>17237.286</v>
      </c>
      <c r="BK19" s="49">
        <v>4074.2</v>
      </c>
      <c r="BL19" s="49">
        <v>3582.1</v>
      </c>
      <c r="BM19" s="49">
        <v>3155</v>
      </c>
      <c r="BN19" s="49">
        <v>5660.9</v>
      </c>
      <c r="BO19" s="49">
        <v>16472.099999999999</v>
      </c>
      <c r="BP19" s="49">
        <v>3058.5</v>
      </c>
      <c r="BQ19" s="49">
        <v>2046.0640000000001</v>
      </c>
      <c r="BR19" s="49">
        <v>3746.6</v>
      </c>
      <c r="BS19" s="49">
        <v>7573.027</v>
      </c>
      <c r="BT19" s="49">
        <v>16424.184000000001</v>
      </c>
      <c r="BU19" s="49">
        <v>4063.6790000000001</v>
      </c>
      <c r="BV19" s="49">
        <v>3989.058</v>
      </c>
      <c r="BW19" s="49">
        <v>4098.3980000000001</v>
      </c>
      <c r="BX19" s="49">
        <v>5321.9040000000005</v>
      </c>
      <c r="BY19" s="49">
        <v>17473.039000000001</v>
      </c>
      <c r="BZ19" s="49">
        <v>4191.9570000000003</v>
      </c>
      <c r="CA19" s="49">
        <v>4068.5129999999999</v>
      </c>
      <c r="CB19" s="49">
        <v>4077.1419999999998</v>
      </c>
      <c r="CC19" s="49">
        <v>5493.6040000000003</v>
      </c>
      <c r="CD19" s="49">
        <v>17831.216</v>
      </c>
      <c r="CE19" s="49">
        <v>4917.5870000000004</v>
      </c>
      <c r="CF19" s="49">
        <v>3571.2639999999992</v>
      </c>
      <c r="CG19" s="49">
        <v>4912.7809999999999</v>
      </c>
      <c r="CH19" s="49">
        <v>5635.822000000001</v>
      </c>
      <c r="CI19" s="49">
        <v>19037.454000000005</v>
      </c>
      <c r="CJ19" s="49">
        <v>4902.4299999999985</v>
      </c>
      <c r="CK19" s="49">
        <v>4091.1499999999987</v>
      </c>
      <c r="CL19" s="49">
        <v>5333.1160000000018</v>
      </c>
      <c r="CM19" s="49">
        <v>7575.6620000000003</v>
      </c>
      <c r="CN19" s="49">
        <v>21902.358000000004</v>
      </c>
      <c r="CO19" s="49">
        <v>5731.3750000000055</v>
      </c>
      <c r="CP19" s="49">
        <v>4450.3259999999991</v>
      </c>
      <c r="CS19" s="49">
        <f>CS16+CS17+CS10</f>
        <v>10181.700999999997</v>
      </c>
    </row>
    <row r="20" spans="1:97" s="47" customFormat="1" x14ac:dyDescent="0.25">
      <c r="A20" s="66" t="s">
        <v>249</v>
      </c>
      <c r="B20" s="47">
        <v>72.5</v>
      </c>
      <c r="C20" s="47">
        <v>-4.5999999999999996</v>
      </c>
      <c r="D20" s="47">
        <v>-3.8</v>
      </c>
      <c r="E20" s="47">
        <v>-3.5</v>
      </c>
      <c r="F20" s="47">
        <v>-47.3</v>
      </c>
      <c r="G20" s="47">
        <v>-59.2</v>
      </c>
      <c r="H20" s="47">
        <v>217.4</v>
      </c>
      <c r="I20" s="47">
        <v>-15.8</v>
      </c>
      <c r="J20" s="47">
        <v>-1.5</v>
      </c>
      <c r="K20" s="47">
        <v>-3.5</v>
      </c>
      <c r="L20" s="47">
        <v>196.6</v>
      </c>
      <c r="M20" s="47">
        <v>-66.400000000000006</v>
      </c>
      <c r="N20" s="47">
        <v>-15.2</v>
      </c>
      <c r="O20" s="47">
        <v>-2.7</v>
      </c>
      <c r="P20" s="47">
        <v>-66.5</v>
      </c>
      <c r="Q20" s="47">
        <v>-150.80000000000001</v>
      </c>
      <c r="R20" s="47">
        <v>-0.5</v>
      </c>
      <c r="S20" s="47">
        <v>-4.8</v>
      </c>
      <c r="T20" s="47">
        <v>41.9</v>
      </c>
      <c r="U20" s="47">
        <v>-13.5</v>
      </c>
      <c r="V20" s="47">
        <v>23.1</v>
      </c>
      <c r="W20" s="47" t="s">
        <v>31</v>
      </c>
      <c r="X20" s="47">
        <v>-26.8</v>
      </c>
      <c r="Y20" s="47">
        <v>-9.6</v>
      </c>
      <c r="Z20" s="47">
        <v>-14</v>
      </c>
      <c r="AA20" s="47">
        <v>-50.4</v>
      </c>
      <c r="AB20" s="47">
        <v>-1</v>
      </c>
      <c r="AC20" s="47">
        <v>-5.3</v>
      </c>
      <c r="AD20" s="47">
        <v>-6.9</v>
      </c>
      <c r="AE20" s="47">
        <v>-16</v>
      </c>
      <c r="AF20" s="47">
        <v>-29.2</v>
      </c>
      <c r="AG20" s="47">
        <v>-6.6</v>
      </c>
      <c r="AH20" s="47">
        <v>-7.1</v>
      </c>
      <c r="AI20" s="47">
        <v>-12.1</v>
      </c>
      <c r="AJ20" s="47">
        <v>-63.2</v>
      </c>
      <c r="AK20" s="47">
        <v>-89</v>
      </c>
      <c r="AL20" s="47">
        <v>-7.8</v>
      </c>
      <c r="AM20" s="47">
        <v>-238.9</v>
      </c>
      <c r="AN20" s="47">
        <v>-19.7</v>
      </c>
      <c r="AO20" s="47">
        <v>-90.8</v>
      </c>
      <c r="AP20" s="47">
        <v>-357.2</v>
      </c>
      <c r="AQ20" s="47">
        <v>-6.2</v>
      </c>
      <c r="AR20" s="47">
        <v>-22.2</v>
      </c>
      <c r="AS20" s="47">
        <v>-15.1</v>
      </c>
      <c r="AT20" s="47">
        <v>1177.9000000000001</v>
      </c>
      <c r="AU20" s="47">
        <v>1134.3</v>
      </c>
      <c r="AV20" s="47">
        <v>-28.7</v>
      </c>
      <c r="AW20" s="47">
        <v>-32.1</v>
      </c>
      <c r="AX20" s="47">
        <v>-20.5</v>
      </c>
      <c r="AY20" s="47">
        <v>-27.4</v>
      </c>
      <c r="AZ20" s="47">
        <v>-108.7</v>
      </c>
      <c r="BA20" s="47">
        <v>-8.4</v>
      </c>
      <c r="BB20" s="47">
        <v>-8.4</v>
      </c>
      <c r="BC20" s="47">
        <v>38.1</v>
      </c>
      <c r="BD20" s="47">
        <v>38.1</v>
      </c>
      <c r="BE20" s="47">
        <v>-12.8</v>
      </c>
      <c r="BF20" s="47">
        <v>-12.8</v>
      </c>
      <c r="BG20" s="47">
        <v>-103.3</v>
      </c>
      <c r="BH20" s="47">
        <v>-103.291</v>
      </c>
      <c r="BI20" s="47">
        <v>-86.4</v>
      </c>
      <c r="BJ20" s="47">
        <v>-86.423000000000002</v>
      </c>
      <c r="BK20" s="47">
        <v>-18.399999999999999</v>
      </c>
      <c r="BL20" s="47">
        <v>-33.9</v>
      </c>
      <c r="BM20" s="47">
        <v>-14.6</v>
      </c>
      <c r="BN20" s="47">
        <v>-330.4</v>
      </c>
      <c r="BO20" s="47">
        <v>-397.2</v>
      </c>
      <c r="BP20" s="47">
        <v>-24.1</v>
      </c>
      <c r="BQ20" s="47">
        <v>-127.919</v>
      </c>
      <c r="BR20" s="47">
        <v>-159.80000000000001</v>
      </c>
      <c r="BS20" s="47">
        <v>-140.22</v>
      </c>
      <c r="BT20" s="47">
        <v>-452.01</v>
      </c>
      <c r="BU20" s="47">
        <v>-71.424999999999997</v>
      </c>
      <c r="BV20" s="47">
        <v>-85.65</v>
      </c>
      <c r="BW20" s="47">
        <v>-80.358000000000004</v>
      </c>
      <c r="BX20" s="47">
        <v>-155.37799999999999</v>
      </c>
      <c r="BY20" s="47">
        <v>-392.81099999999998</v>
      </c>
      <c r="BZ20" s="47">
        <v>-27.225999999999999</v>
      </c>
      <c r="CA20" s="47">
        <v>-31.222999999999999</v>
      </c>
      <c r="CB20" s="47">
        <v>-19.821000000000002</v>
      </c>
      <c r="CC20" s="47">
        <v>-65</v>
      </c>
      <c r="CD20" s="47">
        <v>-143.27000000000001</v>
      </c>
      <c r="CE20" s="47">
        <v>-27.888999999999999</v>
      </c>
      <c r="CF20" s="47">
        <v>-123.416</v>
      </c>
      <c r="CG20" s="47">
        <v>-16.643000000000001</v>
      </c>
      <c r="CH20" s="47">
        <v>-38.408000000000001</v>
      </c>
      <c r="CI20" s="47">
        <v>-206.35599999999999</v>
      </c>
      <c r="CJ20" s="47">
        <v>-17.568999999999999</v>
      </c>
      <c r="CK20" s="47">
        <v>-11.727000000000002</v>
      </c>
      <c r="CL20" s="47">
        <v>-18.882000000000001</v>
      </c>
      <c r="CM20" s="47">
        <v>-52.617000000000004</v>
      </c>
      <c r="CN20" s="47">
        <v>-100.795</v>
      </c>
      <c r="CO20" s="47">
        <v>-21.366999999999997</v>
      </c>
      <c r="CP20" s="47">
        <v>-51.208000000000006</v>
      </c>
      <c r="CS20" s="47">
        <f t="shared" ref="CS20:CS23" si="2">SUM(CO20:CR20)</f>
        <v>-72.575000000000003</v>
      </c>
    </row>
    <row r="21" spans="1:97" s="46" customFormat="1" x14ac:dyDescent="0.25">
      <c r="A21" s="65" t="s">
        <v>214</v>
      </c>
      <c r="B21" s="46">
        <v>-1163.0999999999999</v>
      </c>
      <c r="C21" s="46">
        <v>-277.2</v>
      </c>
      <c r="D21" s="46">
        <v>-320.8</v>
      </c>
      <c r="E21" s="46">
        <v>-262</v>
      </c>
      <c r="F21" s="46">
        <v>-330.7</v>
      </c>
      <c r="G21" s="46">
        <v>-1190.8</v>
      </c>
      <c r="H21" s="46">
        <v>-324.8</v>
      </c>
      <c r="I21" s="46">
        <v>-249.4</v>
      </c>
      <c r="J21" s="46">
        <v>-243.1</v>
      </c>
      <c r="K21" s="46">
        <v>-164.8</v>
      </c>
      <c r="L21" s="46">
        <v>-982.1</v>
      </c>
      <c r="M21" s="46">
        <v>-186.6</v>
      </c>
      <c r="N21" s="46">
        <v>-105.5</v>
      </c>
      <c r="O21" s="46">
        <v>48.1</v>
      </c>
      <c r="P21" s="46">
        <v>-75.400000000000006</v>
      </c>
      <c r="Q21" s="46">
        <v>-319.39999999999998</v>
      </c>
      <c r="R21" s="46">
        <v>-45.5</v>
      </c>
      <c r="S21" s="46">
        <v>-25.4</v>
      </c>
      <c r="T21" s="46">
        <v>-306.3</v>
      </c>
      <c r="U21" s="46">
        <v>-91</v>
      </c>
      <c r="V21" s="46">
        <v>-468.1</v>
      </c>
      <c r="W21" s="46">
        <v>-82.6</v>
      </c>
      <c r="X21" s="46">
        <v>-185.8</v>
      </c>
      <c r="Y21" s="46">
        <v>-366.8</v>
      </c>
      <c r="Z21" s="46">
        <v>-259</v>
      </c>
      <c r="AA21" s="46">
        <v>-889.7</v>
      </c>
      <c r="AB21" s="46">
        <v>-237.8</v>
      </c>
      <c r="AC21" s="46">
        <v>-267.3</v>
      </c>
      <c r="AD21" s="46">
        <v>-497.4</v>
      </c>
      <c r="AE21" s="46">
        <v>-558.9</v>
      </c>
      <c r="AF21" s="46">
        <v>-1561.4</v>
      </c>
      <c r="AG21" s="46">
        <v>-368.8</v>
      </c>
      <c r="AH21" s="46">
        <v>-298</v>
      </c>
      <c r="AI21" s="46">
        <v>-221.1</v>
      </c>
      <c r="AJ21" s="46">
        <v>-587.5</v>
      </c>
      <c r="AK21" s="46">
        <v>-1475.4</v>
      </c>
      <c r="AL21" s="46">
        <v>-481.7</v>
      </c>
      <c r="AM21" s="46">
        <v>-363</v>
      </c>
      <c r="AN21" s="46">
        <v>-316.60000000000002</v>
      </c>
      <c r="AO21" s="46">
        <v>-1106.9000000000001</v>
      </c>
      <c r="AP21" s="46">
        <v>-2268.1999999999998</v>
      </c>
      <c r="AQ21" s="46">
        <v>-1171.3</v>
      </c>
      <c r="AR21" s="46">
        <v>-899.9</v>
      </c>
      <c r="AS21" s="46">
        <v>-722.6</v>
      </c>
      <c r="AT21" s="46">
        <v>-908.2</v>
      </c>
      <c r="AU21" s="46">
        <v>-3702</v>
      </c>
      <c r="AV21" s="46">
        <v>-872.6</v>
      </c>
      <c r="AW21" s="46">
        <v>-698.8</v>
      </c>
      <c r="AX21" s="46">
        <v>-674.9</v>
      </c>
      <c r="AY21" s="46">
        <v>-1247.5</v>
      </c>
      <c r="AZ21" s="46">
        <v>-3493.9</v>
      </c>
      <c r="BA21" s="46">
        <v>-544.29999999999995</v>
      </c>
      <c r="BB21" s="46">
        <v>-599.20000000000005</v>
      </c>
      <c r="BC21" s="46">
        <v>-1049.0999999999999</v>
      </c>
      <c r="BD21" s="46">
        <v>-1102.9000000000001</v>
      </c>
      <c r="BE21" s="46">
        <v>-611.1</v>
      </c>
      <c r="BF21" s="46">
        <v>-660.7</v>
      </c>
      <c r="BG21" s="46">
        <v>-1618.9949999999999</v>
      </c>
      <c r="BH21" s="46">
        <v>-1668.3939999999998</v>
      </c>
      <c r="BI21" s="46">
        <v>-3823.4360000000001</v>
      </c>
      <c r="BJ21" s="46">
        <v>-4030.3029999999999</v>
      </c>
      <c r="BK21" s="46">
        <v>-672.1</v>
      </c>
      <c r="BL21" s="46">
        <v>-567.4</v>
      </c>
      <c r="BM21" s="46">
        <v>-305.8</v>
      </c>
      <c r="BN21" s="46">
        <v>-1564.3</v>
      </c>
      <c r="BO21" s="46">
        <v>-3109.6</v>
      </c>
      <c r="BP21" s="46">
        <v>-1536.9</v>
      </c>
      <c r="BQ21" s="46">
        <v>-793.73500000000001</v>
      </c>
      <c r="BR21" s="46">
        <v>-1144.7760000000001</v>
      </c>
      <c r="BS21" s="46">
        <v>1040.9289999999996</v>
      </c>
      <c r="BT21" s="46">
        <v>-2434.4490000000001</v>
      </c>
      <c r="BU21" s="46">
        <v>-1064.3</v>
      </c>
      <c r="BV21" s="46">
        <v>-277.298</v>
      </c>
      <c r="BW21" s="46">
        <v>-876.23900000000003</v>
      </c>
      <c r="BX21" s="46">
        <v>-987.52800000000002</v>
      </c>
      <c r="BY21" s="46">
        <v>-3205.3649999999998</v>
      </c>
      <c r="BZ21" s="46">
        <v>-596.71299999999997</v>
      </c>
      <c r="CA21" s="46">
        <v>-495.46199999999999</v>
      </c>
      <c r="CB21" s="46">
        <v>-1251.0640000000001</v>
      </c>
      <c r="CC21" s="46">
        <v>-1079.931</v>
      </c>
      <c r="CD21" s="46">
        <v>-3423.17</v>
      </c>
      <c r="CE21" s="46">
        <v>-997.86199999999997</v>
      </c>
      <c r="CF21" s="46">
        <v>-1073.4839999999999</v>
      </c>
      <c r="CG21" s="46">
        <v>-837.89599999999996</v>
      </c>
      <c r="CH21" s="46">
        <v>-700.51</v>
      </c>
      <c r="CI21" s="46">
        <v>-3609.752</v>
      </c>
      <c r="CJ21" s="46">
        <v>-405.94400000000002</v>
      </c>
      <c r="CK21" s="46">
        <v>-616.22299999999996</v>
      </c>
      <c r="CL21" s="46">
        <v>-681.52499999999998</v>
      </c>
      <c r="CM21" s="46">
        <v>-614.55700000000002</v>
      </c>
      <c r="CN21" s="46">
        <v>-2318.2489999999998</v>
      </c>
      <c r="CO21" s="46">
        <v>-856.38199999999995</v>
      </c>
      <c r="CP21" s="46">
        <v>-973.98500000000001</v>
      </c>
      <c r="CS21" s="46">
        <f t="shared" si="2"/>
        <v>-1830.367</v>
      </c>
    </row>
    <row r="22" spans="1:97" s="47" customFormat="1" x14ac:dyDescent="0.25">
      <c r="A22" s="66" t="s">
        <v>160</v>
      </c>
      <c r="B22" s="47">
        <v>4.2</v>
      </c>
      <c r="C22" s="47">
        <v>0.1</v>
      </c>
      <c r="D22" s="47">
        <v>3.8</v>
      </c>
      <c r="E22" s="47">
        <v>0</v>
      </c>
      <c r="F22" s="47">
        <v>-1.5</v>
      </c>
      <c r="G22" s="47">
        <v>2.2999999999999998</v>
      </c>
      <c r="H22" s="47">
        <v>0</v>
      </c>
      <c r="I22" s="47">
        <v>0.2</v>
      </c>
      <c r="J22" s="47">
        <v>0.2</v>
      </c>
      <c r="K22" s="47">
        <v>0.2</v>
      </c>
      <c r="L22" s="47">
        <v>0.7</v>
      </c>
      <c r="M22" s="47">
        <v>0</v>
      </c>
      <c r="N22" s="47">
        <v>-0.1</v>
      </c>
      <c r="O22" s="47">
        <v>0.1</v>
      </c>
      <c r="P22" s="47">
        <v>0.2</v>
      </c>
      <c r="Q22" s="47">
        <v>0.2</v>
      </c>
      <c r="R22" s="47">
        <v>0.1</v>
      </c>
      <c r="S22" s="47">
        <v>0</v>
      </c>
      <c r="T22" s="47">
        <v>0.1</v>
      </c>
      <c r="U22" s="47">
        <v>0.3</v>
      </c>
      <c r="V22" s="47">
        <v>0.5</v>
      </c>
      <c r="W22" s="47">
        <v>0.4</v>
      </c>
      <c r="X22" s="47">
        <v>-0.3</v>
      </c>
      <c r="Y22" s="47">
        <v>0</v>
      </c>
      <c r="Z22" s="47">
        <v>0.4</v>
      </c>
      <c r="AA22" s="47">
        <v>0.5</v>
      </c>
      <c r="AB22" s="47">
        <v>1.7</v>
      </c>
      <c r="AC22" s="47">
        <v>0.1</v>
      </c>
      <c r="AD22" s="47">
        <v>3.9</v>
      </c>
      <c r="AE22" s="47">
        <v>5.7</v>
      </c>
      <c r="AF22" s="47">
        <v>11.4</v>
      </c>
      <c r="AG22" s="47">
        <v>7.9</v>
      </c>
      <c r="AH22" s="47">
        <v>2.2999999999999998</v>
      </c>
      <c r="AI22" s="47">
        <v>3</v>
      </c>
      <c r="AJ22" s="47">
        <v>4.2</v>
      </c>
      <c r="AK22" s="47">
        <v>17.399999999999999</v>
      </c>
      <c r="AL22" s="47">
        <v>2.4</v>
      </c>
      <c r="AM22" s="47">
        <v>2.6</v>
      </c>
      <c r="AN22" s="47">
        <v>-0.3</v>
      </c>
      <c r="AO22" s="47">
        <v>-1.6</v>
      </c>
      <c r="AP22" s="47">
        <v>3.1</v>
      </c>
      <c r="AQ22" s="47">
        <v>7.4</v>
      </c>
      <c r="AR22" s="47">
        <v>0.4</v>
      </c>
      <c r="AS22" s="47">
        <v>-9.4</v>
      </c>
      <c r="AT22" s="47">
        <v>-3.4</v>
      </c>
      <c r="AU22" s="47">
        <v>-5</v>
      </c>
      <c r="AV22" s="47">
        <v>1</v>
      </c>
      <c r="AW22" s="47">
        <v>5.3</v>
      </c>
      <c r="AX22" s="47">
        <v>-4.5</v>
      </c>
      <c r="AY22" s="47">
        <v>-4.9000000000000004</v>
      </c>
      <c r="AZ22" s="47">
        <v>-3.1</v>
      </c>
      <c r="BA22" s="47">
        <v>0.6</v>
      </c>
      <c r="BB22" s="47">
        <v>0.6</v>
      </c>
      <c r="BC22" s="47">
        <v>2.6</v>
      </c>
      <c r="BD22" s="47">
        <v>2.6</v>
      </c>
      <c r="BE22" s="47">
        <v>-3.3</v>
      </c>
      <c r="BF22" s="47">
        <v>-3.3</v>
      </c>
      <c r="BG22" s="47">
        <v>1.1000000000000001</v>
      </c>
      <c r="BH22" s="47">
        <v>1.1399999999999997</v>
      </c>
      <c r="BI22" s="47">
        <v>1</v>
      </c>
      <c r="BJ22" s="47">
        <v>1.04</v>
      </c>
      <c r="BK22" s="47">
        <v>-2.1</v>
      </c>
      <c r="BL22" s="47">
        <v>-0.7</v>
      </c>
      <c r="BM22" s="47">
        <v>-8.1999999999999993</v>
      </c>
      <c r="BN22" s="47">
        <v>-11.2</v>
      </c>
      <c r="BO22" s="47">
        <v>-22.3</v>
      </c>
      <c r="BP22" s="47">
        <v>-6.6</v>
      </c>
      <c r="BQ22" s="47">
        <v>-16.236999999999998</v>
      </c>
      <c r="BR22" s="47">
        <v>-11.002000000000001</v>
      </c>
      <c r="BS22" s="47">
        <v>-9.4279999999999973</v>
      </c>
      <c r="BT22" s="47">
        <v>-43.283999999999999</v>
      </c>
      <c r="BU22" s="47">
        <v>-12.545999999999999</v>
      </c>
      <c r="BV22" s="47">
        <v>-9.0250000000000004</v>
      </c>
      <c r="BW22" s="47">
        <v>-19.341000000000001</v>
      </c>
      <c r="BX22" s="47">
        <v>-74.790999999999997</v>
      </c>
      <c r="BY22" s="47">
        <v>-115.703</v>
      </c>
      <c r="BZ22" s="47">
        <v>-2.4039999999999999</v>
      </c>
      <c r="CA22" s="47">
        <v>-3.206</v>
      </c>
      <c r="CB22" s="47">
        <v>-2.3540000000000001</v>
      </c>
      <c r="CC22" s="47">
        <v>-21.141999999999999</v>
      </c>
      <c r="CD22" s="47">
        <v>-29.106000000000002</v>
      </c>
      <c r="CE22" s="47">
        <v>-14.172000000000001</v>
      </c>
      <c r="CF22" s="47">
        <v>-2.431</v>
      </c>
      <c r="CG22" s="47">
        <v>1.44</v>
      </c>
      <c r="CH22" s="47">
        <v>-170.24299999999999</v>
      </c>
      <c r="CI22" s="47">
        <v>-185.40600000000001</v>
      </c>
      <c r="CJ22" s="47">
        <v>-3.57</v>
      </c>
      <c r="CK22" s="47">
        <v>-31.452000000000002</v>
      </c>
      <c r="CL22" s="47">
        <v>36.844000000000001</v>
      </c>
      <c r="CM22" s="47">
        <v>2.0960000000000001</v>
      </c>
      <c r="CN22" s="47">
        <v>3.9180000000000028</v>
      </c>
      <c r="CO22" s="47">
        <v>2.7189999999999999</v>
      </c>
      <c r="CP22" s="47">
        <v>-5.4569999999999999</v>
      </c>
      <c r="CS22" s="47">
        <f t="shared" si="2"/>
        <v>-2.738</v>
      </c>
    </row>
    <row r="23" spans="1:97" s="74" customFormat="1" x14ac:dyDescent="0.25">
      <c r="A23" s="73" t="s">
        <v>215</v>
      </c>
      <c r="B23" s="74">
        <v>-1510.1</v>
      </c>
      <c r="C23" s="74">
        <v>-323.3</v>
      </c>
      <c r="D23" s="74">
        <v>-335.4</v>
      </c>
      <c r="E23" s="74">
        <v>-356.2</v>
      </c>
      <c r="F23" s="74">
        <v>-432.3</v>
      </c>
      <c r="G23" s="74">
        <v>-1447.2</v>
      </c>
      <c r="H23" s="74">
        <v>-506.2</v>
      </c>
      <c r="I23" s="74">
        <v>-383.9</v>
      </c>
      <c r="J23" s="74">
        <v>-592.1</v>
      </c>
      <c r="K23" s="74">
        <v>-725.9</v>
      </c>
      <c r="L23" s="74">
        <v>-2208.1</v>
      </c>
      <c r="M23" s="74">
        <v>-561.6</v>
      </c>
      <c r="N23" s="74">
        <v>-436.5</v>
      </c>
      <c r="O23" s="74">
        <v>-515.9</v>
      </c>
      <c r="P23" s="74">
        <v>-570.5</v>
      </c>
      <c r="Q23" s="74">
        <v>-2084.5</v>
      </c>
      <c r="R23" s="74">
        <v>-601.9</v>
      </c>
      <c r="S23" s="74">
        <v>-358.3</v>
      </c>
      <c r="T23" s="74">
        <v>-620.79999999999995</v>
      </c>
      <c r="U23" s="74">
        <v>-941</v>
      </c>
      <c r="V23" s="74">
        <v>-2522</v>
      </c>
      <c r="W23" s="74">
        <v>-580.1</v>
      </c>
      <c r="X23" s="74">
        <v>-391.2</v>
      </c>
      <c r="Y23" s="74">
        <v>-448.2</v>
      </c>
      <c r="Z23" s="74">
        <v>-957.3</v>
      </c>
      <c r="AA23" s="74">
        <v>-2320.1</v>
      </c>
      <c r="AB23" s="74">
        <v>-501.4</v>
      </c>
      <c r="AC23" s="74">
        <v>-523.1</v>
      </c>
      <c r="AD23" s="74">
        <v>-839.2</v>
      </c>
      <c r="AE23" s="74">
        <v>-617.6</v>
      </c>
      <c r="AF23" s="74">
        <v>-2481.4</v>
      </c>
      <c r="AG23" s="74">
        <v>-551.9</v>
      </c>
      <c r="AH23" s="74">
        <v>-256</v>
      </c>
      <c r="AI23" s="74">
        <v>-381.8</v>
      </c>
      <c r="AJ23" s="74">
        <v>-816.9</v>
      </c>
      <c r="AK23" s="74">
        <v>-2006.6</v>
      </c>
      <c r="AL23" s="74">
        <v>-951.5</v>
      </c>
      <c r="AM23" s="74">
        <v>-169.2</v>
      </c>
      <c r="AN23" s="74">
        <v>-834.7</v>
      </c>
      <c r="AO23" s="74">
        <v>-1678.8</v>
      </c>
      <c r="AP23" s="74">
        <v>-3634.2</v>
      </c>
      <c r="AQ23" s="74">
        <v>-336.4</v>
      </c>
      <c r="AR23" s="74">
        <v>-226.6</v>
      </c>
      <c r="AS23" s="74">
        <v>778.3</v>
      </c>
      <c r="AT23" s="74">
        <v>-530.29999999999995</v>
      </c>
      <c r="AU23" s="74">
        <v>-315</v>
      </c>
      <c r="AV23" s="74">
        <v>-338.5</v>
      </c>
      <c r="AW23" s="74">
        <v>-220.5</v>
      </c>
      <c r="AX23" s="74">
        <v>-2797.8</v>
      </c>
      <c r="AY23" s="74">
        <v>-1722.5</v>
      </c>
      <c r="AZ23" s="74">
        <v>-5079.3</v>
      </c>
      <c r="BA23" s="74">
        <v>619.9</v>
      </c>
      <c r="BB23" s="74">
        <v>-614.5</v>
      </c>
      <c r="BC23" s="74">
        <v>-179.6</v>
      </c>
      <c r="BD23" s="74">
        <v>-172.7</v>
      </c>
      <c r="BE23" s="74">
        <v>137.69999999999999</v>
      </c>
      <c r="BF23" s="74">
        <v>141.1</v>
      </c>
      <c r="BG23" s="74">
        <v>-1127.8779999999999</v>
      </c>
      <c r="BH23" s="74">
        <v>-1127.797</v>
      </c>
      <c r="BI23" s="74">
        <v>-1789.5940000000001</v>
      </c>
      <c r="BJ23" s="74">
        <v>-1773.893</v>
      </c>
      <c r="BK23" s="74">
        <v>-632.5</v>
      </c>
      <c r="BL23" s="74">
        <v>-364.1</v>
      </c>
      <c r="BM23" s="74">
        <v>-222</v>
      </c>
      <c r="BN23" s="74">
        <v>463.9</v>
      </c>
      <c r="BO23" s="74">
        <v>-754.7</v>
      </c>
      <c r="BP23" s="74">
        <v>-279.7</v>
      </c>
      <c r="BQ23" s="74">
        <v>163.143</v>
      </c>
      <c r="BR23" s="74">
        <v>-72.072000000000003</v>
      </c>
      <c r="BS23" s="74">
        <v>-1573.9349999999999</v>
      </c>
      <c r="BT23" s="74">
        <v>-1762.5319999999999</v>
      </c>
      <c r="BU23" s="74">
        <v>-182.09700000000001</v>
      </c>
      <c r="BV23" s="74">
        <v>-687.50400000000002</v>
      </c>
      <c r="BW23" s="74">
        <v>590.25699999999995</v>
      </c>
      <c r="BX23" s="74">
        <v>-357.23399999999998</v>
      </c>
      <c r="BY23" s="74">
        <v>-636.57799999999997</v>
      </c>
      <c r="BZ23" s="74">
        <v>-36.776000000000003</v>
      </c>
      <c r="CA23" s="74">
        <v>-474.57400000000001</v>
      </c>
      <c r="CB23" s="74">
        <v>411.10300000000001</v>
      </c>
      <c r="CC23" s="74">
        <v>755.86800000000005</v>
      </c>
      <c r="CD23" s="74">
        <v>655.62099999999998</v>
      </c>
      <c r="CE23" s="74">
        <v>-58.414999999999999</v>
      </c>
      <c r="CF23" s="74">
        <v>225.827</v>
      </c>
      <c r="CG23" s="74">
        <v>-44.677999999999997</v>
      </c>
      <c r="CH23" s="74">
        <v>-198.215</v>
      </c>
      <c r="CI23" s="74">
        <v>-75.480999999999995</v>
      </c>
      <c r="CJ23" s="74">
        <v>-671.16499999999996</v>
      </c>
      <c r="CK23" s="74">
        <v>-979.87400000000002</v>
      </c>
      <c r="CL23" s="74">
        <v>-1103.318</v>
      </c>
      <c r="CM23" s="74">
        <v>-1886.018</v>
      </c>
      <c r="CN23" s="74">
        <v>-4640.375</v>
      </c>
      <c r="CO23" s="74">
        <v>-1051.6959999999999</v>
      </c>
      <c r="CP23" s="74">
        <v>-629.11</v>
      </c>
      <c r="CS23" s="74">
        <f t="shared" si="2"/>
        <v>-1680.806</v>
      </c>
    </row>
    <row r="24" spans="1:97" s="48" customFormat="1" ht="13" x14ac:dyDescent="0.3">
      <c r="A24" s="67" t="s">
        <v>67</v>
      </c>
      <c r="B24" s="48">
        <v>5068.8</v>
      </c>
      <c r="C24" s="48">
        <v>1219.8</v>
      </c>
      <c r="D24" s="48">
        <v>1060.5999999999999</v>
      </c>
      <c r="E24" s="48">
        <v>1175.0999999999999</v>
      </c>
      <c r="F24" s="48">
        <v>1735.5</v>
      </c>
      <c r="G24" s="48">
        <v>5190.8999999999996</v>
      </c>
      <c r="H24" s="48">
        <v>1612.6</v>
      </c>
      <c r="I24" s="48">
        <v>1391.9</v>
      </c>
      <c r="J24" s="48">
        <v>1219.3</v>
      </c>
      <c r="K24" s="48">
        <v>1764.4</v>
      </c>
      <c r="L24" s="48">
        <v>5988.3</v>
      </c>
      <c r="M24" s="48">
        <v>1650.9</v>
      </c>
      <c r="N24" s="48">
        <v>1527.9</v>
      </c>
      <c r="O24" s="48">
        <v>1827.7</v>
      </c>
      <c r="P24" s="48">
        <v>2612.8000000000002</v>
      </c>
      <c r="Q24" s="48">
        <v>7619.2</v>
      </c>
      <c r="R24" s="48">
        <v>2106</v>
      </c>
      <c r="S24" s="48">
        <v>1845.7</v>
      </c>
      <c r="T24" s="48">
        <v>1703.8</v>
      </c>
      <c r="U24" s="48">
        <v>3064.2</v>
      </c>
      <c r="V24" s="48">
        <v>8719.7999999999993</v>
      </c>
      <c r="W24" s="48">
        <v>2334.5</v>
      </c>
      <c r="X24" s="48">
        <v>1929.1</v>
      </c>
      <c r="Y24" s="48">
        <v>2501.6999999999998</v>
      </c>
      <c r="Z24" s="48">
        <v>3733.5</v>
      </c>
      <c r="AA24" s="48">
        <v>10420.6</v>
      </c>
      <c r="AB24" s="48">
        <v>2373.1999999999998</v>
      </c>
      <c r="AC24" s="48">
        <v>1911.3</v>
      </c>
      <c r="AD24" s="48">
        <v>2350</v>
      </c>
      <c r="AE24" s="48">
        <v>4764.8999999999996</v>
      </c>
      <c r="AF24" s="48">
        <v>11399.4</v>
      </c>
      <c r="AG24" s="48">
        <v>2596.8000000000002</v>
      </c>
      <c r="AH24" s="48">
        <v>2215.6</v>
      </c>
      <c r="AI24" s="48">
        <v>2890.5</v>
      </c>
      <c r="AJ24" s="48">
        <v>4659.1000000000004</v>
      </c>
      <c r="AK24" s="48">
        <v>12362</v>
      </c>
      <c r="AL24" s="48">
        <v>2962.8</v>
      </c>
      <c r="AM24" s="48">
        <v>2590.8000000000002</v>
      </c>
      <c r="AN24" s="48">
        <v>3066.9</v>
      </c>
      <c r="AO24" s="48">
        <v>4258.5</v>
      </c>
      <c r="AP24" s="48">
        <v>12879.1</v>
      </c>
      <c r="AQ24" s="48">
        <v>2894</v>
      </c>
      <c r="AR24" s="48">
        <v>2172.5</v>
      </c>
      <c r="AS24" s="48">
        <v>3183.2</v>
      </c>
      <c r="AT24" s="48">
        <v>4833.7</v>
      </c>
      <c r="AU24" s="48">
        <v>13083.4</v>
      </c>
      <c r="AV24" s="48">
        <v>2289.8000000000002</v>
      </c>
      <c r="AW24" s="48">
        <v>2124.8000000000002</v>
      </c>
      <c r="AX24" s="48">
        <v>136.5</v>
      </c>
      <c r="AY24" s="48">
        <v>3299.3</v>
      </c>
      <c r="AZ24" s="48">
        <v>7850.5</v>
      </c>
      <c r="BA24" s="48">
        <v>2597.6</v>
      </c>
      <c r="BB24" s="48">
        <v>2587.6</v>
      </c>
      <c r="BC24" s="48">
        <v>2424.1999999999998</v>
      </c>
      <c r="BD24" s="48">
        <v>2411</v>
      </c>
      <c r="BE24" s="48">
        <v>2892.1</v>
      </c>
      <c r="BF24" s="48">
        <v>2885.4</v>
      </c>
      <c r="BG24" s="48">
        <v>3463.5309999999999</v>
      </c>
      <c r="BH24" s="48">
        <v>3463.7189999999991</v>
      </c>
      <c r="BI24" s="48">
        <v>11377.427</v>
      </c>
      <c r="BJ24" s="48">
        <v>11347.703</v>
      </c>
      <c r="BK24" s="48">
        <v>2749.1</v>
      </c>
      <c r="BL24" s="48">
        <v>2615.9</v>
      </c>
      <c r="BM24" s="48">
        <v>2604.4</v>
      </c>
      <c r="BN24" s="48">
        <v>4219</v>
      </c>
      <c r="BO24" s="48">
        <v>12188.3</v>
      </c>
      <c r="BP24" s="48">
        <v>1211.3</v>
      </c>
      <c r="BQ24" s="48">
        <v>1271.316</v>
      </c>
      <c r="BR24" s="48">
        <v>2358.9679999999998</v>
      </c>
      <c r="BS24" s="48">
        <v>6890.3729999999996</v>
      </c>
      <c r="BT24" s="48">
        <v>11731.909</v>
      </c>
      <c r="BU24" s="48">
        <v>2733.3110000000001</v>
      </c>
      <c r="BV24" s="48">
        <v>2929.5810000000001</v>
      </c>
      <c r="BW24" s="48">
        <v>3712.7170000000001</v>
      </c>
      <c r="BX24" s="48">
        <v>3746.973</v>
      </c>
      <c r="BY24" s="48">
        <v>13122.582</v>
      </c>
      <c r="BZ24" s="48">
        <v>3528.8380000000002</v>
      </c>
      <c r="CA24" s="48">
        <v>3064.0479999999998</v>
      </c>
      <c r="CB24" s="48">
        <v>3215.0059999999999</v>
      </c>
      <c r="CC24" s="48">
        <v>5083.3990000000003</v>
      </c>
      <c r="CD24" s="48">
        <v>14891.290999999999</v>
      </c>
      <c r="CE24" s="48">
        <v>3819.2489999999998</v>
      </c>
      <c r="CF24" s="48">
        <v>2597.7600000000002</v>
      </c>
      <c r="CG24" s="48">
        <v>4015.0039999999999</v>
      </c>
      <c r="CH24" s="48">
        <v>4528.4459999999999</v>
      </c>
      <c r="CI24" s="48">
        <v>14960.459000000001</v>
      </c>
      <c r="CJ24" s="48">
        <v>3804.1819999999998</v>
      </c>
      <c r="CK24" s="48">
        <v>2451.8880000000004</v>
      </c>
      <c r="CL24" s="48">
        <v>3566.3009999999999</v>
      </c>
      <c r="CM24" s="48">
        <v>5024.5810000000001</v>
      </c>
      <c r="CN24" s="48">
        <v>14846.952000000001</v>
      </c>
      <c r="CO24" s="48">
        <v>3804.6489999999999</v>
      </c>
      <c r="CP24" s="48">
        <v>2790.5660000000003</v>
      </c>
      <c r="CS24" s="48">
        <f>CS25+CS26</f>
        <v>6595.2149999999992</v>
      </c>
    </row>
    <row r="25" spans="1:97" s="49" customFormat="1" ht="13" x14ac:dyDescent="0.3">
      <c r="A25" s="72" t="s">
        <v>216</v>
      </c>
      <c r="B25" s="49">
        <v>5003.3999999999996</v>
      </c>
      <c r="C25" s="49">
        <v>1228.5999999999999</v>
      </c>
      <c r="D25" s="49">
        <v>1026</v>
      </c>
      <c r="E25" s="49">
        <v>1163.4000000000001</v>
      </c>
      <c r="F25" s="49">
        <v>1701.1</v>
      </c>
      <c r="G25" s="49">
        <v>5119.1000000000004</v>
      </c>
      <c r="H25" s="49">
        <v>1588.7</v>
      </c>
      <c r="I25" s="49">
        <v>1375.6</v>
      </c>
      <c r="J25" s="49">
        <v>1230.9000000000001</v>
      </c>
      <c r="K25" s="49">
        <v>1790.9</v>
      </c>
      <c r="L25" s="49">
        <v>5986</v>
      </c>
      <c r="M25" s="49">
        <v>1650.2</v>
      </c>
      <c r="N25" s="49">
        <v>1510.2</v>
      </c>
      <c r="O25" s="49">
        <v>1815.2</v>
      </c>
      <c r="P25" s="49">
        <v>2585.8000000000002</v>
      </c>
      <c r="Q25" s="49">
        <v>7561.4</v>
      </c>
      <c r="R25" s="49">
        <v>2088.6999999999998</v>
      </c>
      <c r="S25" s="49">
        <v>1832.6</v>
      </c>
      <c r="T25" s="49">
        <v>1687.3</v>
      </c>
      <c r="U25" s="49">
        <v>3032.5</v>
      </c>
      <c r="V25" s="49">
        <v>8641</v>
      </c>
      <c r="W25" s="49">
        <v>2314.3000000000002</v>
      </c>
      <c r="X25" s="49">
        <v>1903.8</v>
      </c>
      <c r="Y25" s="49">
        <v>2476.9</v>
      </c>
      <c r="Z25" s="49">
        <v>2262.5</v>
      </c>
      <c r="AA25" s="49">
        <v>6327.3</v>
      </c>
      <c r="AB25" s="49">
        <v>1442.3</v>
      </c>
      <c r="AC25" s="49">
        <v>1147.4000000000001</v>
      </c>
      <c r="AD25" s="49">
        <v>2293.9</v>
      </c>
      <c r="AE25" s="49">
        <v>4673.7</v>
      </c>
      <c r="AF25" s="49">
        <v>9557.2999999999993</v>
      </c>
      <c r="AG25" s="49">
        <v>2546.6</v>
      </c>
      <c r="AH25" s="49">
        <v>2166.9</v>
      </c>
      <c r="AI25" s="49">
        <v>2813.6</v>
      </c>
      <c r="AJ25" s="49">
        <v>4538.3999999999996</v>
      </c>
      <c r="AK25" s="49">
        <v>12065.5</v>
      </c>
      <c r="AL25" s="49">
        <v>2810.7</v>
      </c>
      <c r="AM25" s="49">
        <v>2508.6999999999998</v>
      </c>
      <c r="AN25" s="49">
        <v>2950.7</v>
      </c>
      <c r="AO25" s="49">
        <v>4153.7</v>
      </c>
      <c r="AP25" s="49">
        <v>12423.8</v>
      </c>
      <c r="AQ25" s="49">
        <v>2766.9</v>
      </c>
      <c r="AR25" s="49">
        <v>2046.2</v>
      </c>
      <c r="AS25" s="49">
        <v>3061.2</v>
      </c>
      <c r="AT25" s="49">
        <v>4672.3999999999996</v>
      </c>
      <c r="AU25" s="49">
        <v>12546.6</v>
      </c>
      <c r="AV25" s="49">
        <v>2199.1</v>
      </c>
      <c r="AW25" s="49">
        <v>2013.1</v>
      </c>
      <c r="AX25" s="49">
        <v>0.2</v>
      </c>
      <c r="AY25" s="49">
        <v>3119.4</v>
      </c>
      <c r="AZ25" s="49">
        <v>7331.9</v>
      </c>
      <c r="BA25" s="49">
        <v>2516</v>
      </c>
      <c r="BB25" s="49">
        <v>2505.9</v>
      </c>
      <c r="BC25" s="49">
        <v>2317.1999999999998</v>
      </c>
      <c r="BD25" s="49">
        <v>2304</v>
      </c>
      <c r="BE25" s="49">
        <v>2831.2</v>
      </c>
      <c r="BF25" s="49">
        <v>2824.4</v>
      </c>
      <c r="BG25" s="49">
        <v>3360.4050000000002</v>
      </c>
      <c r="BH25" s="49">
        <v>3360.6039999999994</v>
      </c>
      <c r="BI25" s="49">
        <v>11024.678</v>
      </c>
      <c r="BJ25" s="49">
        <v>10994.965</v>
      </c>
      <c r="BK25" s="49">
        <v>2661.9</v>
      </c>
      <c r="BL25" s="49">
        <v>2520.6999999999998</v>
      </c>
      <c r="BM25" s="49">
        <v>2497.6999999999998</v>
      </c>
      <c r="BN25" s="49">
        <v>4099.7</v>
      </c>
      <c r="BO25" s="49">
        <v>11780</v>
      </c>
      <c r="BP25" s="49">
        <v>1091.8</v>
      </c>
      <c r="BQ25" s="49">
        <v>1226.799</v>
      </c>
      <c r="BR25" s="49">
        <v>2274.8009999999999</v>
      </c>
      <c r="BS25" s="49">
        <v>6786.01</v>
      </c>
      <c r="BT25" s="49">
        <v>11379.394</v>
      </c>
      <c r="BU25" s="49">
        <v>2625.4119999999998</v>
      </c>
      <c r="BV25" s="49">
        <v>2885.7820000000002</v>
      </c>
      <c r="BW25" s="49">
        <v>3552.5320000000002</v>
      </c>
      <c r="BX25" s="49">
        <v>3607.2420000000002</v>
      </c>
      <c r="BY25" s="49">
        <v>12670.968000000001</v>
      </c>
      <c r="BZ25" s="49">
        <v>3412.7719999999999</v>
      </c>
      <c r="CA25" s="49">
        <v>2969.7440000000001</v>
      </c>
      <c r="CB25" s="49">
        <v>3108.556</v>
      </c>
      <c r="CC25" s="49">
        <v>4966.8710000000001</v>
      </c>
      <c r="CD25" s="49">
        <v>14457.942999999999</v>
      </c>
      <c r="CE25" s="49">
        <v>3699.5749999999998</v>
      </c>
      <c r="CF25" s="49">
        <v>2502.9740000000002</v>
      </c>
      <c r="CG25" s="49">
        <v>3911.7</v>
      </c>
      <c r="CH25" s="49">
        <v>4387.6549999999997</v>
      </c>
      <c r="CI25" s="49">
        <v>14501.944</v>
      </c>
      <c r="CJ25" s="49">
        <v>3700.2759999999998</v>
      </c>
      <c r="CK25" s="49">
        <v>2396.3090000000002</v>
      </c>
      <c r="CL25" s="49">
        <v>3460.2730000000001</v>
      </c>
      <c r="CM25" s="49">
        <v>4880.38</v>
      </c>
      <c r="CN25" s="49">
        <v>14437.238000000001</v>
      </c>
      <c r="CO25" s="49">
        <v>3693.9459999999999</v>
      </c>
      <c r="CP25" s="49">
        <v>2717.7220000000002</v>
      </c>
      <c r="CS25" s="49">
        <f t="shared" ref="CS25:CS27" si="3">SUM(CO25:CR25)</f>
        <v>6411.6679999999997</v>
      </c>
    </row>
    <row r="26" spans="1:97" s="47" customFormat="1" x14ac:dyDescent="0.25">
      <c r="A26" s="66" t="s">
        <v>217</v>
      </c>
      <c r="B26" s="47">
        <v>65.400000000000006</v>
      </c>
      <c r="C26" s="47">
        <v>-8.8000000000000007</v>
      </c>
      <c r="D26" s="47">
        <v>34.5</v>
      </c>
      <c r="E26" s="47">
        <v>11.6</v>
      </c>
      <c r="F26" s="47">
        <v>34.4</v>
      </c>
      <c r="G26" s="47">
        <v>71.8</v>
      </c>
      <c r="H26" s="47">
        <v>24</v>
      </c>
      <c r="I26" s="47">
        <v>16.399999999999999</v>
      </c>
      <c r="J26" s="47">
        <v>-11.6</v>
      </c>
      <c r="K26" s="47">
        <v>-26.5</v>
      </c>
      <c r="L26" s="47">
        <v>2.2999999999999998</v>
      </c>
      <c r="M26" s="47">
        <v>0.7</v>
      </c>
      <c r="N26" s="47">
        <v>17.7</v>
      </c>
      <c r="O26" s="47">
        <v>12.5</v>
      </c>
      <c r="P26" s="47">
        <v>27</v>
      </c>
      <c r="Q26" s="47">
        <v>57.8</v>
      </c>
      <c r="R26" s="47">
        <v>17.399999999999999</v>
      </c>
      <c r="S26" s="47">
        <v>13.1</v>
      </c>
      <c r="T26" s="47">
        <v>16.600000000000001</v>
      </c>
      <c r="U26" s="47">
        <v>31.7</v>
      </c>
      <c r="V26" s="47">
        <v>78.8</v>
      </c>
      <c r="W26" s="47">
        <v>20.2</v>
      </c>
      <c r="X26" s="47">
        <v>25.2</v>
      </c>
      <c r="Y26" s="47">
        <v>24.8</v>
      </c>
      <c r="Z26" s="47">
        <v>1471</v>
      </c>
      <c r="AA26" s="47">
        <v>4093.3</v>
      </c>
      <c r="AB26" s="47">
        <v>930.9</v>
      </c>
      <c r="AC26" s="47">
        <v>763.9</v>
      </c>
      <c r="AD26" s="47">
        <v>56.1</v>
      </c>
      <c r="AE26" s="47">
        <v>91.2</v>
      </c>
      <c r="AF26" s="47">
        <v>1842.1</v>
      </c>
      <c r="AG26" s="47">
        <v>50.2</v>
      </c>
      <c r="AH26" s="47">
        <v>48.7</v>
      </c>
      <c r="AI26" s="47">
        <v>76.900000000000006</v>
      </c>
      <c r="AJ26" s="47">
        <v>120.7</v>
      </c>
      <c r="AK26" s="47">
        <v>296.5</v>
      </c>
      <c r="AL26" s="47">
        <v>152.19999999999999</v>
      </c>
      <c r="AM26" s="47">
        <v>82.2</v>
      </c>
      <c r="AN26" s="47">
        <v>116.2</v>
      </c>
      <c r="AO26" s="47">
        <v>104.8</v>
      </c>
      <c r="AP26" s="47">
        <v>455.4</v>
      </c>
      <c r="AQ26" s="47">
        <v>127.1</v>
      </c>
      <c r="AR26" s="47">
        <v>126.4</v>
      </c>
      <c r="AS26" s="47">
        <v>121.9</v>
      </c>
      <c r="AT26" s="47">
        <v>161.4</v>
      </c>
      <c r="AU26" s="47">
        <v>536.79999999999995</v>
      </c>
      <c r="AV26" s="47">
        <v>90.7</v>
      </c>
      <c r="AW26" s="47">
        <v>111.7</v>
      </c>
      <c r="AX26" s="47">
        <v>136.30000000000001</v>
      </c>
      <c r="AY26" s="47">
        <v>179.9</v>
      </c>
      <c r="AZ26" s="47">
        <v>518.5</v>
      </c>
      <c r="BA26" s="47">
        <v>81.7</v>
      </c>
      <c r="BB26" s="47">
        <v>81.7</v>
      </c>
      <c r="BC26" s="47">
        <v>107</v>
      </c>
      <c r="BD26" s="47">
        <v>107</v>
      </c>
      <c r="BE26" s="47">
        <v>60.9</v>
      </c>
      <c r="BF26" s="47">
        <v>60.9</v>
      </c>
      <c r="BG26" s="47">
        <v>103.1</v>
      </c>
      <c r="BH26" s="47">
        <v>103.11500000000001</v>
      </c>
      <c r="BI26" s="47">
        <v>352.7</v>
      </c>
      <c r="BJ26" s="47">
        <v>352.738</v>
      </c>
      <c r="BK26" s="47">
        <v>87.2</v>
      </c>
      <c r="BL26" s="47">
        <v>95.2</v>
      </c>
      <c r="BM26" s="47">
        <v>106.7</v>
      </c>
      <c r="BN26" s="47">
        <v>119.3</v>
      </c>
      <c r="BO26" s="47">
        <v>408.4</v>
      </c>
      <c r="BP26" s="47">
        <v>119.5</v>
      </c>
      <c r="BQ26" s="47">
        <v>44.517000000000003</v>
      </c>
      <c r="BR26" s="47">
        <v>84.167000000000002</v>
      </c>
      <c r="BS26" s="47">
        <v>104.36299999999997</v>
      </c>
      <c r="BT26" s="47">
        <v>352.51499999999999</v>
      </c>
      <c r="BU26" s="47">
        <v>107.899</v>
      </c>
      <c r="BV26" s="47">
        <v>43.798999999999999</v>
      </c>
      <c r="BW26" s="47">
        <v>160.185</v>
      </c>
      <c r="BX26" s="47">
        <v>139.73099999999999</v>
      </c>
      <c r="BY26" s="47">
        <v>451.61399999999998</v>
      </c>
      <c r="BZ26" s="47">
        <v>116.066</v>
      </c>
      <c r="CA26" s="47">
        <v>94.304000000000002</v>
      </c>
      <c r="CB26" s="47">
        <v>106.45</v>
      </c>
      <c r="CC26" s="47">
        <v>116.52800000000001</v>
      </c>
      <c r="CD26" s="47">
        <v>433.34800000000001</v>
      </c>
      <c r="CE26" s="47">
        <v>119.67400000000001</v>
      </c>
      <c r="CF26" s="47">
        <v>94.786000000000001</v>
      </c>
      <c r="CG26" s="47">
        <v>103.3</v>
      </c>
      <c r="CH26" s="47">
        <v>140.791</v>
      </c>
      <c r="CI26" s="47">
        <v>458.51499999999999</v>
      </c>
      <c r="CJ26" s="47">
        <v>103.90600000000001</v>
      </c>
      <c r="CK26" s="47">
        <v>55.579000000000001</v>
      </c>
      <c r="CL26" s="47">
        <v>106.02800000000001</v>
      </c>
      <c r="CM26" s="47">
        <v>144.20099999999999</v>
      </c>
      <c r="CN26" s="47">
        <v>409.71400000000006</v>
      </c>
      <c r="CO26" s="47">
        <v>110.703</v>
      </c>
      <c r="CP26" s="47">
        <v>72.843999999999994</v>
      </c>
      <c r="CS26" s="47">
        <f>SUM(CO26:CR26)</f>
        <v>183.547</v>
      </c>
    </row>
    <row r="27" spans="1:97" s="49" customFormat="1" ht="13" x14ac:dyDescent="0.3">
      <c r="A27" s="72" t="s">
        <v>218</v>
      </c>
      <c r="B27" s="49">
        <v>4996.3</v>
      </c>
      <c r="C27" s="49">
        <v>1224.5</v>
      </c>
      <c r="D27" s="49">
        <v>1064.4000000000001</v>
      </c>
      <c r="E27" s="49">
        <v>1178.5999999999999</v>
      </c>
      <c r="F27" s="49">
        <v>1782.7</v>
      </c>
      <c r="G27" s="49">
        <v>5250.1</v>
      </c>
      <c r="H27" s="49">
        <v>1395.2</v>
      </c>
      <c r="I27" s="49">
        <v>1407.7</v>
      </c>
      <c r="J27" s="49">
        <v>1220.9000000000001</v>
      </c>
      <c r="K27" s="49">
        <v>1767.9</v>
      </c>
      <c r="L27" s="49">
        <v>5791.7</v>
      </c>
      <c r="M27" s="49">
        <v>1717.3</v>
      </c>
      <c r="N27" s="49">
        <v>1543.1</v>
      </c>
      <c r="O27" s="49">
        <v>1830.3</v>
      </c>
      <c r="P27" s="49">
        <v>2679.3</v>
      </c>
      <c r="Q27" s="49">
        <v>7770.1</v>
      </c>
      <c r="R27" s="49">
        <v>2106.6</v>
      </c>
      <c r="S27" s="49">
        <v>1850.5</v>
      </c>
      <c r="T27" s="49">
        <v>1662</v>
      </c>
      <c r="U27" s="49">
        <v>3077.7</v>
      </c>
      <c r="V27" s="49">
        <v>8696.7000000000007</v>
      </c>
      <c r="W27" s="49">
        <v>2334.5</v>
      </c>
      <c r="X27" s="49">
        <v>1955.8</v>
      </c>
      <c r="Y27" s="49">
        <v>2511.3000000000002</v>
      </c>
      <c r="Z27" s="49">
        <v>3747.5</v>
      </c>
      <c r="AA27" s="49">
        <v>10470.9</v>
      </c>
      <c r="AB27" s="49">
        <v>2374.1999999999998</v>
      </c>
      <c r="AC27" s="49">
        <v>1916.6</v>
      </c>
      <c r="AD27" s="49">
        <v>2356.9</v>
      </c>
      <c r="AE27" s="49">
        <v>4780.8999999999996</v>
      </c>
      <c r="AF27" s="49">
        <v>11428.6</v>
      </c>
      <c r="AG27" s="49">
        <v>2603.4</v>
      </c>
      <c r="AH27" s="49">
        <v>2222.6999999999998</v>
      </c>
      <c r="AI27" s="49">
        <v>2902.7</v>
      </c>
      <c r="AJ27" s="49">
        <v>4722.2</v>
      </c>
      <c r="AK27" s="49">
        <v>12451</v>
      </c>
      <c r="AL27" s="49">
        <v>2970.6</v>
      </c>
      <c r="AM27" s="49">
        <v>2829.7</v>
      </c>
      <c r="AN27" s="49">
        <v>3086.6</v>
      </c>
      <c r="AO27" s="49">
        <v>4349.3</v>
      </c>
      <c r="AP27" s="49">
        <v>13236.3</v>
      </c>
      <c r="AQ27" s="49">
        <v>2900.2</v>
      </c>
      <c r="AR27" s="49">
        <v>2194.6999999999998</v>
      </c>
      <c r="AS27" s="49">
        <v>3198.3</v>
      </c>
      <c r="AT27" s="49">
        <v>3655.8</v>
      </c>
      <c r="AU27" s="49">
        <v>11949.1</v>
      </c>
      <c r="AV27" s="49">
        <v>2316</v>
      </c>
      <c r="AW27" s="49">
        <v>2141.5</v>
      </c>
      <c r="AX27" s="49">
        <v>3236.6</v>
      </c>
      <c r="AY27" s="49">
        <v>4505.5</v>
      </c>
      <c r="AZ27" s="49">
        <v>12199.7</v>
      </c>
      <c r="BA27" s="49">
        <v>2610.9</v>
      </c>
      <c r="BB27" s="49">
        <v>2600.8000000000002</v>
      </c>
      <c r="BC27" s="49">
        <v>2348.5</v>
      </c>
      <c r="BD27" s="49">
        <v>2335.4</v>
      </c>
      <c r="BE27" s="49">
        <v>2907.4</v>
      </c>
      <c r="BF27" s="49">
        <v>2900.7</v>
      </c>
      <c r="BG27" s="49">
        <v>3724.5030000000002</v>
      </c>
      <c r="BH27" s="49">
        <v>3724.6909999999998</v>
      </c>
      <c r="BI27" s="49">
        <v>11591.297</v>
      </c>
      <c r="BJ27" s="49">
        <v>11561.573</v>
      </c>
      <c r="BK27" s="49">
        <v>2762.4</v>
      </c>
      <c r="BL27" s="49">
        <v>2712.1</v>
      </c>
      <c r="BM27" s="49">
        <v>2441.8000000000002</v>
      </c>
      <c r="BN27" s="49">
        <v>4633.5</v>
      </c>
      <c r="BO27" s="49">
        <v>12549.9</v>
      </c>
      <c r="BP27" s="49">
        <v>1227.8</v>
      </c>
      <c r="BQ27" s="49">
        <v>1372.5940000000001</v>
      </c>
      <c r="BR27" s="49">
        <v>2495.8820000000001</v>
      </c>
      <c r="BS27" s="49">
        <v>7008.049</v>
      </c>
      <c r="BT27" s="49">
        <v>12104.349</v>
      </c>
      <c r="BU27" s="49">
        <v>2761.9259999999999</v>
      </c>
      <c r="BV27" s="49">
        <v>2962.7489999999998</v>
      </c>
      <c r="BW27" s="49">
        <v>3753.2570000000001</v>
      </c>
      <c r="BX27" s="49">
        <v>3885.1109999999999</v>
      </c>
      <c r="BY27" s="49">
        <v>13472.3</v>
      </c>
      <c r="BZ27" s="49">
        <v>3551.5720000000001</v>
      </c>
      <c r="CA27" s="49">
        <v>3085.799</v>
      </c>
      <c r="CB27" s="49">
        <v>3229.7550000000001</v>
      </c>
      <c r="CC27" s="49">
        <v>5299.6769999999997</v>
      </c>
      <c r="CD27" s="49">
        <v>15166.803</v>
      </c>
      <c r="CE27" s="49">
        <v>3839.77</v>
      </c>
      <c r="CF27" s="49">
        <v>2680.971</v>
      </c>
      <c r="CG27" s="49">
        <v>4038.9380000000001</v>
      </c>
      <c r="CH27" s="49">
        <v>4667.5119999999997</v>
      </c>
      <c r="CI27" s="49">
        <v>15227.191000000001</v>
      </c>
      <c r="CJ27" s="49">
        <v>3817.201</v>
      </c>
      <c r="CK27" s="49">
        <v>2459.078</v>
      </c>
      <c r="CL27" s="49">
        <v>3579.598</v>
      </c>
      <c r="CM27" s="49">
        <v>5018.59</v>
      </c>
      <c r="CN27" s="49">
        <v>14874.467000000001</v>
      </c>
      <c r="CO27" s="49">
        <v>3820.2</v>
      </c>
      <c r="CP27" s="49">
        <v>2832.6950000000002</v>
      </c>
      <c r="CS27" s="49">
        <f t="shared" si="3"/>
        <v>6652.8950000000004</v>
      </c>
    </row>
    <row r="28" spans="1:97" s="76" customFormat="1" ht="13" x14ac:dyDescent="0.3">
      <c r="A28" s="75" t="s">
        <v>216</v>
      </c>
      <c r="B28" s="76">
        <v>4930.8999999999996</v>
      </c>
      <c r="C28" s="76">
        <v>1233.2</v>
      </c>
      <c r="D28" s="76">
        <v>1029.8</v>
      </c>
      <c r="E28" s="76">
        <v>1167</v>
      </c>
      <c r="F28" s="76">
        <v>1748.3</v>
      </c>
      <c r="G28" s="76">
        <v>5178.3</v>
      </c>
      <c r="H28" s="76">
        <v>1371.2</v>
      </c>
      <c r="I28" s="76">
        <v>1391.4</v>
      </c>
      <c r="J28" s="76">
        <v>1232.5</v>
      </c>
      <c r="K28" s="76">
        <v>1794.4</v>
      </c>
      <c r="L28" s="76">
        <v>5789.5</v>
      </c>
      <c r="M28" s="76">
        <v>1716.6</v>
      </c>
      <c r="N28" s="76">
        <v>1525.5</v>
      </c>
      <c r="O28" s="76">
        <v>1817.8</v>
      </c>
      <c r="P28" s="76">
        <v>2652.3</v>
      </c>
      <c r="Q28" s="76">
        <v>7712.2</v>
      </c>
      <c r="R28" s="76">
        <v>2089.1999999999998</v>
      </c>
      <c r="S28" s="76">
        <v>1837.3</v>
      </c>
      <c r="T28" s="76">
        <v>1645.4</v>
      </c>
      <c r="U28" s="76">
        <v>3046</v>
      </c>
      <c r="V28" s="76">
        <v>8617.9</v>
      </c>
      <c r="W28" s="76">
        <v>2314.3000000000002</v>
      </c>
      <c r="X28" s="76">
        <v>1930.6</v>
      </c>
      <c r="Y28" s="76">
        <v>2486.5</v>
      </c>
      <c r="Z28" s="76">
        <v>2276.5</v>
      </c>
      <c r="AA28" s="76">
        <v>6377.6</v>
      </c>
      <c r="AB28" s="76">
        <v>1443.3</v>
      </c>
      <c r="AC28" s="76">
        <v>1152.7</v>
      </c>
      <c r="AD28" s="76">
        <v>2300.8000000000002</v>
      </c>
      <c r="AE28" s="76">
        <v>4689.8</v>
      </c>
      <c r="AF28" s="76">
        <v>9586.5</v>
      </c>
      <c r="AG28" s="76">
        <v>2553.1999999999998</v>
      </c>
      <c r="AH28" s="76">
        <v>2174</v>
      </c>
      <c r="AI28" s="76">
        <v>2825.7</v>
      </c>
      <c r="AJ28" s="76">
        <v>4601.6000000000004</v>
      </c>
      <c r="AK28" s="76">
        <v>12154.5</v>
      </c>
      <c r="AL28" s="76">
        <v>2818.5</v>
      </c>
      <c r="AM28" s="76">
        <v>2747.5</v>
      </c>
      <c r="AN28" s="76">
        <v>2970.4</v>
      </c>
      <c r="AO28" s="76">
        <v>4244.5</v>
      </c>
      <c r="AP28" s="76">
        <v>12780.9</v>
      </c>
      <c r="AQ28" s="76">
        <v>2773.1</v>
      </c>
      <c r="AR28" s="76">
        <v>2068.4</v>
      </c>
      <c r="AS28" s="76">
        <v>3076.3</v>
      </c>
      <c r="AT28" s="76">
        <v>3494.5</v>
      </c>
      <c r="AU28" s="76">
        <v>11412.3</v>
      </c>
      <c r="AV28" s="76">
        <v>2225.3000000000002</v>
      </c>
      <c r="AW28" s="76">
        <v>2028.4</v>
      </c>
      <c r="AX28" s="76">
        <v>3099.6</v>
      </c>
      <c r="AY28" s="76">
        <v>4324.8</v>
      </c>
      <c r="AZ28" s="76">
        <v>11678.1</v>
      </c>
      <c r="BA28" s="76">
        <v>2529.1999999999998</v>
      </c>
      <c r="BB28" s="76">
        <v>2519.1999999999998</v>
      </c>
      <c r="BC28" s="76">
        <v>2252.9</v>
      </c>
      <c r="BD28" s="76">
        <v>2239.8000000000002</v>
      </c>
      <c r="BE28" s="76">
        <v>2846.8</v>
      </c>
      <c r="BF28" s="76">
        <v>2840.1</v>
      </c>
      <c r="BG28" s="76">
        <v>3620.1849999999999</v>
      </c>
      <c r="BH28" s="76">
        <v>3620.384</v>
      </c>
      <c r="BI28" s="76">
        <v>11249.074000000001</v>
      </c>
      <c r="BJ28" s="76">
        <v>11219.361000000001</v>
      </c>
      <c r="BK28" s="76">
        <v>2674.8</v>
      </c>
      <c r="BL28" s="76">
        <v>2616.9</v>
      </c>
      <c r="BM28" s="76">
        <v>2334.6</v>
      </c>
      <c r="BN28" s="76">
        <v>4512.7</v>
      </c>
      <c r="BO28" s="76">
        <v>12139</v>
      </c>
      <c r="BP28" s="76">
        <v>1108.3</v>
      </c>
      <c r="BQ28" s="76">
        <v>1328.077</v>
      </c>
      <c r="BR28" s="76">
        <v>2411.7150000000001</v>
      </c>
      <c r="BS28" s="76">
        <v>6903.6859999999997</v>
      </c>
      <c r="BT28" s="76">
        <v>11751.834000000001</v>
      </c>
      <c r="BU28" s="76">
        <v>2654.027</v>
      </c>
      <c r="BV28" s="76">
        <v>2918.95</v>
      </c>
      <c r="BW28" s="76">
        <v>3625.5639999999999</v>
      </c>
      <c r="BX28" s="76">
        <v>3744.973</v>
      </c>
      <c r="BY28" s="76">
        <v>13019.025</v>
      </c>
      <c r="BZ28" s="76">
        <v>3434.915</v>
      </c>
      <c r="CA28" s="76">
        <v>2991.154</v>
      </c>
      <c r="CB28" s="76">
        <v>3123.0360000000001</v>
      </c>
      <c r="CC28" s="76">
        <v>5182.357</v>
      </c>
      <c r="CD28" s="76">
        <v>14731.462</v>
      </c>
      <c r="CE28" s="76">
        <v>3719.848</v>
      </c>
      <c r="CF28" s="76">
        <v>2585.1370000000002</v>
      </c>
      <c r="CG28" s="76">
        <v>3911.74</v>
      </c>
      <c r="CH28" s="76">
        <v>4526.6220000000003</v>
      </c>
      <c r="CI28" s="76">
        <v>14766.992</v>
      </c>
      <c r="CJ28" s="76">
        <v>3713.2950000000001</v>
      </c>
      <c r="CK28" s="76">
        <v>2403.4989999999998</v>
      </c>
      <c r="CL28" s="76">
        <v>3473.5070000000001</v>
      </c>
      <c r="CM28" s="76">
        <v>4874.3890000000001</v>
      </c>
      <c r="CN28" s="76">
        <v>14464.753000000001</v>
      </c>
      <c r="CO28" s="76">
        <v>3709.4969999999998</v>
      </c>
      <c r="CP28" s="76">
        <v>2759.7040000000002</v>
      </c>
      <c r="CS28" s="76">
        <f>CS27-CS26</f>
        <v>6469.3480000000009</v>
      </c>
    </row>
    <row r="29" spans="1:97" s="49" customFormat="1" ht="13" x14ac:dyDescent="0.3">
      <c r="A29" s="72" t="s">
        <v>219</v>
      </c>
      <c r="B29" s="49">
        <v>8793.6</v>
      </c>
      <c r="C29" s="49">
        <v>2107.4</v>
      </c>
      <c r="D29" s="49">
        <v>2012.5</v>
      </c>
      <c r="E29" s="49">
        <v>2088.6</v>
      </c>
      <c r="F29" s="49">
        <v>2965.8</v>
      </c>
      <c r="G29" s="49">
        <v>9174.2999999999993</v>
      </c>
      <c r="H29" s="49">
        <v>2582.9</v>
      </c>
      <c r="I29" s="49">
        <v>2383.1</v>
      </c>
      <c r="J29" s="49">
        <v>2373.8000000000002</v>
      </c>
      <c r="K29" s="49">
        <v>3021.3</v>
      </c>
      <c r="L29" s="49">
        <v>10361.1</v>
      </c>
      <c r="M29" s="49">
        <v>2806.5</v>
      </c>
      <c r="N29" s="49">
        <v>2422.9</v>
      </c>
      <c r="O29" s="49">
        <v>2655.6</v>
      </c>
      <c r="P29" s="49">
        <v>3822</v>
      </c>
      <c r="Q29" s="49">
        <v>11707</v>
      </c>
      <c r="R29" s="49">
        <v>3098.5</v>
      </c>
      <c r="S29" s="49">
        <v>2583.6</v>
      </c>
      <c r="T29" s="49">
        <v>2952.8</v>
      </c>
      <c r="U29" s="49">
        <v>4506.1000000000004</v>
      </c>
      <c r="V29" s="49">
        <v>13141.1</v>
      </c>
      <c r="W29" s="49">
        <v>3375.9</v>
      </c>
      <c r="X29" s="49">
        <v>2961.1</v>
      </c>
      <c r="Y29" s="49">
        <v>3787.4</v>
      </c>
      <c r="Z29" s="49">
        <v>5496.9</v>
      </c>
      <c r="AA29" s="49">
        <v>15620.1</v>
      </c>
      <c r="AB29" s="49">
        <v>3624.1</v>
      </c>
      <c r="AC29" s="49">
        <v>3238.6</v>
      </c>
      <c r="AD29" s="49">
        <v>4227.8</v>
      </c>
      <c r="AE29" s="49">
        <v>6474.6</v>
      </c>
      <c r="AF29" s="49">
        <v>17565.099999999999</v>
      </c>
      <c r="AG29" s="49">
        <v>4051</v>
      </c>
      <c r="AH29" s="49">
        <v>3327.4</v>
      </c>
      <c r="AI29" s="49">
        <v>4096.3</v>
      </c>
      <c r="AJ29" s="49">
        <v>6801.1</v>
      </c>
      <c r="AK29" s="49">
        <v>18275.8</v>
      </c>
      <c r="AL29" s="49">
        <v>5072.8999999999996</v>
      </c>
      <c r="AM29" s="49">
        <v>4123.3</v>
      </c>
      <c r="AN29" s="49">
        <v>4992</v>
      </c>
      <c r="AO29" s="49">
        <v>8021.4</v>
      </c>
      <c r="AP29" s="49">
        <v>22209.7</v>
      </c>
      <c r="AQ29" s="49">
        <v>5264.3</v>
      </c>
      <c r="AR29" s="49">
        <v>4204.6000000000004</v>
      </c>
      <c r="AS29" s="49">
        <v>3999.4</v>
      </c>
      <c r="AT29" s="49">
        <v>6014.7</v>
      </c>
      <c r="AU29" s="49">
        <v>19483.099999999999</v>
      </c>
      <c r="AV29" s="49">
        <v>4356.2</v>
      </c>
      <c r="AW29" s="49">
        <v>3943.3</v>
      </c>
      <c r="AX29" s="49">
        <v>4551.8999999999996</v>
      </c>
      <c r="AY29" s="49">
        <v>7296.1</v>
      </c>
      <c r="AZ29" s="49">
        <v>20147.599999999999</v>
      </c>
      <c r="BA29" s="49">
        <v>4638.7</v>
      </c>
      <c r="BB29" s="49">
        <v>4786.8999999999996</v>
      </c>
      <c r="BC29" s="49">
        <v>4534</v>
      </c>
      <c r="BD29" s="49">
        <v>4673.7</v>
      </c>
      <c r="BE29" s="49">
        <v>4450.8</v>
      </c>
      <c r="BF29" s="49">
        <v>4593.5</v>
      </c>
      <c r="BG29" s="49">
        <v>7475.4330000000009</v>
      </c>
      <c r="BH29" s="49">
        <v>7631.6290000000008</v>
      </c>
      <c r="BI29" s="49">
        <v>21098.894</v>
      </c>
      <c r="BJ29" s="49">
        <v>21685.715</v>
      </c>
      <c r="BK29" s="49">
        <v>5120.7</v>
      </c>
      <c r="BL29" s="49">
        <v>4691.3</v>
      </c>
      <c r="BM29" s="49">
        <v>4410.5</v>
      </c>
      <c r="BN29" s="49">
        <v>6924.7</v>
      </c>
      <c r="BO29" s="49">
        <v>21147.1</v>
      </c>
      <c r="BP29" s="49">
        <v>4232.5</v>
      </c>
      <c r="BQ29" s="49">
        <v>3348.2620000000002</v>
      </c>
      <c r="BR29" s="49">
        <v>5073.5</v>
      </c>
      <c r="BS29" s="49">
        <v>8937.2409999999982</v>
      </c>
      <c r="BT29" s="49">
        <v>21591.469999999998</v>
      </c>
      <c r="BU29" s="49">
        <v>5327.2089999999998</v>
      </c>
      <c r="BV29" s="49">
        <v>5289.2060000000001</v>
      </c>
      <c r="BW29" s="49">
        <v>5468.9380000000001</v>
      </c>
      <c r="BX29" s="49">
        <v>6784.3729999999996</v>
      </c>
      <c r="BY29" s="49">
        <v>22869.725999999999</v>
      </c>
      <c r="BZ29" s="49">
        <v>5522.92</v>
      </c>
      <c r="CA29" s="49">
        <v>5538.1279999999997</v>
      </c>
      <c r="CB29" s="49">
        <v>5600.5540000000001</v>
      </c>
      <c r="CC29" s="49">
        <v>7109.2560000000003</v>
      </c>
      <c r="CD29" s="49">
        <v>23770.858</v>
      </c>
      <c r="CE29" s="49">
        <v>6444.4269999999997</v>
      </c>
      <c r="CF29" s="49">
        <v>5275.1889999999994</v>
      </c>
      <c r="CG29" s="49">
        <v>6584.2599999999993</v>
      </c>
      <c r="CH29" s="49">
        <v>7151.496000000001</v>
      </c>
      <c r="CI29" s="49">
        <v>25455.372000000003</v>
      </c>
      <c r="CJ29" s="49">
        <v>6534.7629999999999</v>
      </c>
      <c r="CK29" s="49">
        <v>5811.0009999999993</v>
      </c>
      <c r="CL29" s="49">
        <v>7063.3859999999995</v>
      </c>
      <c r="CM29" s="49">
        <v>9619.6579999999994</v>
      </c>
      <c r="CN29" s="49">
        <v>29028.807999999997</v>
      </c>
      <c r="CO29" s="49">
        <v>7444.6320000000023</v>
      </c>
      <c r="CP29" s="49">
        <v>6152.7290000000012</v>
      </c>
      <c r="CS29" s="49">
        <f t="shared" ref="CS29:CS38" si="4">SUM(CO29:CR29)</f>
        <v>13597.361000000004</v>
      </c>
    </row>
    <row r="30" spans="1:97" s="78" customFormat="1" ht="13.5" thickBot="1" x14ac:dyDescent="0.35">
      <c r="A30" s="77" t="s">
        <v>220</v>
      </c>
      <c r="B30" s="78">
        <v>44.9</v>
      </c>
      <c r="C30" s="78">
        <v>43.6</v>
      </c>
      <c r="D30" s="78">
        <v>42.7</v>
      </c>
      <c r="E30" s="78">
        <v>43.5</v>
      </c>
      <c r="F30" s="78">
        <v>46.6</v>
      </c>
      <c r="G30" s="78">
        <v>44.3</v>
      </c>
      <c r="H30" s="78">
        <v>45.7</v>
      </c>
      <c r="I30" s="78">
        <v>44.6</v>
      </c>
      <c r="J30" s="78">
        <v>43.9</v>
      </c>
      <c r="K30" s="78">
        <v>44.3</v>
      </c>
      <c r="L30" s="78">
        <v>44.7</v>
      </c>
      <c r="M30" s="78">
        <v>45.8</v>
      </c>
      <c r="N30" s="78">
        <v>42.7</v>
      </c>
      <c r="O30" s="78">
        <v>44.4</v>
      </c>
      <c r="P30" s="78">
        <v>51.3</v>
      </c>
      <c r="Q30" s="78">
        <v>46.4</v>
      </c>
      <c r="R30" s="78">
        <v>47.2</v>
      </c>
      <c r="S30" s="78">
        <v>44.5</v>
      </c>
      <c r="T30" s="78">
        <v>46.3</v>
      </c>
      <c r="U30" s="78">
        <v>53.8</v>
      </c>
      <c r="V30" s="78">
        <v>48.4</v>
      </c>
      <c r="W30" s="78">
        <v>46.7</v>
      </c>
      <c r="X30" s="78">
        <v>43.4</v>
      </c>
      <c r="Y30" s="78">
        <v>47.1</v>
      </c>
      <c r="Z30" s="78">
        <v>54.4</v>
      </c>
      <c r="AA30" s="78">
        <v>48.5</v>
      </c>
      <c r="AB30" s="78">
        <v>46.3</v>
      </c>
      <c r="AC30" s="78">
        <v>42.8</v>
      </c>
      <c r="AD30" s="78">
        <v>49.6</v>
      </c>
      <c r="AE30" s="78">
        <v>58.2</v>
      </c>
      <c r="AF30" s="78">
        <v>50.1</v>
      </c>
      <c r="AG30" s="78">
        <v>44.8</v>
      </c>
      <c r="AH30" s="78">
        <v>40.700000000000003</v>
      </c>
      <c r="AI30" s="78">
        <v>47.5</v>
      </c>
      <c r="AJ30" s="78">
        <v>55.6</v>
      </c>
      <c r="AK30" s="78">
        <v>48</v>
      </c>
      <c r="AL30" s="78">
        <v>47.1</v>
      </c>
      <c r="AM30" s="78">
        <v>41.6</v>
      </c>
      <c r="AN30" s="78">
        <v>46.5</v>
      </c>
      <c r="AO30" s="78">
        <v>52.4</v>
      </c>
      <c r="AP30" s="78">
        <v>47.5</v>
      </c>
      <c r="AQ30" s="78">
        <v>45.5</v>
      </c>
      <c r="AR30" s="78">
        <v>40.5</v>
      </c>
      <c r="AS30" s="78">
        <v>38.200000000000003</v>
      </c>
      <c r="AT30" s="78">
        <v>45.6</v>
      </c>
      <c r="AU30" s="78">
        <v>42.7</v>
      </c>
      <c r="AV30" s="78">
        <v>38.700000000000003</v>
      </c>
      <c r="AW30" s="78">
        <v>38.4</v>
      </c>
      <c r="AX30" s="78">
        <v>40.1</v>
      </c>
      <c r="AY30" s="78">
        <v>48.6</v>
      </c>
      <c r="AZ30" s="78">
        <v>42.1</v>
      </c>
      <c r="BA30" s="78">
        <v>39.9</v>
      </c>
      <c r="BB30" s="78">
        <v>41.1</v>
      </c>
      <c r="BC30" s="78">
        <v>39.4</v>
      </c>
      <c r="BD30" s="78">
        <v>40.6</v>
      </c>
      <c r="BE30" s="78">
        <v>40.200000000000003</v>
      </c>
      <c r="BF30" s="78">
        <v>41.5</v>
      </c>
      <c r="BG30" s="78">
        <v>46.669451896383698</v>
      </c>
      <c r="BH30" s="78">
        <v>47.644590287485265</v>
      </c>
      <c r="BI30" s="78">
        <v>42.003449798747141</v>
      </c>
      <c r="BJ30" s="78">
        <v>43.171686693740305</v>
      </c>
      <c r="BK30" s="78">
        <v>40.5</v>
      </c>
      <c r="BL30" s="78">
        <v>38.6</v>
      </c>
      <c r="BM30" s="78">
        <v>36.9</v>
      </c>
      <c r="BN30" s="78">
        <v>43.7</v>
      </c>
      <c r="BO30" s="78">
        <v>40.200000000000003</v>
      </c>
      <c r="BP30" s="78">
        <v>33.6</v>
      </c>
      <c r="BQ30" s="78">
        <v>28.826232229303901</v>
      </c>
      <c r="BR30" s="78">
        <v>32.5</v>
      </c>
      <c r="BS30" s="78">
        <v>48.162138800435635</v>
      </c>
      <c r="BT30" s="78">
        <v>36.984997771887002</v>
      </c>
      <c r="BU30" s="78">
        <v>32.014936993385902</v>
      </c>
      <c r="BV30" s="78">
        <v>33.6653206791283</v>
      </c>
      <c r="BW30" s="78">
        <v>29.573642096688502</v>
      </c>
      <c r="BX30" s="78">
        <v>30.822881623789499</v>
      </c>
      <c r="BY30" s="78">
        <v>31.391025907803101</v>
      </c>
      <c r="BZ30" s="78">
        <v>29.952136627541197</v>
      </c>
      <c r="CA30" s="78">
        <v>30.786200118461299</v>
      </c>
      <c r="CB30" s="78">
        <v>27.203474783561898</v>
      </c>
      <c r="CC30" s="78">
        <v>31.327916517832499</v>
      </c>
      <c r="CD30" s="78">
        <v>29.822114933393802</v>
      </c>
      <c r="CE30" s="78">
        <v>31.3876274410799</v>
      </c>
      <c r="CF30" s="78">
        <v>27.9</v>
      </c>
      <c r="CG30" s="78">
        <v>32.4</v>
      </c>
      <c r="CH30" s="78">
        <v>35.776738618398305</v>
      </c>
      <c r="CI30" s="78">
        <v>31.924223347858099</v>
      </c>
      <c r="CJ30" s="78">
        <v>32.228581974312178</v>
      </c>
      <c r="CK30" s="78">
        <v>28.990913338337265</v>
      </c>
      <c r="CL30" s="78">
        <v>31.965739379009722</v>
      </c>
      <c r="CM30" s="78">
        <v>35.581687695747846</v>
      </c>
      <c r="CN30" s="78">
        <v>32.451583976773229</v>
      </c>
      <c r="CO30" s="78">
        <v>33.091109550632972</v>
      </c>
      <c r="CP30" s="78">
        <v>30.625533033678025</v>
      </c>
      <c r="CS30" s="78">
        <f>CS29/CS6*100</f>
        <v>31.92800237590442</v>
      </c>
    </row>
    <row r="31" spans="1:97" s="46" customFormat="1" ht="13" thickTop="1" x14ac:dyDescent="0.25">
      <c r="A31" s="65" t="s">
        <v>37</v>
      </c>
      <c r="B31" s="46">
        <v>615.6</v>
      </c>
      <c r="C31" s="46">
        <v>611.6</v>
      </c>
      <c r="D31" s="46">
        <v>613.70000000000005</v>
      </c>
      <c r="E31" s="46">
        <v>614</v>
      </c>
      <c r="F31" s="46">
        <v>614</v>
      </c>
      <c r="G31" s="46">
        <v>614</v>
      </c>
      <c r="H31" s="46">
        <v>613.9</v>
      </c>
      <c r="I31" s="46">
        <v>616</v>
      </c>
      <c r="J31" s="46">
        <v>616.4</v>
      </c>
      <c r="K31" s="46">
        <v>616.4</v>
      </c>
      <c r="L31" s="46">
        <v>616.4</v>
      </c>
      <c r="M31" s="46">
        <v>616.4</v>
      </c>
      <c r="N31" s="46">
        <v>619.1</v>
      </c>
      <c r="O31" s="46">
        <v>620.6</v>
      </c>
      <c r="P31" s="46">
        <v>3103.2</v>
      </c>
      <c r="Q31" s="46">
        <v>3103.2</v>
      </c>
      <c r="R31" s="46">
        <v>3103.5</v>
      </c>
      <c r="S31" s="46">
        <v>3104.2</v>
      </c>
      <c r="T31" s="46">
        <v>3116.8</v>
      </c>
      <c r="U31" s="46">
        <v>3117.2</v>
      </c>
      <c r="V31" s="46">
        <v>3117.2</v>
      </c>
      <c r="W31" s="46">
        <v>3117.5</v>
      </c>
      <c r="X31" s="46">
        <v>3118.4</v>
      </c>
      <c r="Y31" s="46">
        <v>3126.2</v>
      </c>
      <c r="Z31" s="46">
        <v>9693.6</v>
      </c>
      <c r="AA31" s="46">
        <v>9693.6</v>
      </c>
      <c r="AB31" s="46">
        <v>9693.6</v>
      </c>
      <c r="AC31" s="46">
        <v>9693.6</v>
      </c>
      <c r="AD31" s="46">
        <v>15661.4</v>
      </c>
      <c r="AE31" s="46">
        <v>15661.9</v>
      </c>
      <c r="AF31" s="46">
        <v>12677.6</v>
      </c>
      <c r="AG31" s="46">
        <v>15664.2</v>
      </c>
      <c r="AH31" s="46">
        <v>15668.5</v>
      </c>
      <c r="AI31" s="46">
        <v>15694.6</v>
      </c>
      <c r="AJ31" s="46">
        <v>15704.3</v>
      </c>
      <c r="AK31" s="46">
        <v>15682.9</v>
      </c>
      <c r="AL31" s="46">
        <v>15717.8</v>
      </c>
      <c r="AM31" s="46">
        <v>15731.5</v>
      </c>
      <c r="AN31" s="46">
        <v>15751.6</v>
      </c>
      <c r="AO31" s="46">
        <v>15740.7</v>
      </c>
      <c r="AP31" s="46">
        <v>15735.3</v>
      </c>
      <c r="AQ31" s="46">
        <v>15746.4</v>
      </c>
      <c r="AR31" s="46">
        <v>15736.9</v>
      </c>
      <c r="AS31" s="46">
        <v>15736.2</v>
      </c>
      <c r="AT31" s="46">
        <v>15700.4</v>
      </c>
      <c r="AU31" s="46">
        <v>15696.6</v>
      </c>
      <c r="AV31" s="46">
        <v>15689.8</v>
      </c>
      <c r="AW31" s="46">
        <v>15706.1</v>
      </c>
      <c r="AX31" s="46">
        <v>15707.7</v>
      </c>
      <c r="AY31" s="46">
        <v>15709</v>
      </c>
      <c r="AZ31" s="46">
        <v>15705.8</v>
      </c>
      <c r="BA31" s="46">
        <v>15713.1</v>
      </c>
      <c r="BB31" s="46">
        <v>15713.1</v>
      </c>
      <c r="BC31" s="46">
        <v>15718.8</v>
      </c>
      <c r="BD31" s="46">
        <v>15718.8</v>
      </c>
      <c r="BE31" s="46">
        <v>15719.9</v>
      </c>
      <c r="BF31" s="46">
        <v>15719.9</v>
      </c>
      <c r="BG31" s="46">
        <v>15720.5</v>
      </c>
      <c r="BH31" s="46">
        <v>15720.53393466667</v>
      </c>
      <c r="BI31" s="46">
        <v>15718.1</v>
      </c>
      <c r="BJ31" s="46">
        <v>15718.077124833337</v>
      </c>
      <c r="BK31" s="46">
        <v>15723.3</v>
      </c>
      <c r="BL31" s="46">
        <v>15727</v>
      </c>
      <c r="BM31" s="46">
        <v>15729.3</v>
      </c>
      <c r="BN31" s="46">
        <v>15730.2</v>
      </c>
      <c r="BO31" s="46">
        <v>15727.5</v>
      </c>
      <c r="BP31" s="46">
        <v>15731.443604666667</v>
      </c>
      <c r="BQ31" s="46">
        <v>15733.084479999998</v>
      </c>
      <c r="BR31" s="46">
        <v>15733.312177</v>
      </c>
      <c r="BS31" s="46">
        <v>15734.435872666667</v>
      </c>
      <c r="BT31" s="46">
        <v>15733.069033583331</v>
      </c>
      <c r="BU31" s="46">
        <v>15735.609535000001</v>
      </c>
      <c r="BV31" s="46">
        <v>15736.95328</v>
      </c>
      <c r="BW31" s="46">
        <v>15736.95328</v>
      </c>
      <c r="BX31" s="46">
        <v>15738</v>
      </c>
      <c r="BY31" s="46">
        <v>15736.942061333337</v>
      </c>
      <c r="BZ31" s="46">
        <v>15740.6</v>
      </c>
      <c r="CA31" s="46">
        <v>15743.8</v>
      </c>
      <c r="CB31" s="46">
        <v>15741.6</v>
      </c>
      <c r="CC31" s="46">
        <v>15741.6</v>
      </c>
      <c r="CD31" s="46">
        <v>15741.892946583337</v>
      </c>
      <c r="CE31" s="46">
        <v>15743.1</v>
      </c>
      <c r="CF31" s="46">
        <v>15747.4</v>
      </c>
      <c r="CG31" s="46">
        <v>15745.5</v>
      </c>
      <c r="CH31" s="46">
        <v>15744.775562500001</v>
      </c>
      <c r="CI31" s="46">
        <v>15744.775562500001</v>
      </c>
      <c r="CJ31" s="46">
        <v>15748.8</v>
      </c>
      <c r="CK31" s="46">
        <v>15734.2</v>
      </c>
      <c r="CL31" s="46">
        <v>15726.8</v>
      </c>
      <c r="CM31" s="46">
        <v>15728.2</v>
      </c>
      <c r="CN31" s="46">
        <v>15728.2</v>
      </c>
      <c r="CO31" s="46">
        <v>15664.2</v>
      </c>
      <c r="CP31" s="46">
        <v>15613.2</v>
      </c>
      <c r="CS31" s="46">
        <f>CR31</f>
        <v>0</v>
      </c>
    </row>
    <row r="32" spans="1:97" s="47" customFormat="1" x14ac:dyDescent="0.25">
      <c r="A32" s="66" t="s">
        <v>64</v>
      </c>
      <c r="B32" s="47">
        <v>8.1300000000000008</v>
      </c>
      <c r="C32" s="47">
        <v>1.99</v>
      </c>
      <c r="D32" s="47">
        <v>1.67</v>
      </c>
      <c r="E32" s="47">
        <v>1.89</v>
      </c>
      <c r="F32" s="47">
        <v>2.77</v>
      </c>
      <c r="G32" s="47">
        <v>8.34</v>
      </c>
      <c r="H32" s="47">
        <v>2.59</v>
      </c>
      <c r="I32" s="47">
        <v>2.23</v>
      </c>
      <c r="J32" s="47">
        <v>2</v>
      </c>
      <c r="K32" s="47">
        <v>2.91</v>
      </c>
      <c r="L32" s="47">
        <v>9.7100000000000009</v>
      </c>
      <c r="M32" s="47">
        <v>2.68</v>
      </c>
      <c r="N32" s="47">
        <v>2.44</v>
      </c>
      <c r="O32" s="47">
        <v>2.92</v>
      </c>
      <c r="P32" s="47">
        <v>0.83</v>
      </c>
      <c r="Q32" s="47">
        <v>2.44</v>
      </c>
      <c r="R32" s="47">
        <v>0.67</v>
      </c>
      <c r="S32" s="47">
        <v>0.59</v>
      </c>
      <c r="T32" s="47">
        <v>0.54</v>
      </c>
      <c r="U32" s="47">
        <v>0.97</v>
      </c>
      <c r="V32" s="47">
        <v>2.77</v>
      </c>
      <c r="W32" s="47">
        <v>0.75</v>
      </c>
      <c r="X32" s="47">
        <v>0.62</v>
      </c>
      <c r="Y32" s="47">
        <v>0.8</v>
      </c>
      <c r="Z32" s="47">
        <v>0.23</v>
      </c>
      <c r="AA32" s="47">
        <v>0.65</v>
      </c>
      <c r="AB32" s="47">
        <v>0.15</v>
      </c>
      <c r="AC32" s="47">
        <v>0.12</v>
      </c>
      <c r="AD32" s="47">
        <v>0.15</v>
      </c>
      <c r="AE32" s="47">
        <v>0.3</v>
      </c>
      <c r="AF32" s="47">
        <v>0.75</v>
      </c>
      <c r="AG32" s="47">
        <v>0.16</v>
      </c>
      <c r="AH32" s="47">
        <v>0.14000000000000001</v>
      </c>
      <c r="AI32" s="47">
        <v>0.18</v>
      </c>
      <c r="AJ32" s="47">
        <v>0.28999999999999998</v>
      </c>
      <c r="AK32" s="47">
        <v>0.77</v>
      </c>
      <c r="AL32" s="47">
        <v>0.18</v>
      </c>
      <c r="AM32" s="47">
        <v>0.16</v>
      </c>
      <c r="AN32" s="47">
        <v>0.19</v>
      </c>
      <c r="AO32" s="47">
        <v>0.26</v>
      </c>
      <c r="AP32" s="47">
        <v>0.79</v>
      </c>
      <c r="AQ32" s="47">
        <v>0.18</v>
      </c>
      <c r="AR32" s="47">
        <v>0.13</v>
      </c>
      <c r="AS32" s="47">
        <v>0.19</v>
      </c>
      <c r="AT32" s="47">
        <v>0.25</v>
      </c>
      <c r="AU32" s="47">
        <v>0.75</v>
      </c>
      <c r="AV32" s="47">
        <v>0.14000000000000001</v>
      </c>
      <c r="AW32" s="47">
        <v>0.13</v>
      </c>
      <c r="AX32" s="47">
        <v>0</v>
      </c>
      <c r="AY32" s="47">
        <v>0.2</v>
      </c>
      <c r="AZ32" s="47">
        <v>0.47</v>
      </c>
      <c r="BA32" s="47">
        <v>0.16</v>
      </c>
      <c r="BB32" s="47">
        <v>0.16</v>
      </c>
      <c r="BC32" s="47">
        <v>0.15</v>
      </c>
      <c r="BD32" s="47">
        <v>0.15</v>
      </c>
      <c r="BE32" s="47">
        <v>0.18</v>
      </c>
      <c r="BF32" s="47">
        <v>0.18</v>
      </c>
      <c r="BG32" s="47">
        <v>0.21</v>
      </c>
      <c r="BH32" s="47">
        <v>0.21377161958788493</v>
      </c>
      <c r="BI32" s="47">
        <v>0.7</v>
      </c>
      <c r="BJ32" s="47">
        <v>0.69951081882839294</v>
      </c>
      <c r="BK32" s="47">
        <v>0.17</v>
      </c>
      <c r="BL32" s="47">
        <v>0.16</v>
      </c>
      <c r="BM32" s="47">
        <v>0.16</v>
      </c>
      <c r="BN32" s="47">
        <v>0.26</v>
      </c>
      <c r="BO32" s="47">
        <v>0.75</v>
      </c>
      <c r="BP32" s="47">
        <v>7.0000000000000007E-2</v>
      </c>
      <c r="BQ32" s="47">
        <v>7.7975746050274825E-2</v>
      </c>
      <c r="BR32" s="47">
        <v>0.1445850037429153</v>
      </c>
      <c r="BS32" s="47">
        <v>0.43128397197820284</v>
      </c>
      <c r="BT32" s="47">
        <v>0.7232787179481569</v>
      </c>
      <c r="BU32" s="47">
        <v>0.1668452686348384</v>
      </c>
      <c r="BV32" s="47">
        <v>0.18337615602300372</v>
      </c>
      <c r="BW32" s="47">
        <v>0.22574458580333284</v>
      </c>
      <c r="BX32" s="47">
        <v>0.22920587113991614</v>
      </c>
      <c r="BY32" s="47">
        <v>0.80517345432270293</v>
      </c>
      <c r="BZ32" s="47">
        <v>0.21681333621335908</v>
      </c>
      <c r="CA32" s="47">
        <v>0.18862942872749899</v>
      </c>
      <c r="CB32" s="47">
        <v>0.19747395436296183</v>
      </c>
      <c r="CC32" s="47">
        <v>0.31552516897901101</v>
      </c>
      <c r="CD32" s="47">
        <v>0.91843738545674647</v>
      </c>
      <c r="CE32" s="47">
        <v>0.2349966016858179</v>
      </c>
      <c r="CF32" s="47">
        <v>0.16416278242757537</v>
      </c>
      <c r="CG32" s="47">
        <v>0.25</v>
      </c>
      <c r="CH32" s="47">
        <v>0.28753053718772037</v>
      </c>
      <c r="CI32" s="47">
        <v>0.93789790406229545</v>
      </c>
      <c r="CJ32" s="47">
        <v>0.23495606014426496</v>
      </c>
      <c r="CK32" s="47">
        <v>0.1522993860507684</v>
      </c>
      <c r="CL32" s="47">
        <v>0.22002397181880615</v>
      </c>
      <c r="CM32" s="47">
        <v>0.31029488434785923</v>
      </c>
      <c r="CN32" s="47">
        <v>0.91757430236169879</v>
      </c>
      <c r="CO32" s="47">
        <v>0.23582091648472311</v>
      </c>
      <c r="CP32" s="47">
        <v>0.17406566238823559</v>
      </c>
      <c r="CS32" s="47">
        <f t="shared" si="4"/>
        <v>0.40988657887295871</v>
      </c>
    </row>
    <row r="33" spans="1:97" s="46" customFormat="1" x14ac:dyDescent="0.25">
      <c r="A33" s="65" t="s">
        <v>162</v>
      </c>
      <c r="B33" s="46">
        <v>8.01</v>
      </c>
      <c r="C33" s="46">
        <v>2</v>
      </c>
      <c r="D33" s="46">
        <v>1.68</v>
      </c>
      <c r="E33" s="46">
        <v>1.9</v>
      </c>
      <c r="F33" s="46">
        <v>2.85</v>
      </c>
      <c r="G33" s="46">
        <v>8.43</v>
      </c>
      <c r="H33" s="46">
        <v>2.23</v>
      </c>
      <c r="I33" s="46">
        <v>2.2599999999999998</v>
      </c>
      <c r="J33" s="46">
        <v>2</v>
      </c>
      <c r="K33" s="46">
        <v>2.91</v>
      </c>
      <c r="L33" s="46">
        <v>9.39</v>
      </c>
      <c r="M33" s="46">
        <v>2.78</v>
      </c>
      <c r="N33" s="46">
        <v>2.46</v>
      </c>
      <c r="O33" s="46">
        <v>2.93</v>
      </c>
      <c r="P33" s="46">
        <v>0.85</v>
      </c>
      <c r="Q33" s="46">
        <v>2.4900000000000002</v>
      </c>
      <c r="R33" s="46">
        <v>0.67</v>
      </c>
      <c r="S33" s="46">
        <v>0.59</v>
      </c>
      <c r="T33" s="46">
        <v>0.53</v>
      </c>
      <c r="U33" s="46">
        <v>0.98</v>
      </c>
      <c r="V33" s="46">
        <v>2.76</v>
      </c>
      <c r="W33" s="46">
        <v>0.74</v>
      </c>
      <c r="X33" s="46">
        <v>3.38</v>
      </c>
      <c r="Y33" s="46">
        <v>0.81</v>
      </c>
      <c r="Z33" s="46">
        <v>0.23</v>
      </c>
      <c r="AA33" s="46">
        <v>0.66</v>
      </c>
      <c r="AB33" s="46">
        <v>0.15</v>
      </c>
      <c r="AC33" s="46">
        <v>0.12</v>
      </c>
      <c r="AD33" s="46">
        <v>0.15</v>
      </c>
      <c r="AE33" s="46">
        <v>0.3</v>
      </c>
      <c r="AF33" s="46">
        <v>0.76</v>
      </c>
      <c r="AG33" s="46">
        <v>0.16</v>
      </c>
      <c r="AH33" s="46">
        <v>0.14000000000000001</v>
      </c>
      <c r="AI33" s="46">
        <v>0.18</v>
      </c>
      <c r="AJ33" s="46">
        <v>0.28999999999999998</v>
      </c>
      <c r="AK33" s="46">
        <v>0.76</v>
      </c>
      <c r="AL33" s="46">
        <v>0.18</v>
      </c>
      <c r="AM33" s="46">
        <v>0.17</v>
      </c>
      <c r="AN33" s="46">
        <v>0.19</v>
      </c>
      <c r="AO33" s="46">
        <v>0.27</v>
      </c>
      <c r="AP33" s="46">
        <v>0.81</v>
      </c>
      <c r="AQ33" s="46">
        <v>0.18</v>
      </c>
      <c r="AR33" s="46">
        <v>0.13</v>
      </c>
      <c r="AS33" s="46">
        <v>0.2</v>
      </c>
      <c r="AT33" s="46">
        <v>0.25</v>
      </c>
      <c r="AU33" s="46">
        <v>0.75</v>
      </c>
      <c r="AV33" s="46">
        <v>0.14000000000000001</v>
      </c>
      <c r="AW33" s="46">
        <v>0.13</v>
      </c>
      <c r="AX33" s="46">
        <v>0.2</v>
      </c>
      <c r="AY33" s="46">
        <v>0.28000000000000003</v>
      </c>
      <c r="AZ33" s="46">
        <v>0.74</v>
      </c>
      <c r="BA33" s="46">
        <v>0.16</v>
      </c>
      <c r="BB33" s="46">
        <v>0.16</v>
      </c>
      <c r="BC33" s="46">
        <v>0.14000000000000001</v>
      </c>
      <c r="BD33" s="46">
        <v>0.14000000000000001</v>
      </c>
      <c r="BE33" s="46">
        <v>0.18</v>
      </c>
      <c r="BF33" s="46">
        <v>0.18</v>
      </c>
      <c r="BG33" s="46">
        <v>0.23</v>
      </c>
      <c r="BH33" s="46">
        <v>0.2303090199065061</v>
      </c>
      <c r="BI33" s="46">
        <v>0.71566509201100104</v>
      </c>
      <c r="BJ33" s="46">
        <v>0.71378711981723797</v>
      </c>
      <c r="BK33" s="46">
        <v>0.17</v>
      </c>
      <c r="BL33" s="46">
        <v>0.17</v>
      </c>
      <c r="BM33" s="46">
        <v>0.15</v>
      </c>
      <c r="BN33" s="46">
        <v>0.28999999999999998</v>
      </c>
      <c r="BO33" s="46">
        <v>0.77</v>
      </c>
      <c r="BP33" s="46">
        <v>7.0000000000000007E-2</v>
      </c>
      <c r="BQ33" s="46">
        <v>8.4376843058812601E-2</v>
      </c>
      <c r="BR33" s="46">
        <v>0.15313374405181357</v>
      </c>
      <c r="BS33" s="46">
        <v>0.43858928631741462</v>
      </c>
      <c r="BT33" s="46">
        <v>0.74652122703646251</v>
      </c>
      <c r="BU33" s="46">
        <v>0.16861691910303236</v>
      </c>
      <c r="BV33" s="46">
        <v>0.18546385364880488</v>
      </c>
      <c r="BW33" s="46">
        <v>0.22830778843107807</v>
      </c>
      <c r="BX33" s="46">
        <v>0.23795736434108528</v>
      </c>
      <c r="BY33" s="46">
        <v>0.82729064828856225</v>
      </c>
      <c r="BZ33" s="46">
        <v>0.21822008055601438</v>
      </c>
      <c r="CA33" s="46">
        <v>0.189989329132738</v>
      </c>
      <c r="CB33" s="46">
        <v>0.19839381003201709</v>
      </c>
      <c r="CC33" s="46">
        <v>0.3292141205468313</v>
      </c>
      <c r="CD33" s="46">
        <v>0.93581261478451072</v>
      </c>
      <c r="CE33" s="46">
        <v>0.23628434044120916</v>
      </c>
      <c r="CF33" s="46">
        <v>0.16313923842940264</v>
      </c>
      <c r="CG33" s="46">
        <v>0.25</v>
      </c>
      <c r="CH33" s="46">
        <v>0.2858257245690472</v>
      </c>
      <c r="CI33" s="46">
        <v>0.93234114270087687</v>
      </c>
      <c r="CJ33" s="46">
        <v>0.23578228182464697</v>
      </c>
      <c r="CK33" s="46">
        <v>0.15275285683415743</v>
      </c>
      <c r="CL33" s="46">
        <v>0.2208654653203449</v>
      </c>
      <c r="CM33" s="46">
        <v>0.30991245024859804</v>
      </c>
      <c r="CN33" s="46">
        <v>0.91931305422774734</v>
      </c>
      <c r="CO33" s="46">
        <v>0.23681177461983374</v>
      </c>
      <c r="CP33" s="46">
        <v>0.1767545410293854</v>
      </c>
      <c r="CS33" s="46">
        <f t="shared" si="4"/>
        <v>0.41356631564921914</v>
      </c>
    </row>
    <row r="34" spans="1:97" s="47" customFormat="1" x14ac:dyDescent="0.25">
      <c r="A34" s="66" t="s">
        <v>38</v>
      </c>
      <c r="B34" s="47" t="s">
        <v>42</v>
      </c>
      <c r="C34" s="47">
        <v>39.301000000000002</v>
      </c>
      <c r="D34" s="47">
        <v>40.826999999999998</v>
      </c>
      <c r="E34" s="47">
        <v>40.994</v>
      </c>
      <c r="F34" s="47">
        <v>39.301000000000002</v>
      </c>
      <c r="G34" s="47">
        <v>39.301000000000002</v>
      </c>
      <c r="H34" s="47">
        <v>40.161000000000001</v>
      </c>
      <c r="I34" s="47">
        <v>39.485999999999997</v>
      </c>
      <c r="J34" s="47">
        <v>39.485999999999997</v>
      </c>
      <c r="K34" s="47">
        <v>40.786999999999999</v>
      </c>
      <c r="L34" s="47">
        <v>40.786999999999999</v>
      </c>
      <c r="M34" s="47">
        <v>41.472999999999999</v>
      </c>
      <c r="N34" s="47">
        <v>41.491999999999997</v>
      </c>
      <c r="O34" s="47">
        <v>42.634999999999998</v>
      </c>
      <c r="P34" s="47">
        <v>44.923999999999999</v>
      </c>
      <c r="Q34" s="47">
        <v>44.923999999999999</v>
      </c>
      <c r="R34" s="47">
        <v>43.929000000000002</v>
      </c>
      <c r="S34" s="47">
        <v>44.273000000000003</v>
      </c>
      <c r="T34" s="47">
        <v>44.637</v>
      </c>
      <c r="U34" s="47">
        <v>46.503</v>
      </c>
      <c r="V34" s="47">
        <v>46.503</v>
      </c>
      <c r="W34" s="47">
        <v>46.593000000000004</v>
      </c>
      <c r="X34" s="47">
        <v>50.768000000000001</v>
      </c>
      <c r="Y34" s="47">
        <v>51.436999999999998</v>
      </c>
      <c r="Z34" s="47">
        <v>51.298999999999999</v>
      </c>
      <c r="AA34" s="47">
        <v>51.298999999999999</v>
      </c>
      <c r="AB34" s="47">
        <v>51.216999999999999</v>
      </c>
      <c r="AC34" s="47">
        <v>50.119</v>
      </c>
      <c r="AD34" s="47">
        <v>52.414999999999999</v>
      </c>
      <c r="AE34" s="47">
        <v>52.963999999999999</v>
      </c>
      <c r="AF34" s="47">
        <v>52.963999999999999</v>
      </c>
      <c r="AG34" s="47">
        <v>52.192</v>
      </c>
      <c r="AH34" s="47">
        <v>51.63</v>
      </c>
      <c r="AI34" s="47">
        <v>51.731000000000002</v>
      </c>
      <c r="AJ34" s="47">
        <v>51.871000000000002</v>
      </c>
      <c r="AK34" s="47">
        <v>51.871000000000002</v>
      </c>
      <c r="AL34" s="47">
        <v>51.387999999999998</v>
      </c>
      <c r="AM34" s="47">
        <v>51.96</v>
      </c>
      <c r="AN34" s="47">
        <v>52.146999999999998</v>
      </c>
      <c r="AO34" s="47">
        <v>52.738</v>
      </c>
      <c r="AP34" s="47">
        <v>52.738</v>
      </c>
      <c r="AQ34" s="47">
        <v>52.56</v>
      </c>
      <c r="AR34" s="47">
        <v>51.078000000000003</v>
      </c>
      <c r="AS34" s="47">
        <v>51.526000000000003</v>
      </c>
      <c r="AT34" s="47" t="s">
        <v>42</v>
      </c>
      <c r="AU34" s="47" t="s">
        <v>42</v>
      </c>
      <c r="AV34" s="47" t="s">
        <v>42</v>
      </c>
      <c r="AW34" s="47" t="s">
        <v>42</v>
      </c>
      <c r="AX34" s="47" t="s">
        <v>42</v>
      </c>
      <c r="AY34" s="47" t="s">
        <v>42</v>
      </c>
      <c r="AZ34" s="47">
        <v>51.432000000000002</v>
      </c>
      <c r="BA34" s="47" t="s">
        <v>42</v>
      </c>
      <c r="BB34" s="47" t="s">
        <v>42</v>
      </c>
      <c r="BC34" s="47" t="s">
        <v>42</v>
      </c>
      <c r="BD34" s="47" t="s">
        <v>42</v>
      </c>
      <c r="BE34" s="47" t="s">
        <v>42</v>
      </c>
      <c r="BF34" s="47" t="s">
        <v>42</v>
      </c>
      <c r="BG34" s="47" t="s">
        <v>42</v>
      </c>
      <c r="BH34" s="47" t="s">
        <v>42</v>
      </c>
      <c r="BI34" s="47" t="s">
        <v>42</v>
      </c>
      <c r="BJ34" s="47" t="s">
        <v>42</v>
      </c>
      <c r="BK34" s="47" t="s">
        <v>42</v>
      </c>
      <c r="BL34" s="47" t="s">
        <v>42</v>
      </c>
      <c r="BM34" s="47" t="s">
        <v>42</v>
      </c>
      <c r="BN34" s="47" t="s">
        <v>42</v>
      </c>
      <c r="BO34" s="47" t="s">
        <v>61</v>
      </c>
      <c r="BP34" s="47" t="s">
        <v>42</v>
      </c>
      <c r="BQ34" s="47" t="s">
        <v>42</v>
      </c>
      <c r="BR34" s="47" t="s">
        <v>42</v>
      </c>
      <c r="BS34" s="47" t="s">
        <v>42</v>
      </c>
      <c r="BT34" s="47" t="s">
        <v>42</v>
      </c>
      <c r="BU34" s="47" t="s">
        <v>42</v>
      </c>
      <c r="BV34" s="47" t="s">
        <v>42</v>
      </c>
      <c r="BW34" s="47" t="s">
        <v>42</v>
      </c>
      <c r="BX34" s="47" t="s">
        <v>42</v>
      </c>
      <c r="BY34" s="47" t="s">
        <v>42</v>
      </c>
      <c r="BZ34" s="47" t="s">
        <v>42</v>
      </c>
      <c r="CA34" s="47" t="s">
        <v>42</v>
      </c>
      <c r="CB34" s="47" t="s">
        <v>42</v>
      </c>
      <c r="CC34" s="47" t="s">
        <v>42</v>
      </c>
      <c r="CD34" s="47" t="s">
        <v>42</v>
      </c>
      <c r="CE34" s="47" t="s">
        <v>42</v>
      </c>
      <c r="CF34" s="47" t="s">
        <v>42</v>
      </c>
      <c r="CG34" s="47" t="s">
        <v>61</v>
      </c>
      <c r="CH34" s="47" t="s">
        <v>61</v>
      </c>
      <c r="CI34" s="47" t="s">
        <v>61</v>
      </c>
      <c r="CJ34" s="47" t="s">
        <v>61</v>
      </c>
      <c r="CK34" s="47" t="s">
        <v>61</v>
      </c>
      <c r="CL34" s="47" t="s">
        <v>61</v>
      </c>
      <c r="CM34" s="47" t="s">
        <v>61</v>
      </c>
      <c r="CN34" s="47">
        <v>0</v>
      </c>
      <c r="CO34" s="47" t="s">
        <v>61</v>
      </c>
      <c r="CP34" s="47" t="s">
        <v>61</v>
      </c>
      <c r="CS34" s="47">
        <f t="shared" si="4"/>
        <v>0</v>
      </c>
    </row>
    <row r="35" spans="1:97" s="46" customFormat="1" x14ac:dyDescent="0.25">
      <c r="A35" s="65" t="s">
        <v>65</v>
      </c>
      <c r="B35" s="46">
        <v>1585.4</v>
      </c>
      <c r="C35" s="46">
        <v>254.6</v>
      </c>
      <c r="D35" s="46">
        <v>466.2</v>
      </c>
      <c r="E35" s="46">
        <v>510.6</v>
      </c>
      <c r="F35" s="46">
        <v>725.9</v>
      </c>
      <c r="G35" s="46">
        <v>1957.3</v>
      </c>
      <c r="H35" s="46">
        <v>154.1</v>
      </c>
      <c r="I35" s="46">
        <v>386.4</v>
      </c>
      <c r="J35" s="46">
        <v>323.3</v>
      </c>
      <c r="K35" s="46">
        <v>575</v>
      </c>
      <c r="L35" s="46">
        <v>1438.8</v>
      </c>
      <c r="M35" s="46">
        <v>219.1</v>
      </c>
      <c r="N35" s="46">
        <v>527.79999999999995</v>
      </c>
      <c r="O35" s="46">
        <v>769.5</v>
      </c>
      <c r="P35" s="46">
        <v>770.4</v>
      </c>
      <c r="Q35" s="46">
        <v>2286.8000000000002</v>
      </c>
      <c r="R35" s="46">
        <v>580.79999999999995</v>
      </c>
      <c r="S35" s="46">
        <v>1001.7</v>
      </c>
      <c r="T35" s="46">
        <v>891.6</v>
      </c>
      <c r="U35" s="46">
        <v>726.1</v>
      </c>
      <c r="V35" s="46">
        <v>3200.2</v>
      </c>
      <c r="W35" s="46">
        <v>365.6</v>
      </c>
      <c r="X35" s="46">
        <v>628.20000000000005</v>
      </c>
      <c r="Y35" s="46">
        <v>965.7</v>
      </c>
      <c r="Z35" s="46">
        <v>1054.5999999999999</v>
      </c>
      <c r="AA35" s="46">
        <v>3014</v>
      </c>
      <c r="AB35" s="46">
        <v>544.4</v>
      </c>
      <c r="AC35" s="46">
        <v>756.6</v>
      </c>
      <c r="AD35" s="46">
        <v>1059.3</v>
      </c>
      <c r="AE35" s="46">
        <v>1450</v>
      </c>
      <c r="AF35" s="46">
        <v>3810.3</v>
      </c>
      <c r="AG35" s="46">
        <v>875.8</v>
      </c>
      <c r="AH35" s="46">
        <v>1120.5999999999999</v>
      </c>
      <c r="AI35" s="46">
        <v>1220.2</v>
      </c>
      <c r="AJ35" s="46">
        <v>1276</v>
      </c>
      <c r="AK35" s="46">
        <v>4493</v>
      </c>
      <c r="AL35" s="46">
        <v>719.5</v>
      </c>
      <c r="AM35" s="46">
        <v>1187.2</v>
      </c>
      <c r="AN35" s="46">
        <v>1284.7</v>
      </c>
      <c r="AO35" s="46">
        <v>2069.9</v>
      </c>
      <c r="AP35" s="46">
        <v>5261.2</v>
      </c>
      <c r="AQ35" s="46">
        <v>707.3</v>
      </c>
      <c r="AR35" s="46">
        <v>1151.3</v>
      </c>
      <c r="AS35" s="46">
        <v>902</v>
      </c>
      <c r="AT35" s="46">
        <v>1372.1</v>
      </c>
      <c r="AU35" s="46">
        <v>4132.7</v>
      </c>
      <c r="AV35" s="46">
        <v>559.5</v>
      </c>
      <c r="AW35" s="46">
        <v>751</v>
      </c>
      <c r="AX35" s="46">
        <v>727.6</v>
      </c>
      <c r="AY35" s="46">
        <v>1165.5</v>
      </c>
      <c r="AZ35" s="46">
        <v>3203.7</v>
      </c>
      <c r="BA35" s="46">
        <v>472.7</v>
      </c>
      <c r="BB35" s="46">
        <v>472.7</v>
      </c>
      <c r="BC35" s="46">
        <v>805.1</v>
      </c>
      <c r="BD35" s="46">
        <v>805.1</v>
      </c>
      <c r="BE35" s="46">
        <v>940.4</v>
      </c>
      <c r="BF35" s="46">
        <v>940.4</v>
      </c>
      <c r="BG35" s="46">
        <v>1352.8</v>
      </c>
      <c r="BH35" s="46">
        <v>1352.8030000000001</v>
      </c>
      <c r="BI35" s="46">
        <v>3571</v>
      </c>
      <c r="BJ35" s="46">
        <v>3570.9569999999999</v>
      </c>
      <c r="BK35" s="46">
        <v>546.1</v>
      </c>
      <c r="BL35" s="46">
        <v>895.8</v>
      </c>
      <c r="BM35" s="46">
        <v>1623.7</v>
      </c>
      <c r="BN35" s="46">
        <v>2003.9</v>
      </c>
      <c r="BO35" s="46">
        <v>5069.3999999999996</v>
      </c>
      <c r="BP35" s="46">
        <v>1346.319</v>
      </c>
      <c r="BQ35" s="46">
        <v>807.13300000000004</v>
      </c>
      <c r="BR35" s="46">
        <v>1144.8019999999999</v>
      </c>
      <c r="BS35" s="46">
        <v>1394.4409999999996</v>
      </c>
      <c r="BT35" s="46">
        <v>4692.6949999999997</v>
      </c>
      <c r="BU35" s="46">
        <v>1327.335</v>
      </c>
      <c r="BV35" s="46">
        <v>1639.7360000000001</v>
      </c>
      <c r="BW35" s="46">
        <v>1699.7380000000001</v>
      </c>
      <c r="BX35" s="46">
        <v>3010.3040000000001</v>
      </c>
      <c r="BY35" s="46">
        <v>7677.1130000000003</v>
      </c>
      <c r="BZ35" s="46">
        <v>888.53700000000003</v>
      </c>
      <c r="CA35" s="46">
        <v>1753.1</v>
      </c>
      <c r="CB35" s="46">
        <v>1855.9469999999999</v>
      </c>
      <c r="CC35" s="46">
        <v>2035.4889999999998</v>
      </c>
      <c r="CD35" s="46">
        <v>6533.0630000000001</v>
      </c>
      <c r="CE35" s="46">
        <v>1152.953</v>
      </c>
      <c r="CF35" s="46">
        <v>1295.742</v>
      </c>
      <c r="CG35" s="46">
        <v>1282.7</v>
      </c>
      <c r="CH35" s="46">
        <v>2272.7190000000001</v>
      </c>
      <c r="CI35" s="46">
        <v>6004.0990000000002</v>
      </c>
      <c r="CJ35" s="46">
        <v>1015.895</v>
      </c>
      <c r="CK35" s="46">
        <v>1028.0909999999999</v>
      </c>
      <c r="CL35" s="46">
        <v>1186.002</v>
      </c>
      <c r="CM35" s="46">
        <v>1519.1129999999998</v>
      </c>
      <c r="CN35" s="46">
        <v>4749.1009999999997</v>
      </c>
      <c r="CO35" s="46">
        <v>828.15099999999995</v>
      </c>
      <c r="CP35" s="46">
        <v>1088.203</v>
      </c>
      <c r="CS35" s="46">
        <f t="shared" si="4"/>
        <v>1916.3539999999998</v>
      </c>
    </row>
    <row r="36" spans="1:97" s="52" customFormat="1" ht="13" hidden="1" outlineLevel="1" x14ac:dyDescent="0.3">
      <c r="A36" s="79" t="s">
        <v>39</v>
      </c>
      <c r="B36" s="18">
        <v>155.4</v>
      </c>
      <c r="C36" s="52" t="s">
        <v>42</v>
      </c>
      <c r="D36" s="52" t="s">
        <v>42</v>
      </c>
      <c r="E36" s="52" t="s">
        <v>42</v>
      </c>
      <c r="F36" s="52" t="s">
        <v>42</v>
      </c>
      <c r="G36" s="52">
        <v>157</v>
      </c>
      <c r="H36" s="52" t="s">
        <v>42</v>
      </c>
      <c r="I36" s="52" t="s">
        <v>42</v>
      </c>
      <c r="J36" s="52" t="s">
        <v>42</v>
      </c>
      <c r="K36" s="52" t="s">
        <v>42</v>
      </c>
      <c r="L36" s="52">
        <v>155.4</v>
      </c>
      <c r="M36" s="52" t="s">
        <v>42</v>
      </c>
      <c r="N36" s="52" t="s">
        <v>42</v>
      </c>
      <c r="O36" s="52" t="s">
        <v>42</v>
      </c>
      <c r="P36" s="52" t="s">
        <v>42</v>
      </c>
      <c r="Q36" s="52">
        <v>163.30000000000001</v>
      </c>
      <c r="R36" s="52" t="s">
        <v>42</v>
      </c>
      <c r="S36" s="52" t="s">
        <v>42</v>
      </c>
      <c r="T36" s="52" t="s">
        <v>42</v>
      </c>
      <c r="U36" s="52" t="s">
        <v>42</v>
      </c>
      <c r="V36" s="52">
        <v>176.5</v>
      </c>
      <c r="W36" s="52" t="s">
        <v>42</v>
      </c>
      <c r="X36" s="52" t="s">
        <v>42</v>
      </c>
      <c r="Y36" s="52" t="s">
        <v>42</v>
      </c>
      <c r="Z36" s="52" t="s">
        <v>42</v>
      </c>
      <c r="AA36" s="52">
        <v>192.6</v>
      </c>
      <c r="AB36" s="52" t="s">
        <v>42</v>
      </c>
      <c r="AC36" s="52" t="s">
        <v>42</v>
      </c>
      <c r="AD36" s="52" t="s">
        <v>42</v>
      </c>
      <c r="AE36" s="52" t="s">
        <v>42</v>
      </c>
      <c r="AF36" s="52">
        <v>194.5</v>
      </c>
      <c r="AG36" s="52" t="s">
        <v>42</v>
      </c>
      <c r="AH36" s="52" t="s">
        <v>42</v>
      </c>
      <c r="AI36" s="52" t="s">
        <v>42</v>
      </c>
      <c r="AJ36" s="52" t="s">
        <v>42</v>
      </c>
      <c r="AK36" s="52">
        <v>199.7</v>
      </c>
      <c r="AL36" s="52" t="s">
        <v>42</v>
      </c>
      <c r="AM36" s="52" t="s">
        <v>42</v>
      </c>
      <c r="AN36" s="52" t="s">
        <v>42</v>
      </c>
      <c r="AO36" s="52" t="s">
        <v>42</v>
      </c>
      <c r="AP36" s="52">
        <v>192.4</v>
      </c>
      <c r="AQ36" s="52" t="s">
        <v>42</v>
      </c>
      <c r="AR36" s="52" t="s">
        <v>42</v>
      </c>
      <c r="AS36" s="52" t="s">
        <v>42</v>
      </c>
      <c r="AT36" s="52" t="s">
        <v>42</v>
      </c>
      <c r="AU36" s="52" t="s">
        <v>42</v>
      </c>
      <c r="AV36" s="52" t="s">
        <v>42</v>
      </c>
      <c r="AW36" s="52" t="s">
        <v>42</v>
      </c>
      <c r="AX36" s="52" t="s">
        <v>42</v>
      </c>
      <c r="AY36" s="52" t="s">
        <v>42</v>
      </c>
      <c r="AZ36" s="52" t="s">
        <v>42</v>
      </c>
      <c r="BA36" s="52" t="s">
        <v>42</v>
      </c>
      <c r="BB36" s="52" t="s">
        <v>42</v>
      </c>
      <c r="BC36" s="52" t="s">
        <v>42</v>
      </c>
      <c r="BD36" s="52" t="s">
        <v>42</v>
      </c>
      <c r="BE36" s="52" t="s">
        <v>42</v>
      </c>
      <c r="BF36" s="52" t="s">
        <v>42</v>
      </c>
      <c r="BG36" s="52" t="s">
        <v>42</v>
      </c>
      <c r="BH36" s="52" t="s">
        <v>42</v>
      </c>
      <c r="BI36" s="52" t="s">
        <v>42</v>
      </c>
      <c r="BJ36" s="52" t="s">
        <v>42</v>
      </c>
      <c r="BK36" s="52" t="s">
        <v>42</v>
      </c>
      <c r="BL36" s="52" t="s">
        <v>42</v>
      </c>
      <c r="BM36" s="52" t="s">
        <v>42</v>
      </c>
      <c r="BN36" s="52" t="s">
        <v>42</v>
      </c>
      <c r="BO36" s="52" t="s">
        <v>61</v>
      </c>
      <c r="BP36" s="52" t="s">
        <v>42</v>
      </c>
      <c r="BQ36" s="52" t="s">
        <v>42</v>
      </c>
      <c r="BR36" s="52" t="s">
        <v>42</v>
      </c>
      <c r="BS36" s="52" t="s">
        <v>42</v>
      </c>
      <c r="BT36" s="52" t="s">
        <v>42</v>
      </c>
      <c r="BU36" s="52" t="s">
        <v>42</v>
      </c>
      <c r="BV36" s="52" t="s">
        <v>42</v>
      </c>
      <c r="BW36" s="52" t="s">
        <v>42</v>
      </c>
      <c r="BX36" s="52" t="s">
        <v>42</v>
      </c>
      <c r="BY36" s="52" t="s">
        <v>42</v>
      </c>
      <c r="BZ36" s="52" t="s">
        <v>42</v>
      </c>
      <c r="CA36" s="52" t="s">
        <v>42</v>
      </c>
      <c r="CB36" s="52" t="s">
        <v>42</v>
      </c>
      <c r="CC36" s="52" t="s">
        <v>42</v>
      </c>
      <c r="CD36" s="52" t="s">
        <v>42</v>
      </c>
      <c r="CE36" s="52" t="s">
        <v>42</v>
      </c>
      <c r="CF36" s="52" t="s">
        <v>42</v>
      </c>
      <c r="CG36" s="52" t="s">
        <v>61</v>
      </c>
      <c r="CH36" s="52" t="s">
        <v>61</v>
      </c>
      <c r="CI36" s="52" t="s">
        <v>61</v>
      </c>
      <c r="CJ36" s="52" t="s">
        <v>61</v>
      </c>
      <c r="CK36" s="52" t="s">
        <v>61</v>
      </c>
      <c r="CL36" s="52" t="s">
        <v>61</v>
      </c>
      <c r="CM36" s="52" t="s">
        <v>61</v>
      </c>
      <c r="CN36" s="52">
        <v>0</v>
      </c>
      <c r="CO36" s="52" t="s">
        <v>61</v>
      </c>
      <c r="CP36" s="52" t="s">
        <v>61</v>
      </c>
      <c r="CS36" s="52">
        <f t="shared" si="4"/>
        <v>0</v>
      </c>
    </row>
    <row r="37" spans="1:97" s="81" customFormat="1" ht="13" hidden="1" outlineLevel="1" x14ac:dyDescent="0.3">
      <c r="A37" s="80" t="s">
        <v>40</v>
      </c>
      <c r="B37" s="51">
        <v>77.099999999999994</v>
      </c>
      <c r="C37" s="81" t="s">
        <v>42</v>
      </c>
      <c r="D37" s="81" t="s">
        <v>42</v>
      </c>
      <c r="E37" s="81" t="s">
        <v>42</v>
      </c>
      <c r="F37" s="81" t="s">
        <v>42</v>
      </c>
      <c r="G37" s="81">
        <v>77.2</v>
      </c>
      <c r="H37" s="81" t="s">
        <v>42</v>
      </c>
      <c r="I37" s="81" t="s">
        <v>42</v>
      </c>
      <c r="J37" s="81" t="s">
        <v>42</v>
      </c>
      <c r="K37" s="81" t="s">
        <v>42</v>
      </c>
      <c r="L37" s="81">
        <v>77.099999999999994</v>
      </c>
      <c r="M37" s="81" t="s">
        <v>42</v>
      </c>
      <c r="N37" s="81" t="s">
        <v>42</v>
      </c>
      <c r="O37" s="81" t="s">
        <v>42</v>
      </c>
      <c r="P37" s="81" t="s">
        <v>42</v>
      </c>
      <c r="Q37" s="81">
        <v>83.7</v>
      </c>
      <c r="R37" s="81" t="s">
        <v>42</v>
      </c>
      <c r="S37" s="81" t="s">
        <v>42</v>
      </c>
      <c r="T37" s="81" t="s">
        <v>42</v>
      </c>
      <c r="U37" s="81" t="s">
        <v>42</v>
      </c>
      <c r="V37" s="81">
        <v>86.2</v>
      </c>
      <c r="W37" s="81" t="s">
        <v>42</v>
      </c>
      <c r="X37" s="81" t="s">
        <v>42</v>
      </c>
      <c r="Y37" s="81" t="s">
        <v>42</v>
      </c>
      <c r="Z37" s="81" t="s">
        <v>42</v>
      </c>
      <c r="AA37" s="81">
        <v>87</v>
      </c>
      <c r="AB37" s="81" t="s">
        <v>42</v>
      </c>
      <c r="AC37" s="81" t="s">
        <v>42</v>
      </c>
      <c r="AD37" s="81" t="s">
        <v>42</v>
      </c>
      <c r="AE37" s="81" t="s">
        <v>42</v>
      </c>
      <c r="AF37" s="81">
        <v>85.9</v>
      </c>
      <c r="AG37" s="81" t="s">
        <v>42</v>
      </c>
      <c r="AH37" s="81" t="s">
        <v>42</v>
      </c>
      <c r="AI37" s="81" t="s">
        <v>42</v>
      </c>
      <c r="AJ37" s="81" t="s">
        <v>42</v>
      </c>
      <c r="AK37" s="81">
        <v>92.6</v>
      </c>
      <c r="AL37" s="81" t="s">
        <v>42</v>
      </c>
      <c r="AM37" s="81" t="s">
        <v>42</v>
      </c>
      <c r="AN37" s="81" t="s">
        <v>42</v>
      </c>
      <c r="AO37" s="81" t="s">
        <v>42</v>
      </c>
      <c r="AP37" s="81">
        <v>77.5</v>
      </c>
      <c r="AQ37" s="81" t="s">
        <v>42</v>
      </c>
      <c r="AR37" s="81" t="s">
        <v>42</v>
      </c>
      <c r="AS37" s="81" t="s">
        <v>42</v>
      </c>
      <c r="AT37" s="81" t="s">
        <v>42</v>
      </c>
      <c r="AU37" s="81" t="s">
        <v>42</v>
      </c>
      <c r="AV37" s="81" t="s">
        <v>42</v>
      </c>
      <c r="AW37" s="81" t="s">
        <v>42</v>
      </c>
      <c r="AX37" s="81" t="s">
        <v>42</v>
      </c>
      <c r="AY37" s="81" t="s">
        <v>42</v>
      </c>
      <c r="AZ37" s="81" t="s">
        <v>42</v>
      </c>
      <c r="BA37" s="81" t="s">
        <v>42</v>
      </c>
      <c r="BB37" s="81" t="s">
        <v>42</v>
      </c>
      <c r="BC37" s="81" t="s">
        <v>42</v>
      </c>
      <c r="BD37" s="81" t="s">
        <v>42</v>
      </c>
      <c r="BE37" s="81" t="s">
        <v>42</v>
      </c>
      <c r="BF37" s="81" t="s">
        <v>42</v>
      </c>
      <c r="BG37" s="81" t="s">
        <v>42</v>
      </c>
      <c r="BH37" s="81" t="s">
        <v>42</v>
      </c>
      <c r="BI37" s="81" t="s">
        <v>42</v>
      </c>
      <c r="BJ37" s="81" t="s">
        <v>42</v>
      </c>
      <c r="BK37" s="81" t="s">
        <v>42</v>
      </c>
      <c r="BL37" s="81" t="s">
        <v>42</v>
      </c>
      <c r="BM37" s="81" t="s">
        <v>42</v>
      </c>
      <c r="BN37" s="81" t="s">
        <v>42</v>
      </c>
      <c r="BO37" s="81" t="s">
        <v>61</v>
      </c>
      <c r="BP37" s="81" t="s">
        <v>42</v>
      </c>
      <c r="BQ37" s="81" t="s">
        <v>42</v>
      </c>
      <c r="BR37" s="81" t="s">
        <v>42</v>
      </c>
      <c r="BS37" s="81" t="s">
        <v>42</v>
      </c>
      <c r="BT37" s="81" t="s">
        <v>42</v>
      </c>
      <c r="BU37" s="81" t="s">
        <v>42</v>
      </c>
      <c r="BV37" s="81" t="s">
        <v>42</v>
      </c>
      <c r="BW37" s="81" t="s">
        <v>42</v>
      </c>
      <c r="BX37" s="81" t="s">
        <v>42</v>
      </c>
      <c r="BY37" s="81" t="s">
        <v>42</v>
      </c>
      <c r="BZ37" s="81" t="s">
        <v>42</v>
      </c>
      <c r="CA37" s="81" t="s">
        <v>42</v>
      </c>
      <c r="CB37" s="81" t="s">
        <v>42</v>
      </c>
      <c r="CC37" s="81" t="s">
        <v>42</v>
      </c>
      <c r="CD37" s="81" t="s">
        <v>42</v>
      </c>
      <c r="CE37" s="81" t="s">
        <v>42</v>
      </c>
      <c r="CF37" s="81" t="s">
        <v>42</v>
      </c>
      <c r="CG37" s="81" t="s">
        <v>61</v>
      </c>
      <c r="CH37" s="81" t="s">
        <v>61</v>
      </c>
      <c r="CI37" s="81" t="s">
        <v>61</v>
      </c>
      <c r="CJ37" s="81" t="s">
        <v>61</v>
      </c>
      <c r="CK37" s="81" t="s">
        <v>61</v>
      </c>
      <c r="CL37" s="81" t="s">
        <v>61</v>
      </c>
      <c r="CM37" s="81" t="s">
        <v>61</v>
      </c>
      <c r="CN37" s="81">
        <v>0</v>
      </c>
      <c r="CO37" s="81" t="s">
        <v>61</v>
      </c>
      <c r="CP37" s="81" t="s">
        <v>61</v>
      </c>
      <c r="CS37" s="81">
        <f t="shared" si="4"/>
        <v>0</v>
      </c>
    </row>
    <row r="38" spans="1:97" s="52" customFormat="1" ht="13" hidden="1" outlineLevel="1" x14ac:dyDescent="0.3">
      <c r="A38" s="79" t="s">
        <v>41</v>
      </c>
      <c r="B38" s="18">
        <v>232.5</v>
      </c>
      <c r="C38" s="52" t="s">
        <v>42</v>
      </c>
      <c r="D38" s="52" t="s">
        <v>42</v>
      </c>
      <c r="E38" s="52" t="s">
        <v>42</v>
      </c>
      <c r="F38" s="52" t="s">
        <v>42</v>
      </c>
      <c r="G38" s="52">
        <v>234.2</v>
      </c>
      <c r="H38" s="52" t="s">
        <v>42</v>
      </c>
      <c r="I38" s="52" t="s">
        <v>42</v>
      </c>
      <c r="J38" s="52" t="s">
        <v>42</v>
      </c>
      <c r="K38" s="52" t="s">
        <v>42</v>
      </c>
      <c r="L38" s="52">
        <v>232.5</v>
      </c>
      <c r="M38" s="52" t="s">
        <v>42</v>
      </c>
      <c r="N38" s="52" t="s">
        <v>42</v>
      </c>
      <c r="O38" s="52" t="s">
        <v>42</v>
      </c>
      <c r="P38" s="52" t="s">
        <v>42</v>
      </c>
      <c r="Q38" s="52">
        <v>247</v>
      </c>
      <c r="R38" s="52" t="s">
        <v>42</v>
      </c>
      <c r="S38" s="52" t="s">
        <v>42</v>
      </c>
      <c r="T38" s="52" t="s">
        <v>42</v>
      </c>
      <c r="U38" s="52" t="s">
        <v>42</v>
      </c>
      <c r="V38" s="52">
        <v>262.7</v>
      </c>
      <c r="W38" s="52" t="s">
        <v>42</v>
      </c>
      <c r="X38" s="52" t="s">
        <v>42</v>
      </c>
      <c r="Y38" s="52" t="s">
        <v>42</v>
      </c>
      <c r="Z38" s="52" t="s">
        <v>42</v>
      </c>
      <c r="AA38" s="52">
        <v>279.60000000000002</v>
      </c>
      <c r="AB38" s="52" t="s">
        <v>42</v>
      </c>
      <c r="AC38" s="52" t="s">
        <v>42</v>
      </c>
      <c r="AD38" s="52" t="s">
        <v>42</v>
      </c>
      <c r="AE38" s="52" t="s">
        <v>42</v>
      </c>
      <c r="AF38" s="52">
        <v>280.39999999999998</v>
      </c>
      <c r="AG38" s="52" t="s">
        <v>42</v>
      </c>
      <c r="AH38" s="52" t="s">
        <v>42</v>
      </c>
      <c r="AI38" s="52" t="s">
        <v>42</v>
      </c>
      <c r="AJ38" s="52" t="s">
        <v>42</v>
      </c>
      <c r="AK38" s="52">
        <v>292.3</v>
      </c>
      <c r="AL38" s="52" t="s">
        <v>42</v>
      </c>
      <c r="AM38" s="52" t="s">
        <v>42</v>
      </c>
      <c r="AN38" s="52" t="s">
        <v>42</v>
      </c>
      <c r="AO38" s="52" t="s">
        <v>42</v>
      </c>
      <c r="AP38" s="52">
        <v>269.89999999999998</v>
      </c>
      <c r="AQ38" s="52" t="s">
        <v>42</v>
      </c>
      <c r="AR38" s="52" t="s">
        <v>42</v>
      </c>
      <c r="AS38" s="52" t="s">
        <v>42</v>
      </c>
      <c r="AT38" s="52" t="s">
        <v>42</v>
      </c>
      <c r="AU38" s="52" t="s">
        <v>42</v>
      </c>
      <c r="AV38" s="52" t="s">
        <v>42</v>
      </c>
      <c r="AW38" s="52" t="s">
        <v>42</v>
      </c>
      <c r="AX38" s="52" t="s">
        <v>42</v>
      </c>
      <c r="AY38" s="52" t="s">
        <v>42</v>
      </c>
      <c r="AZ38" s="52">
        <v>276.5</v>
      </c>
      <c r="BA38" s="52" t="s">
        <v>42</v>
      </c>
      <c r="BB38" s="52" t="s">
        <v>42</v>
      </c>
      <c r="BC38" s="52" t="s">
        <v>42</v>
      </c>
      <c r="BD38" s="52" t="s">
        <v>42</v>
      </c>
      <c r="BE38" s="52" t="s">
        <v>42</v>
      </c>
      <c r="BF38" s="52" t="s">
        <v>42</v>
      </c>
      <c r="BG38" s="52" t="s">
        <v>42</v>
      </c>
      <c r="BH38" s="52" t="s">
        <v>42</v>
      </c>
      <c r="BI38" s="52" t="s">
        <v>42</v>
      </c>
      <c r="BJ38" s="52" t="s">
        <v>42</v>
      </c>
      <c r="BK38" s="52" t="s">
        <v>42</v>
      </c>
      <c r="BL38" s="52" t="s">
        <v>42</v>
      </c>
      <c r="BM38" s="52" t="s">
        <v>42</v>
      </c>
      <c r="BN38" s="52" t="s">
        <v>42</v>
      </c>
      <c r="BO38" s="52" t="s">
        <v>61</v>
      </c>
      <c r="BP38" s="52" t="s">
        <v>42</v>
      </c>
      <c r="BQ38" s="52" t="s">
        <v>42</v>
      </c>
      <c r="BR38" s="52" t="s">
        <v>42</v>
      </c>
      <c r="BS38" s="52" t="s">
        <v>42</v>
      </c>
      <c r="BT38" s="52" t="s">
        <v>42</v>
      </c>
      <c r="BU38" s="52" t="s">
        <v>42</v>
      </c>
      <c r="BV38" s="52" t="s">
        <v>42</v>
      </c>
      <c r="BW38" s="52" t="s">
        <v>42</v>
      </c>
      <c r="BX38" s="52" t="s">
        <v>42</v>
      </c>
      <c r="BY38" s="52" t="s">
        <v>42</v>
      </c>
      <c r="BZ38" s="52" t="s">
        <v>42</v>
      </c>
      <c r="CA38" s="52" t="s">
        <v>42</v>
      </c>
      <c r="CB38" s="52" t="s">
        <v>42</v>
      </c>
      <c r="CC38" s="52" t="s">
        <v>42</v>
      </c>
      <c r="CD38" s="52" t="s">
        <v>42</v>
      </c>
      <c r="CE38" s="52" t="s">
        <v>42</v>
      </c>
      <c r="CF38" s="52" t="s">
        <v>42</v>
      </c>
      <c r="CG38" s="52" t="s">
        <v>270</v>
      </c>
      <c r="CH38" s="52" t="s">
        <v>270</v>
      </c>
      <c r="CI38" s="52" t="s">
        <v>270</v>
      </c>
      <c r="CJ38" s="52" t="s">
        <v>61</v>
      </c>
      <c r="CK38" s="52" t="s">
        <v>61</v>
      </c>
      <c r="CL38" s="52" t="s">
        <v>61</v>
      </c>
      <c r="CM38" s="52" t="s">
        <v>61</v>
      </c>
      <c r="CN38" s="52">
        <v>0</v>
      </c>
      <c r="CO38" s="52" t="s">
        <v>61</v>
      </c>
      <c r="CP38" s="52" t="s">
        <v>61</v>
      </c>
      <c r="CS38" s="52">
        <f t="shared" si="4"/>
        <v>0</v>
      </c>
    </row>
    <row r="39" spans="1:97" s="8" customFormat="1" collapsed="1" x14ac:dyDescent="0.25">
      <c r="A39" s="15"/>
      <c r="B39" s="82"/>
    </row>
    <row r="40" spans="1:97" s="83" customFormat="1" ht="13" x14ac:dyDescent="0.3"/>
    <row r="41" spans="1:97" s="10" customFormat="1" x14ac:dyDescent="0.25">
      <c r="A41" s="146" t="s">
        <v>198</v>
      </c>
      <c r="B41" s="20"/>
    </row>
    <row r="42" spans="1:97" s="84" customFormat="1" ht="15" customHeight="1" x14ac:dyDescent="0.25">
      <c r="A42" s="146"/>
      <c r="B42" s="43"/>
    </row>
    <row r="43" spans="1:97" s="10" customFormat="1" ht="15.75" customHeight="1" x14ac:dyDescent="0.25">
      <c r="A43" s="146"/>
      <c r="B43" s="43"/>
    </row>
    <row r="44" spans="1:97" s="9" customFormat="1" ht="29.25" customHeight="1" x14ac:dyDescent="0.25">
      <c r="A44" s="146"/>
      <c r="B44" s="43"/>
    </row>
    <row r="45" spans="1:97" hidden="1" x14ac:dyDescent="0.25"/>
    <row r="46" spans="1:97" hidden="1" x14ac:dyDescent="0.25"/>
  </sheetData>
  <mergeCells count="1">
    <mergeCell ref="A41:A44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W89"/>
  <sheetViews>
    <sheetView showGridLines="0" topLeftCell="A22" zoomScaleNormal="100" workbookViewId="0">
      <pane xSplit="1" topLeftCell="CG1" activePane="topRight" state="frozen"/>
      <selection activeCell="A2" sqref="A2:XFD2"/>
      <selection pane="topRight" activeCell="CL65" sqref="CL65"/>
    </sheetView>
  </sheetViews>
  <sheetFormatPr defaultColWidth="9.453125" defaultRowHeight="12.5" customHeight="1" zeroHeight="1" outlineLevelCol="1" x14ac:dyDescent="0.25"/>
  <cols>
    <col min="1" max="1" width="82.54296875" style="5" customWidth="1"/>
    <col min="2" max="3" width="12.7265625" style="5" customWidth="1"/>
    <col min="4" max="4" width="10.1796875" style="5" hidden="1" customWidth="1" outlineLevel="1"/>
    <col min="5" max="7" width="9.453125" style="5" hidden="1" customWidth="1" outlineLevel="1"/>
    <col min="8" max="8" width="9.453125" style="5" customWidth="1" collapsed="1"/>
    <col min="9" max="9" width="10.1796875" style="5" hidden="1" customWidth="1" outlineLevel="1"/>
    <col min="10" max="12" width="9.453125" style="5" hidden="1" customWidth="1" outlineLevel="1"/>
    <col min="13" max="13" width="9.453125" style="5" customWidth="1" collapsed="1"/>
    <col min="14" max="14" width="10.1796875" style="5" hidden="1" customWidth="1" outlineLevel="1"/>
    <col min="15" max="17" width="9.453125" style="5" hidden="1" customWidth="1" outlineLevel="1"/>
    <col min="18" max="18" width="9.453125" style="5" customWidth="1" collapsed="1"/>
    <col min="19" max="19" width="10.1796875" style="5" hidden="1" customWidth="1" outlineLevel="1"/>
    <col min="20" max="22" width="9.453125" style="5" hidden="1" customWidth="1" outlineLevel="1"/>
    <col min="23" max="23" width="9.453125" style="5" customWidth="1" collapsed="1"/>
    <col min="24" max="24" width="10.1796875" style="5" hidden="1" customWidth="1" outlineLevel="1"/>
    <col min="25" max="27" width="9.453125" style="5" hidden="1" customWidth="1" outlineLevel="1"/>
    <col min="28" max="28" width="9.453125" style="5" customWidth="1" collapsed="1"/>
    <col min="29" max="29" width="10.1796875" style="5" hidden="1" customWidth="1" outlineLevel="1"/>
    <col min="30" max="32" width="9.453125" style="5" hidden="1" customWidth="1" outlineLevel="1"/>
    <col min="33" max="33" width="9.453125" style="5" customWidth="1" collapsed="1"/>
    <col min="34" max="34" width="11.1796875" style="5" hidden="1" customWidth="1" outlineLevel="1"/>
    <col min="35" max="37" width="9.453125" style="5" hidden="1" customWidth="1" outlineLevel="1"/>
    <col min="38" max="38" width="9.453125" style="5" customWidth="1" collapsed="1"/>
    <col min="39" max="39" width="10.1796875" style="5" hidden="1" customWidth="1" outlineLevel="1"/>
    <col min="40" max="42" width="9.453125" style="5" hidden="1" customWidth="1" outlineLevel="1"/>
    <col min="43" max="43" width="9.453125" style="5" customWidth="1" collapsed="1"/>
    <col min="44" max="44" width="10.1796875" style="5" hidden="1" customWidth="1" outlineLevel="1"/>
    <col min="45" max="47" width="9.453125" style="5" hidden="1" customWidth="1" outlineLevel="1"/>
    <col min="48" max="48" width="9.453125" style="5" customWidth="1" collapsed="1"/>
    <col min="49" max="49" width="10.1796875" style="5" hidden="1" customWidth="1" outlineLevel="1"/>
    <col min="50" max="52" width="9.453125" style="5" hidden="1" customWidth="1" outlineLevel="1"/>
    <col min="53" max="53" width="9.453125" style="5" customWidth="1" collapsed="1"/>
    <col min="54" max="54" width="11.90625" style="5" bestFit="1" customWidth="1"/>
    <col min="55" max="55" width="9.453125" style="5" customWidth="1"/>
    <col min="56" max="58" width="9.453125" style="5" hidden="1" customWidth="1" outlineLevel="1"/>
    <col min="59" max="59" width="10.1796875" style="5" hidden="1" customWidth="1" outlineLevel="1"/>
    <col min="60" max="60" width="9.453125" style="5" customWidth="1" collapsed="1"/>
    <col min="61" max="63" width="9.453125" style="5" hidden="1" customWidth="1" outlineLevel="1"/>
    <col min="64" max="64" width="10.1796875" style="5" hidden="1" customWidth="1" outlineLevel="1"/>
    <col min="65" max="65" width="9.453125" style="5" customWidth="1" collapsed="1"/>
    <col min="66" max="68" width="9.453125" style="5" hidden="1" customWidth="1" outlineLevel="1"/>
    <col min="69" max="69" width="10.1796875" style="5" hidden="1" customWidth="1" outlineLevel="1"/>
    <col min="70" max="70" width="9.453125" style="5" customWidth="1" collapsed="1"/>
    <col min="71" max="73" width="9.453125" style="5" hidden="1" customWidth="1" outlineLevel="1"/>
    <col min="74" max="74" width="10.1796875" style="5" hidden="1" customWidth="1" outlineLevel="1"/>
    <col min="75" max="75" width="9.453125" style="5" customWidth="1" collapsed="1"/>
    <col min="76" max="78" width="9.453125" style="5" hidden="1" customWidth="1" outlineLevel="1"/>
    <col min="79" max="79" width="10.1796875" style="5" hidden="1" customWidth="1" outlineLevel="1"/>
    <col min="80" max="80" width="9.453125" style="5" customWidth="1" collapsed="1"/>
    <col min="81" max="81" width="10.1796875" style="5" hidden="1" customWidth="1" outlineLevel="1"/>
    <col min="82" max="84" width="9.453125" style="5" hidden="1" customWidth="1" outlineLevel="1"/>
    <col min="85" max="85" width="9.453125" style="5" collapsed="1"/>
    <col min="86" max="86" width="10.1796875" style="5" customWidth="1" outlineLevel="1"/>
    <col min="87" max="89" width="9.453125" style="5" outlineLevel="1"/>
    <col min="90" max="90" width="10.453125" style="5" bestFit="1" customWidth="1"/>
    <col min="91" max="179" width="9.453125" style="5"/>
    <col min="180" max="180" width="9.453125" style="5" bestFit="1"/>
    <col min="181" max="16384" width="9.453125" style="5"/>
  </cols>
  <sheetData>
    <row r="1" spans="1:90" ht="99" customHeight="1" x14ac:dyDescent="0.25">
      <c r="B1" s="6"/>
      <c r="C1" s="61" t="s">
        <v>34</v>
      </c>
    </row>
    <row r="2" spans="1:90" s="86" customFormat="1" ht="30" customHeight="1" x14ac:dyDescent="0.35">
      <c r="A2" s="85" t="s">
        <v>79</v>
      </c>
      <c r="B2" s="86">
        <v>2007</v>
      </c>
      <c r="C2" s="86">
        <v>2008</v>
      </c>
      <c r="D2" s="87" t="s">
        <v>47</v>
      </c>
      <c r="E2" s="87" t="s">
        <v>48</v>
      </c>
      <c r="F2" s="87" t="s">
        <v>49</v>
      </c>
      <c r="G2" s="87" t="s">
        <v>50</v>
      </c>
      <c r="H2" s="87">
        <v>2009</v>
      </c>
      <c r="I2" s="87" t="s">
        <v>51</v>
      </c>
      <c r="J2" s="87" t="s">
        <v>52</v>
      </c>
      <c r="K2" s="87" t="s">
        <v>53</v>
      </c>
      <c r="L2" s="87" t="s">
        <v>54</v>
      </c>
      <c r="M2" s="87">
        <v>2010</v>
      </c>
      <c r="N2" s="87" t="s">
        <v>30</v>
      </c>
      <c r="O2" s="87" t="s">
        <v>29</v>
      </c>
      <c r="P2" s="87" t="s">
        <v>28</v>
      </c>
      <c r="Q2" s="87" t="s">
        <v>27</v>
      </c>
      <c r="R2" s="87">
        <v>2011</v>
      </c>
      <c r="S2" s="87" t="s">
        <v>26</v>
      </c>
      <c r="T2" s="87" t="s">
        <v>25</v>
      </c>
      <c r="U2" s="87" t="s">
        <v>24</v>
      </c>
      <c r="V2" s="87" t="s">
        <v>55</v>
      </c>
      <c r="W2" s="87" t="s">
        <v>56</v>
      </c>
      <c r="X2" s="87" t="s">
        <v>23</v>
      </c>
      <c r="Y2" s="87" t="s">
        <v>22</v>
      </c>
      <c r="Z2" s="87" t="s">
        <v>21</v>
      </c>
      <c r="AA2" s="87" t="s">
        <v>32</v>
      </c>
      <c r="AB2" s="87">
        <v>2013</v>
      </c>
      <c r="AC2" s="87" t="s">
        <v>20</v>
      </c>
      <c r="AD2" s="87" t="s">
        <v>19</v>
      </c>
      <c r="AE2" s="87" t="s">
        <v>18</v>
      </c>
      <c r="AF2" s="87" t="s">
        <v>17</v>
      </c>
      <c r="AG2" s="87">
        <v>2014</v>
      </c>
      <c r="AH2" s="87" t="s">
        <v>16</v>
      </c>
      <c r="AI2" s="87" t="s">
        <v>15</v>
      </c>
      <c r="AJ2" s="87" t="s">
        <v>14</v>
      </c>
      <c r="AK2" s="87" t="s">
        <v>13</v>
      </c>
      <c r="AL2" s="87">
        <v>2015</v>
      </c>
      <c r="AM2" s="87" t="s">
        <v>12</v>
      </c>
      <c r="AN2" s="87" t="s">
        <v>11</v>
      </c>
      <c r="AO2" s="87" t="s">
        <v>10</v>
      </c>
      <c r="AP2" s="87" t="s">
        <v>9</v>
      </c>
      <c r="AQ2" s="87">
        <v>2016</v>
      </c>
      <c r="AR2" s="87" t="s">
        <v>8</v>
      </c>
      <c r="AS2" s="87" t="s">
        <v>7</v>
      </c>
      <c r="AT2" s="87" t="s">
        <v>6</v>
      </c>
      <c r="AU2" s="87" t="s">
        <v>5</v>
      </c>
      <c r="AV2" s="87">
        <v>2017</v>
      </c>
      <c r="AW2" s="87" t="s">
        <v>4</v>
      </c>
      <c r="AX2" s="87" t="s">
        <v>3</v>
      </c>
      <c r="AY2" s="87" t="s">
        <v>2</v>
      </c>
      <c r="AZ2" s="87" t="s">
        <v>1</v>
      </c>
      <c r="BA2" s="87">
        <v>2018</v>
      </c>
      <c r="BB2" s="87" t="s">
        <v>189</v>
      </c>
      <c r="BC2" s="87">
        <v>2018</v>
      </c>
      <c r="BD2" s="87" t="s">
        <v>0</v>
      </c>
      <c r="BE2" s="87" t="s">
        <v>60</v>
      </c>
      <c r="BF2" s="87" t="s">
        <v>167</v>
      </c>
      <c r="BG2" s="87" t="s">
        <v>170</v>
      </c>
      <c r="BH2" s="87">
        <v>2019</v>
      </c>
      <c r="BI2" s="87" t="s">
        <v>174</v>
      </c>
      <c r="BJ2" s="87" t="s">
        <v>175</v>
      </c>
      <c r="BK2" s="87" t="s">
        <v>190</v>
      </c>
      <c r="BL2" s="87" t="s">
        <v>195</v>
      </c>
      <c r="BM2" s="87">
        <v>2020</v>
      </c>
      <c r="BN2" s="87" t="s">
        <v>196</v>
      </c>
      <c r="BO2" s="87" t="s">
        <v>197</v>
      </c>
      <c r="BP2" s="87" t="s">
        <v>206</v>
      </c>
      <c r="BQ2" s="87" t="s">
        <v>207</v>
      </c>
      <c r="BR2" s="87">
        <v>2021</v>
      </c>
      <c r="BS2" s="87" t="s">
        <v>209</v>
      </c>
      <c r="BT2" s="87" t="s">
        <v>245</v>
      </c>
      <c r="BU2" s="87" t="s">
        <v>246</v>
      </c>
      <c r="BV2" s="87" t="s">
        <v>247</v>
      </c>
      <c r="BW2" s="87">
        <v>2022</v>
      </c>
      <c r="BX2" s="87" t="s">
        <v>248</v>
      </c>
      <c r="BY2" s="87" t="s">
        <v>265</v>
      </c>
      <c r="BZ2" s="87" t="s">
        <v>268</v>
      </c>
      <c r="CA2" s="87" t="s">
        <v>273</v>
      </c>
      <c r="CB2" s="87">
        <v>2023</v>
      </c>
      <c r="CC2" s="87" t="s">
        <v>276</v>
      </c>
      <c r="CD2" s="87" t="s">
        <v>277</v>
      </c>
      <c r="CE2" s="63" t="s">
        <v>283</v>
      </c>
      <c r="CF2" s="86" t="s">
        <v>284</v>
      </c>
      <c r="CG2" s="86">
        <v>2024</v>
      </c>
      <c r="CH2" s="87" t="s">
        <v>285</v>
      </c>
      <c r="CI2" s="87" t="s">
        <v>286</v>
      </c>
      <c r="CJ2" s="87" t="s">
        <v>287</v>
      </c>
      <c r="CK2" s="87" t="s">
        <v>288</v>
      </c>
      <c r="CL2" s="87">
        <v>2025</v>
      </c>
    </row>
    <row r="3" spans="1:90" s="90" customFormat="1" ht="13" x14ac:dyDescent="0.3">
      <c r="A3" s="88" t="s">
        <v>78</v>
      </c>
      <c r="B3" s="89"/>
      <c r="C3" s="89"/>
    </row>
    <row r="4" spans="1:90" s="93" customFormat="1" ht="13" x14ac:dyDescent="0.3">
      <c r="A4" s="91" t="s">
        <v>77</v>
      </c>
      <c r="B4" s="92"/>
      <c r="C4" s="92"/>
    </row>
    <row r="5" spans="1:90" s="16" customFormat="1" x14ac:dyDescent="0.25">
      <c r="A5" s="53" t="s">
        <v>221</v>
      </c>
      <c r="B5" s="16">
        <v>2308.1999999999998</v>
      </c>
      <c r="C5" s="16">
        <v>3298.9</v>
      </c>
      <c r="D5" s="16">
        <v>4265.5</v>
      </c>
      <c r="E5" s="16">
        <v>4278.3999999999996</v>
      </c>
      <c r="F5" s="16">
        <v>3890.5</v>
      </c>
      <c r="G5" s="16">
        <v>4042.9</v>
      </c>
      <c r="H5" s="16">
        <v>4042.9</v>
      </c>
      <c r="I5" s="16">
        <v>5573.9</v>
      </c>
      <c r="J5" s="16">
        <v>5950.6</v>
      </c>
      <c r="K5" s="16">
        <v>7887.1</v>
      </c>
      <c r="L5" s="16">
        <v>5909.3</v>
      </c>
      <c r="M5" s="16">
        <v>5909.3</v>
      </c>
      <c r="N5" s="16">
        <v>4641.6000000000004</v>
      </c>
      <c r="O5" s="16">
        <v>5251.3</v>
      </c>
      <c r="P5" s="16">
        <v>5958.9</v>
      </c>
      <c r="Q5" s="16">
        <v>8076.2</v>
      </c>
      <c r="R5" s="16">
        <v>8076.2</v>
      </c>
      <c r="S5" s="16">
        <v>6711.5</v>
      </c>
      <c r="T5" s="16">
        <v>4891.1000000000004</v>
      </c>
      <c r="U5" s="16">
        <v>4531.2</v>
      </c>
      <c r="V5" s="16">
        <v>8974.2000000000007</v>
      </c>
      <c r="W5" s="16">
        <v>8974.2000000000007</v>
      </c>
      <c r="X5" s="16">
        <v>3665.3</v>
      </c>
      <c r="Y5" s="16">
        <v>4435.8</v>
      </c>
      <c r="Z5" s="16">
        <v>4787.8999999999996</v>
      </c>
      <c r="AA5" s="16">
        <v>11538.2</v>
      </c>
      <c r="AB5" s="16">
        <v>11538.2</v>
      </c>
      <c r="AC5" s="16">
        <v>7296.2</v>
      </c>
      <c r="AD5" s="16">
        <v>6273.9</v>
      </c>
      <c r="AE5" s="16">
        <v>5748.1</v>
      </c>
      <c r="AF5" s="16">
        <v>9722.1</v>
      </c>
      <c r="AG5" s="16">
        <v>9722.1</v>
      </c>
      <c r="AH5" s="16">
        <v>6974.6</v>
      </c>
      <c r="AI5" s="16">
        <v>6899.8</v>
      </c>
      <c r="AJ5" s="16">
        <v>9680.9</v>
      </c>
      <c r="AK5" s="16">
        <v>13620.2</v>
      </c>
      <c r="AL5" s="16">
        <v>13620.2</v>
      </c>
      <c r="AM5" s="16">
        <v>6007.3</v>
      </c>
      <c r="AN5" s="16">
        <v>5729.7</v>
      </c>
      <c r="AO5" s="16">
        <v>7285.2</v>
      </c>
      <c r="AP5" s="16">
        <v>7876.8</v>
      </c>
      <c r="AQ5" s="16">
        <v>7876.8</v>
      </c>
      <c r="AR5" s="16">
        <v>7230.3</v>
      </c>
      <c r="AS5" s="16">
        <v>8757.2999999999993</v>
      </c>
      <c r="AT5" s="16">
        <v>8340.7000000000007</v>
      </c>
      <c r="AU5" s="16">
        <v>10354.5</v>
      </c>
      <c r="AV5" s="16">
        <v>10354.5</v>
      </c>
      <c r="AW5" s="16">
        <v>7953.5</v>
      </c>
      <c r="AX5" s="16">
        <v>10620</v>
      </c>
      <c r="AY5" s="16">
        <v>12227.7</v>
      </c>
      <c r="AZ5" s="16">
        <v>11463.5</v>
      </c>
      <c r="BA5" s="16">
        <v>11463.5</v>
      </c>
      <c r="BB5" s="16">
        <v>11463.5</v>
      </c>
      <c r="BC5" s="16">
        <v>11463.5</v>
      </c>
      <c r="BD5" s="16">
        <v>12822.5</v>
      </c>
      <c r="BE5" s="16">
        <v>14233.4</v>
      </c>
      <c r="BF5" s="16">
        <v>15016.9</v>
      </c>
      <c r="BG5" s="16">
        <v>11900.6</v>
      </c>
      <c r="BH5" s="16">
        <v>11900.6</v>
      </c>
      <c r="BI5" s="16">
        <v>13204.5</v>
      </c>
      <c r="BJ5" s="16">
        <v>17438.952000000001</v>
      </c>
      <c r="BK5" s="16">
        <v>21660.45</v>
      </c>
      <c r="BL5" s="16">
        <v>17090.334999999999</v>
      </c>
      <c r="BM5" s="16">
        <v>17090.334999999999</v>
      </c>
      <c r="BN5" s="16">
        <v>17286.067999999999</v>
      </c>
      <c r="BO5" s="16">
        <v>13269.346</v>
      </c>
      <c r="BP5" s="16">
        <v>17956.170999999998</v>
      </c>
      <c r="BQ5" s="16">
        <v>16627.698</v>
      </c>
      <c r="BR5" s="16">
        <v>16627.698</v>
      </c>
      <c r="BS5" s="16">
        <v>12887.922</v>
      </c>
      <c r="BT5" s="16">
        <v>14129.259</v>
      </c>
      <c r="BU5" s="16">
        <v>17712.653999999999</v>
      </c>
      <c r="BV5" s="16">
        <v>14926.434999999999</v>
      </c>
      <c r="BW5" s="16">
        <v>14926.434999999999</v>
      </c>
      <c r="BX5" s="16">
        <v>12214.085999999999</v>
      </c>
      <c r="BY5" s="16">
        <v>12117.013000000001</v>
      </c>
      <c r="BZ5" s="16">
        <v>17413.905999999999</v>
      </c>
      <c r="CA5" s="16">
        <v>16059.003000000001</v>
      </c>
      <c r="CB5" s="16">
        <v>16059.003000000001</v>
      </c>
      <c r="CC5" s="16">
        <v>12844.523999999999</v>
      </c>
      <c r="CD5" s="16">
        <v>14154.433999999999</v>
      </c>
      <c r="CE5" s="16">
        <v>19784.362000000001</v>
      </c>
      <c r="CF5" s="16">
        <v>28595.666000000001</v>
      </c>
      <c r="CG5" s="16">
        <v>28595.666000000001</v>
      </c>
      <c r="CH5" s="16">
        <v>19118.353999999999</v>
      </c>
      <c r="CI5" s="16">
        <v>16404.025000000001</v>
      </c>
      <c r="CL5" s="16">
        <f>CI5</f>
        <v>16404.025000000001</v>
      </c>
    </row>
    <row r="6" spans="1:90" s="50" customFormat="1" x14ac:dyDescent="0.25">
      <c r="A6" s="54" t="s">
        <v>222</v>
      </c>
      <c r="B6" s="50">
        <v>174.8</v>
      </c>
      <c r="C6" s="50">
        <v>0.1</v>
      </c>
      <c r="D6" s="50">
        <v>3</v>
      </c>
      <c r="E6" s="50">
        <v>2.6</v>
      </c>
      <c r="F6" s="50">
        <v>235.2</v>
      </c>
      <c r="G6" s="50">
        <v>73.3</v>
      </c>
      <c r="H6" s="50">
        <v>73.3</v>
      </c>
      <c r="I6" s="50">
        <v>74.900000000000006</v>
      </c>
      <c r="J6" s="50">
        <v>21.5</v>
      </c>
      <c r="K6" s="50">
        <v>1.9</v>
      </c>
      <c r="L6" s="50">
        <v>1069.3</v>
      </c>
      <c r="M6" s="50">
        <v>1069.3</v>
      </c>
      <c r="N6" s="50">
        <v>1063.0999999999999</v>
      </c>
      <c r="O6" s="50">
        <v>516.4</v>
      </c>
      <c r="P6" s="50">
        <v>660.6</v>
      </c>
      <c r="Q6" s="50">
        <v>193.4</v>
      </c>
      <c r="R6" s="50">
        <v>193.4</v>
      </c>
      <c r="S6" s="50">
        <v>1464.2</v>
      </c>
      <c r="T6" s="50">
        <v>244</v>
      </c>
      <c r="U6" s="50">
        <v>617.9</v>
      </c>
      <c r="V6" s="50">
        <v>476.6</v>
      </c>
      <c r="W6" s="50">
        <v>476.6</v>
      </c>
      <c r="X6" s="50">
        <v>359.6</v>
      </c>
      <c r="Y6" s="50">
        <v>486.1</v>
      </c>
      <c r="Z6" s="50">
        <v>612.5</v>
      </c>
      <c r="AA6" s="50">
        <v>288.60000000000002</v>
      </c>
      <c r="AB6" s="50">
        <v>288.60000000000002</v>
      </c>
      <c r="AC6" s="50">
        <v>410.2</v>
      </c>
      <c r="AD6" s="50">
        <v>379.9</v>
      </c>
      <c r="AE6" s="50">
        <v>526.79999999999995</v>
      </c>
      <c r="AF6" s="50">
        <v>713</v>
      </c>
      <c r="AG6" s="50">
        <v>713</v>
      </c>
      <c r="AH6" s="50">
        <v>1033.7</v>
      </c>
      <c r="AI6" s="50">
        <v>776.6</v>
      </c>
      <c r="AJ6" s="50">
        <v>718.7</v>
      </c>
      <c r="AK6" s="50">
        <v>215.1</v>
      </c>
      <c r="AL6" s="50">
        <v>215.1</v>
      </c>
      <c r="AM6" s="50">
        <v>209.1</v>
      </c>
      <c r="AN6" s="50">
        <v>263.89999999999998</v>
      </c>
      <c r="AO6" s="50">
        <v>274.60000000000002</v>
      </c>
      <c r="AP6" s="50">
        <v>282.8</v>
      </c>
      <c r="AQ6" s="50">
        <v>282.8</v>
      </c>
      <c r="AR6" s="50">
        <v>9.9</v>
      </c>
      <c r="AS6" s="50">
        <v>8.8000000000000007</v>
      </c>
      <c r="AT6" s="50">
        <v>7.8</v>
      </c>
      <c r="AU6" s="50">
        <v>11.9</v>
      </c>
      <c r="AV6" s="50">
        <v>11.9</v>
      </c>
      <c r="AW6" s="50">
        <v>12.2</v>
      </c>
      <c r="AX6" s="50">
        <v>12.6</v>
      </c>
      <c r="AY6" s="50">
        <v>13</v>
      </c>
      <c r="AZ6" s="50">
        <v>13.4</v>
      </c>
      <c r="BA6" s="50">
        <v>13.4</v>
      </c>
      <c r="BB6" s="50">
        <v>13.4</v>
      </c>
      <c r="BC6" s="50">
        <v>13.4</v>
      </c>
      <c r="BD6" s="50">
        <v>13.8</v>
      </c>
      <c r="BE6" s="50">
        <v>14</v>
      </c>
      <c r="BF6" s="50">
        <v>14.3</v>
      </c>
      <c r="BG6" s="50">
        <v>14.6</v>
      </c>
      <c r="BH6" s="50">
        <v>14.6</v>
      </c>
      <c r="BI6" s="50">
        <v>44.8</v>
      </c>
      <c r="BJ6" s="50">
        <v>44.823</v>
      </c>
      <c r="BK6" s="50">
        <v>1442.923</v>
      </c>
      <c r="BL6" s="50">
        <v>1700.028</v>
      </c>
      <c r="BM6" s="50">
        <v>1700.028</v>
      </c>
      <c r="BN6" s="50">
        <v>2049.6280000000002</v>
      </c>
      <c r="BO6" s="50">
        <v>1245.607</v>
      </c>
      <c r="BP6" s="50">
        <v>2044.5740000000001</v>
      </c>
      <c r="BQ6" s="50">
        <v>1914.607</v>
      </c>
      <c r="BR6" s="50">
        <v>1914.607</v>
      </c>
      <c r="BS6" s="50">
        <v>1345.73</v>
      </c>
      <c r="BT6" s="50">
        <v>1535.7139999999999</v>
      </c>
      <c r="BU6" s="50">
        <v>1347.2159999999999</v>
      </c>
      <c r="BV6" s="50">
        <v>454.49700000000001</v>
      </c>
      <c r="BW6" s="50">
        <v>454.49700000000001</v>
      </c>
      <c r="BX6" s="50">
        <v>365.28399999999999</v>
      </c>
      <c r="BY6" s="50">
        <v>313.50400000000002</v>
      </c>
      <c r="BZ6" s="50">
        <v>227.16399999999999</v>
      </c>
      <c r="CA6" s="50">
        <v>277.16399999999999</v>
      </c>
      <c r="CB6" s="50">
        <v>277.16399999999999</v>
      </c>
      <c r="CC6" s="50">
        <v>1077.19</v>
      </c>
      <c r="CD6" s="50">
        <v>1187.1569999999999</v>
      </c>
      <c r="CE6" s="50">
        <v>1154.6769999999999</v>
      </c>
      <c r="CF6" s="50">
        <v>1242.001</v>
      </c>
      <c r="CG6" s="50">
        <v>1242.001</v>
      </c>
      <c r="CH6" s="50">
        <v>1191.9069999999999</v>
      </c>
      <c r="CI6" s="50">
        <v>1120.5530000000001</v>
      </c>
      <c r="CL6" s="50">
        <f t="shared" ref="CL6:CL14" si="0">CI6</f>
        <v>1120.5530000000001</v>
      </c>
    </row>
    <row r="7" spans="1:90" s="16" customFormat="1" x14ac:dyDescent="0.25">
      <c r="A7" s="53" t="s">
        <v>224</v>
      </c>
      <c r="B7" s="16">
        <v>2912.2</v>
      </c>
      <c r="C7" s="16">
        <v>3428.7</v>
      </c>
      <c r="D7" s="16">
        <v>3261.9</v>
      </c>
      <c r="E7" s="16">
        <v>3041.9</v>
      </c>
      <c r="F7" s="16">
        <v>3058.6</v>
      </c>
      <c r="G7" s="16">
        <v>3652.5</v>
      </c>
      <c r="H7" s="16">
        <v>3652.5</v>
      </c>
      <c r="I7" s="16">
        <v>3142.2</v>
      </c>
      <c r="J7" s="16">
        <v>3335.3</v>
      </c>
      <c r="K7" s="16">
        <v>3469.5</v>
      </c>
      <c r="L7" s="16">
        <v>3794.1</v>
      </c>
      <c r="M7" s="16">
        <v>3794.1</v>
      </c>
      <c r="N7" s="16">
        <v>3641.5</v>
      </c>
      <c r="O7" s="16">
        <v>3362.7</v>
      </c>
      <c r="P7" s="16">
        <v>4617</v>
      </c>
      <c r="Q7" s="16">
        <v>3879.7</v>
      </c>
      <c r="R7" s="16">
        <v>3879.7</v>
      </c>
      <c r="S7" s="16">
        <v>3525.7</v>
      </c>
      <c r="T7" s="16">
        <v>3853.8</v>
      </c>
      <c r="U7" s="16">
        <v>4328.8999999999996</v>
      </c>
      <c r="V7" s="16">
        <v>4268.1000000000004</v>
      </c>
      <c r="W7" s="16">
        <v>4268.1000000000004</v>
      </c>
      <c r="X7" s="16">
        <v>3791.1</v>
      </c>
      <c r="Y7" s="16">
        <v>4256.2</v>
      </c>
      <c r="Z7" s="16">
        <v>4300.3999999999996</v>
      </c>
      <c r="AA7" s="16">
        <v>4749.6000000000004</v>
      </c>
      <c r="AB7" s="16">
        <v>4749.6000000000004</v>
      </c>
      <c r="AC7" s="16">
        <v>5005.3</v>
      </c>
      <c r="AD7" s="16">
        <v>5433</v>
      </c>
      <c r="AE7" s="16">
        <v>5300.7</v>
      </c>
      <c r="AF7" s="16">
        <v>5300.1</v>
      </c>
      <c r="AG7" s="16">
        <v>5300.1</v>
      </c>
      <c r="AH7" s="16">
        <v>5460.5</v>
      </c>
      <c r="AI7" s="16">
        <v>5168.6000000000004</v>
      </c>
      <c r="AJ7" s="16">
        <v>3547.1</v>
      </c>
      <c r="AK7" s="16">
        <v>4165.7</v>
      </c>
      <c r="AL7" s="16">
        <v>4165.7</v>
      </c>
      <c r="AM7" s="16">
        <v>3146.1</v>
      </c>
      <c r="AN7" s="16">
        <v>3445.8</v>
      </c>
      <c r="AO7" s="16">
        <v>3793.3</v>
      </c>
      <c r="AP7" s="16">
        <v>4368.1000000000004</v>
      </c>
      <c r="AQ7" s="16">
        <v>4368.1000000000004</v>
      </c>
      <c r="AR7" s="16">
        <v>3267.4</v>
      </c>
      <c r="AS7" s="16">
        <v>3572.2</v>
      </c>
      <c r="AT7" s="16">
        <v>3767.8</v>
      </c>
      <c r="AU7" s="16">
        <v>4944.8</v>
      </c>
      <c r="AV7" s="16">
        <v>4944.8</v>
      </c>
      <c r="AW7" s="16">
        <v>3537.1</v>
      </c>
      <c r="AX7" s="16">
        <v>4412.7</v>
      </c>
      <c r="AY7" s="16">
        <v>4285.6000000000004</v>
      </c>
      <c r="AZ7" s="16">
        <v>4879.3</v>
      </c>
      <c r="BA7" s="16">
        <v>4879.3</v>
      </c>
      <c r="BB7" s="16">
        <v>4879.3</v>
      </c>
      <c r="BC7" s="16">
        <v>4879.3</v>
      </c>
      <c r="BD7" s="16">
        <v>3980.4</v>
      </c>
      <c r="BE7" s="16">
        <v>4103.1000000000004</v>
      </c>
      <c r="BF7" s="16">
        <v>4236.3</v>
      </c>
      <c r="BG7" s="16">
        <v>4495.5</v>
      </c>
      <c r="BH7" s="16">
        <v>4495.5</v>
      </c>
      <c r="BI7" s="16">
        <v>3394.3</v>
      </c>
      <c r="BJ7" s="16">
        <v>4201.5829999999996</v>
      </c>
      <c r="BK7" s="16">
        <v>4156.9229999999998</v>
      </c>
      <c r="BL7" s="16">
        <v>4303.1379999999999</v>
      </c>
      <c r="BM7" s="16">
        <v>4303.1379999999999</v>
      </c>
      <c r="BN7" s="16">
        <v>3357.8890000000001</v>
      </c>
      <c r="BO7" s="16">
        <v>3702.1529999999998</v>
      </c>
      <c r="BP7" s="16">
        <v>4512.6360000000004</v>
      </c>
      <c r="BQ7" s="16">
        <v>4791.634</v>
      </c>
      <c r="BR7" s="16">
        <v>4791.634</v>
      </c>
      <c r="BS7" s="16">
        <v>4383.951</v>
      </c>
      <c r="BT7" s="16">
        <v>4771.366</v>
      </c>
      <c r="BU7" s="16">
        <v>5386.5129999999999</v>
      </c>
      <c r="BV7" s="16">
        <v>5349.1049999999996</v>
      </c>
      <c r="BW7" s="16">
        <v>5349.1049999999996</v>
      </c>
      <c r="BX7" s="16">
        <v>5046.6809999999996</v>
      </c>
      <c r="BY7" s="16">
        <v>4877.6689999999999</v>
      </c>
      <c r="BZ7" s="16">
        <v>5523.5129999999999</v>
      </c>
      <c r="CA7" s="16">
        <v>5741.4570000000003</v>
      </c>
      <c r="CB7" s="16">
        <v>5741.4570000000003</v>
      </c>
      <c r="CC7" s="16">
        <v>5260.5690000000004</v>
      </c>
      <c r="CD7" s="16">
        <v>5883.8950000000004</v>
      </c>
      <c r="CE7" s="16">
        <v>6087.5010000000002</v>
      </c>
      <c r="CF7" s="16">
        <v>6269.8630000000003</v>
      </c>
      <c r="CG7" s="16">
        <v>6269.8630000000003</v>
      </c>
      <c r="CH7" s="16">
        <v>5631.2190000000001</v>
      </c>
      <c r="CI7" s="16">
        <v>5086.848</v>
      </c>
      <c r="CL7" s="16">
        <f t="shared" si="0"/>
        <v>5086.848</v>
      </c>
    </row>
    <row r="8" spans="1:90" s="50" customFormat="1" x14ac:dyDescent="0.25">
      <c r="A8" s="54" t="s">
        <v>223</v>
      </c>
      <c r="B8" s="50" t="s">
        <v>31</v>
      </c>
      <c r="C8" s="50" t="s">
        <v>31</v>
      </c>
      <c r="D8" s="50" t="s">
        <v>31</v>
      </c>
      <c r="E8" s="50" t="s">
        <v>31</v>
      </c>
      <c r="F8" s="50" t="s">
        <v>31</v>
      </c>
      <c r="G8" s="50" t="s">
        <v>31</v>
      </c>
      <c r="H8" s="50" t="s">
        <v>31</v>
      </c>
      <c r="I8" s="50" t="s">
        <v>31</v>
      </c>
      <c r="J8" s="50" t="s">
        <v>31</v>
      </c>
      <c r="K8" s="50" t="s">
        <v>31</v>
      </c>
      <c r="L8" s="50" t="s">
        <v>31</v>
      </c>
      <c r="M8" s="50" t="s">
        <v>31</v>
      </c>
      <c r="N8" s="50" t="s">
        <v>31</v>
      </c>
      <c r="O8" s="50" t="s">
        <v>31</v>
      </c>
      <c r="P8" s="50" t="s">
        <v>31</v>
      </c>
      <c r="Q8" s="50" t="s">
        <v>31</v>
      </c>
      <c r="R8" s="50" t="s">
        <v>31</v>
      </c>
      <c r="S8" s="50" t="s">
        <v>31</v>
      </c>
      <c r="T8" s="50" t="s">
        <v>31</v>
      </c>
      <c r="U8" s="50" t="s">
        <v>31</v>
      </c>
      <c r="V8" s="50" t="s">
        <v>31</v>
      </c>
      <c r="W8" s="50" t="s">
        <v>31</v>
      </c>
      <c r="X8" s="50" t="s">
        <v>31</v>
      </c>
      <c r="Y8" s="50" t="s">
        <v>31</v>
      </c>
      <c r="Z8" s="50" t="s">
        <v>31</v>
      </c>
      <c r="AA8" s="50" t="s">
        <v>31</v>
      </c>
      <c r="AB8" s="50" t="s">
        <v>31</v>
      </c>
      <c r="AC8" s="50" t="s">
        <v>31</v>
      </c>
      <c r="AD8" s="50" t="s">
        <v>31</v>
      </c>
      <c r="AE8" s="50" t="s">
        <v>31</v>
      </c>
      <c r="AF8" s="50" t="s">
        <v>31</v>
      </c>
      <c r="AG8" s="50" t="s">
        <v>31</v>
      </c>
      <c r="AH8" s="50" t="s">
        <v>31</v>
      </c>
      <c r="AI8" s="50" t="s">
        <v>31</v>
      </c>
      <c r="AJ8" s="50">
        <v>2784.5</v>
      </c>
      <c r="AK8" s="50">
        <v>1512.4</v>
      </c>
      <c r="AL8" s="50">
        <v>1512.4</v>
      </c>
      <c r="AM8" s="50">
        <v>372.4</v>
      </c>
      <c r="AN8" s="50">
        <v>303.10000000000002</v>
      </c>
      <c r="AO8" s="50">
        <v>211.5</v>
      </c>
      <c r="AP8" s="50">
        <v>196.7</v>
      </c>
      <c r="AQ8" s="50">
        <v>196.7</v>
      </c>
      <c r="AR8" s="50">
        <v>175.2</v>
      </c>
      <c r="AS8" s="50">
        <v>259.60000000000002</v>
      </c>
      <c r="AT8" s="50">
        <v>258.60000000000002</v>
      </c>
      <c r="AU8" s="50">
        <v>350</v>
      </c>
      <c r="AV8" s="50">
        <v>350</v>
      </c>
      <c r="AW8" s="50">
        <v>366.5</v>
      </c>
      <c r="AX8" s="50">
        <v>1132.4000000000001</v>
      </c>
      <c r="AY8" s="50">
        <v>1189.9000000000001</v>
      </c>
      <c r="AZ8" s="50">
        <v>220</v>
      </c>
      <c r="BA8" s="50">
        <v>220</v>
      </c>
      <c r="BB8" s="50">
        <v>220</v>
      </c>
      <c r="BC8" s="50">
        <v>220</v>
      </c>
      <c r="BD8" s="50">
        <v>259.3</v>
      </c>
      <c r="BE8" s="50">
        <v>162.30000000000001</v>
      </c>
      <c r="BF8" s="50">
        <v>350.4</v>
      </c>
      <c r="BG8" s="50">
        <v>172.1</v>
      </c>
      <c r="BH8" s="50">
        <v>172.1</v>
      </c>
      <c r="BI8" s="50">
        <v>371.3</v>
      </c>
      <c r="BJ8" s="50">
        <v>444.82499999999999</v>
      </c>
      <c r="BK8" s="50">
        <v>198.37700000000001</v>
      </c>
      <c r="BL8" s="50">
        <v>505.93299999999999</v>
      </c>
      <c r="BM8" s="50">
        <v>505.93299999999999</v>
      </c>
      <c r="BN8" s="50">
        <v>637.404</v>
      </c>
      <c r="BO8" s="50">
        <v>900.10199999999998</v>
      </c>
      <c r="BP8" s="50">
        <v>972.86699999999996</v>
      </c>
      <c r="BQ8" s="50">
        <v>597.39200000000005</v>
      </c>
      <c r="BR8" s="50">
        <v>597.39200000000005</v>
      </c>
      <c r="BS8" s="50">
        <v>624.27099999999996</v>
      </c>
      <c r="BT8" s="50">
        <v>756.73599999999999</v>
      </c>
      <c r="BU8" s="50">
        <v>616.97900000000004</v>
      </c>
      <c r="BV8" s="50">
        <v>272.30099999999999</v>
      </c>
      <c r="BW8" s="50">
        <v>272.30099999999999</v>
      </c>
      <c r="BX8" s="50">
        <v>351.95100000000002</v>
      </c>
      <c r="BY8" s="50">
        <v>276.18</v>
      </c>
      <c r="BZ8" s="50">
        <v>390.20699999999999</v>
      </c>
      <c r="CA8" s="50">
        <v>378.04899999999998</v>
      </c>
      <c r="CB8" s="50">
        <v>378.04899999999998</v>
      </c>
      <c r="CC8" s="50">
        <v>281.97399999999999</v>
      </c>
      <c r="CD8" s="50">
        <v>932.29600000000005</v>
      </c>
      <c r="CE8" s="50">
        <v>533.65200000000004</v>
      </c>
      <c r="CF8" s="50">
        <v>1218.5609999999999</v>
      </c>
      <c r="CG8" s="50">
        <v>1218.5609999999999</v>
      </c>
      <c r="CH8" s="50">
        <v>263.68799999999999</v>
      </c>
      <c r="CI8" s="50">
        <v>261.49900000000002</v>
      </c>
      <c r="CL8" s="50">
        <f t="shared" si="0"/>
        <v>261.49900000000002</v>
      </c>
    </row>
    <row r="9" spans="1:90" s="16" customFormat="1" x14ac:dyDescent="0.25">
      <c r="A9" s="53" t="s">
        <v>225</v>
      </c>
      <c r="B9" s="16">
        <v>1450.9</v>
      </c>
      <c r="C9" s="16">
        <v>2018.1</v>
      </c>
      <c r="D9" s="16">
        <v>1968.9</v>
      </c>
      <c r="E9" s="16">
        <v>1611.9</v>
      </c>
      <c r="F9" s="16">
        <v>1472.4</v>
      </c>
      <c r="G9" s="16">
        <v>1488.1</v>
      </c>
      <c r="H9" s="16">
        <v>1488.1</v>
      </c>
      <c r="I9" s="16">
        <v>1556.3</v>
      </c>
      <c r="J9" s="16">
        <v>1699.2</v>
      </c>
      <c r="K9" s="16">
        <v>1668.7</v>
      </c>
      <c r="L9" s="16">
        <v>1905.2</v>
      </c>
      <c r="M9" s="16">
        <v>1905.2</v>
      </c>
      <c r="N9" s="16">
        <v>2237.1</v>
      </c>
      <c r="O9" s="16">
        <v>2052.1</v>
      </c>
      <c r="P9" s="16">
        <v>1986.7</v>
      </c>
      <c r="Q9" s="16">
        <v>2238.5</v>
      </c>
      <c r="R9" s="16">
        <v>2238.5</v>
      </c>
      <c r="S9" s="16">
        <v>2365.1</v>
      </c>
      <c r="T9" s="16">
        <v>2572.5</v>
      </c>
      <c r="U9" s="16">
        <v>2487.1999999999998</v>
      </c>
      <c r="V9" s="16">
        <v>2466.4</v>
      </c>
      <c r="W9" s="16">
        <v>2466.4</v>
      </c>
      <c r="X9" s="16">
        <v>2871.2</v>
      </c>
      <c r="Y9" s="16">
        <v>2726.3</v>
      </c>
      <c r="Z9" s="16">
        <v>2586.5</v>
      </c>
      <c r="AA9" s="16">
        <v>2835.6</v>
      </c>
      <c r="AB9" s="16">
        <v>2835.6</v>
      </c>
      <c r="AC9" s="16">
        <v>3062.3</v>
      </c>
      <c r="AD9" s="16">
        <v>3120.4</v>
      </c>
      <c r="AE9" s="16">
        <v>3159</v>
      </c>
      <c r="AF9" s="16">
        <v>3411.3</v>
      </c>
      <c r="AG9" s="16">
        <v>3411.3</v>
      </c>
      <c r="AH9" s="16">
        <v>4377.8999999999996</v>
      </c>
      <c r="AI9" s="16">
        <v>4078.7</v>
      </c>
      <c r="AJ9" s="16">
        <v>4521.3999999999996</v>
      </c>
      <c r="AK9" s="16">
        <v>4338.2</v>
      </c>
      <c r="AL9" s="16">
        <v>4338.2</v>
      </c>
      <c r="AM9" s="16">
        <v>4896</v>
      </c>
      <c r="AN9" s="16">
        <v>4403.8999999999996</v>
      </c>
      <c r="AO9" s="16">
        <v>4275.8</v>
      </c>
      <c r="AP9" s="16">
        <v>4347.1000000000004</v>
      </c>
      <c r="AQ9" s="16">
        <v>4347.1000000000004</v>
      </c>
      <c r="AR9" s="16">
        <v>4510.3</v>
      </c>
      <c r="AS9" s="16">
        <v>4664</v>
      </c>
      <c r="AT9" s="16">
        <v>4373.3999999999996</v>
      </c>
      <c r="AU9" s="16">
        <v>4319</v>
      </c>
      <c r="AV9" s="16">
        <v>4319</v>
      </c>
      <c r="AW9" s="16">
        <v>4725.1000000000004</v>
      </c>
      <c r="AX9" s="16">
        <v>4933.3</v>
      </c>
      <c r="AY9" s="16">
        <v>5349.1</v>
      </c>
      <c r="AZ9" s="16">
        <v>5401.8</v>
      </c>
      <c r="BA9" s="16">
        <v>5401.8</v>
      </c>
      <c r="BB9" s="16">
        <v>5401.8</v>
      </c>
      <c r="BC9" s="16">
        <v>5401.8</v>
      </c>
      <c r="BD9" s="16">
        <v>6032.7</v>
      </c>
      <c r="BE9" s="16">
        <v>6197.6</v>
      </c>
      <c r="BF9" s="16">
        <v>5978.8</v>
      </c>
      <c r="BG9" s="16">
        <v>5978.6</v>
      </c>
      <c r="BH9" s="16">
        <v>5978.6</v>
      </c>
      <c r="BI9" s="16">
        <v>7752.7</v>
      </c>
      <c r="BJ9" s="16">
        <v>7771.6189999999997</v>
      </c>
      <c r="BK9" s="16">
        <v>7341.8370000000004</v>
      </c>
      <c r="BL9" s="16">
        <v>7605.9049999999997</v>
      </c>
      <c r="BM9" s="16">
        <v>7605.9049999999997</v>
      </c>
      <c r="BN9" s="16">
        <v>9698.2289999999994</v>
      </c>
      <c r="BO9" s="16">
        <v>9583.3729999999996</v>
      </c>
      <c r="BP9" s="16">
        <v>9511.2360000000008</v>
      </c>
      <c r="BQ9" s="16">
        <v>11000.346</v>
      </c>
      <c r="BR9" s="16">
        <v>11000.346</v>
      </c>
      <c r="BS9" s="16">
        <v>11426.297</v>
      </c>
      <c r="BT9" s="16">
        <v>12587.718999999999</v>
      </c>
      <c r="BU9" s="16">
        <v>12495.092000000001</v>
      </c>
      <c r="BV9" s="16">
        <v>12923.025</v>
      </c>
      <c r="BW9" s="16">
        <v>12923.025</v>
      </c>
      <c r="BX9" s="16">
        <v>13030.878000000001</v>
      </c>
      <c r="BY9" s="16">
        <v>12055.022000000001</v>
      </c>
      <c r="BZ9" s="16">
        <v>10818.947</v>
      </c>
      <c r="CA9" s="16">
        <v>9619.0220000000008</v>
      </c>
      <c r="CB9" s="16">
        <v>9619.0220000000008</v>
      </c>
      <c r="CC9" s="16">
        <v>10698.373</v>
      </c>
      <c r="CD9" s="16">
        <v>11425.922</v>
      </c>
      <c r="CE9" s="16">
        <v>11093.343999999999</v>
      </c>
      <c r="CF9" s="16">
        <v>11689.767</v>
      </c>
      <c r="CG9" s="16">
        <v>11689.767</v>
      </c>
      <c r="CH9" s="16">
        <v>12247.883</v>
      </c>
      <c r="CI9" s="16">
        <v>11351.63</v>
      </c>
      <c r="CL9" s="16">
        <f t="shared" si="0"/>
        <v>11351.63</v>
      </c>
    </row>
    <row r="10" spans="1:90" s="50" customFormat="1" x14ac:dyDescent="0.25">
      <c r="A10" s="54" t="s">
        <v>226</v>
      </c>
      <c r="B10" s="50">
        <v>528.9</v>
      </c>
      <c r="C10" s="50">
        <v>479.7</v>
      </c>
      <c r="D10" s="50">
        <v>276.39999999999998</v>
      </c>
      <c r="E10" s="50">
        <v>491.2</v>
      </c>
      <c r="F10" s="50">
        <v>604.29999999999995</v>
      </c>
      <c r="G10" s="50">
        <v>986.2</v>
      </c>
      <c r="H10" s="50">
        <v>986.2</v>
      </c>
      <c r="I10" s="50">
        <v>357.7</v>
      </c>
      <c r="J10" s="50">
        <v>336.3</v>
      </c>
      <c r="K10" s="50">
        <v>326.60000000000002</v>
      </c>
      <c r="L10" s="50">
        <v>181.2</v>
      </c>
      <c r="M10" s="50">
        <v>181.2</v>
      </c>
      <c r="N10" s="50">
        <v>123.1</v>
      </c>
      <c r="O10" s="50">
        <v>358.7</v>
      </c>
      <c r="P10" s="50">
        <v>338.4</v>
      </c>
      <c r="Q10" s="50">
        <v>291.3</v>
      </c>
      <c r="R10" s="50">
        <v>291.3</v>
      </c>
      <c r="S10" s="50">
        <v>221.1</v>
      </c>
      <c r="T10" s="50">
        <v>136.30000000000001</v>
      </c>
      <c r="U10" s="50">
        <v>161.80000000000001</v>
      </c>
      <c r="V10" s="50">
        <v>116.5</v>
      </c>
      <c r="W10" s="50">
        <v>116.5</v>
      </c>
      <c r="X10" s="50">
        <v>195.2</v>
      </c>
      <c r="Y10" s="50">
        <v>110</v>
      </c>
      <c r="Z10" s="50">
        <v>100.3</v>
      </c>
      <c r="AA10" s="50">
        <v>1397</v>
      </c>
      <c r="AB10" s="50">
        <v>1397</v>
      </c>
      <c r="AC10" s="50">
        <v>578.29999999999995</v>
      </c>
      <c r="AD10" s="50">
        <v>566</v>
      </c>
      <c r="AE10" s="50">
        <v>712</v>
      </c>
      <c r="AF10" s="50">
        <v>1581.9</v>
      </c>
      <c r="AG10" s="50">
        <v>1581.9</v>
      </c>
      <c r="AH10" s="50">
        <v>1394.3</v>
      </c>
      <c r="AI10" s="50">
        <v>1436.6</v>
      </c>
      <c r="AJ10" s="50">
        <v>1290.4000000000001</v>
      </c>
      <c r="AK10" s="50">
        <v>2398.6</v>
      </c>
      <c r="AL10" s="50">
        <v>2398.6</v>
      </c>
      <c r="AM10" s="50">
        <v>2337.6999999999998</v>
      </c>
      <c r="AN10" s="50">
        <v>2491.9</v>
      </c>
      <c r="AO10" s="50">
        <v>2384.3000000000002</v>
      </c>
      <c r="AP10" s="50">
        <v>4693.7</v>
      </c>
      <c r="AQ10" s="50">
        <v>4693.7</v>
      </c>
      <c r="AR10" s="50">
        <v>4293.8999999999996</v>
      </c>
      <c r="AS10" s="50">
        <v>3852.3</v>
      </c>
      <c r="AT10" s="50">
        <v>3749.7</v>
      </c>
      <c r="AU10" s="50">
        <v>2770.4</v>
      </c>
      <c r="AV10" s="50">
        <v>2770.4</v>
      </c>
      <c r="AW10" s="50">
        <v>2962.6</v>
      </c>
      <c r="AX10" s="50">
        <v>2987.8</v>
      </c>
      <c r="AY10" s="50">
        <v>1184.5</v>
      </c>
      <c r="AZ10" s="50">
        <v>1285.4000000000001</v>
      </c>
      <c r="BA10" s="50">
        <v>1285.4000000000001</v>
      </c>
      <c r="BB10" s="50">
        <v>1285.4000000000001</v>
      </c>
      <c r="BC10" s="50">
        <v>1285.4000000000001</v>
      </c>
      <c r="BD10" s="50">
        <v>1019.3</v>
      </c>
      <c r="BE10" s="50">
        <v>523.4</v>
      </c>
      <c r="BF10" s="50">
        <v>737.2</v>
      </c>
      <c r="BG10" s="50">
        <v>1831.4</v>
      </c>
      <c r="BH10" s="50">
        <v>1831.4</v>
      </c>
      <c r="BI10" s="50">
        <v>3112.6</v>
      </c>
      <c r="BJ10" s="50">
        <v>3240.2570000000001</v>
      </c>
      <c r="BK10" s="50">
        <v>2038.9639999999999</v>
      </c>
      <c r="BL10" s="50">
        <v>1759.2470000000001</v>
      </c>
      <c r="BM10" s="50">
        <v>1759.2470000000001</v>
      </c>
      <c r="BN10" s="50">
        <v>1639.1759999999999</v>
      </c>
      <c r="BO10" s="50">
        <v>1501.7660000000001</v>
      </c>
      <c r="BP10" s="50">
        <v>730.48199999999997</v>
      </c>
      <c r="BQ10" s="50">
        <v>631.524</v>
      </c>
      <c r="BR10" s="50">
        <v>631.524</v>
      </c>
      <c r="BS10" s="50">
        <v>1388.7370000000001</v>
      </c>
      <c r="BT10" s="50">
        <v>1334.354</v>
      </c>
      <c r="BU10" s="50">
        <v>966.66499999999996</v>
      </c>
      <c r="BV10" s="50">
        <v>1808.6610000000001</v>
      </c>
      <c r="BW10" s="50">
        <v>1808.6610000000001</v>
      </c>
      <c r="BX10" s="50">
        <v>1905.4770000000001</v>
      </c>
      <c r="BY10" s="50">
        <v>2185.6419999999998</v>
      </c>
      <c r="BZ10" s="50">
        <v>972.11</v>
      </c>
      <c r="CA10" s="50">
        <v>0</v>
      </c>
      <c r="CB10" s="50">
        <v>0</v>
      </c>
      <c r="CC10" s="50">
        <v>0</v>
      </c>
      <c r="CD10" s="50">
        <v>0</v>
      </c>
      <c r="CE10" s="50">
        <v>0</v>
      </c>
      <c r="CF10" s="50">
        <v>0</v>
      </c>
      <c r="CG10" s="50">
        <v>0</v>
      </c>
      <c r="CH10" s="50">
        <v>0</v>
      </c>
      <c r="CI10" s="50">
        <v>0</v>
      </c>
      <c r="CL10" s="50">
        <f t="shared" si="0"/>
        <v>0</v>
      </c>
    </row>
    <row r="11" spans="1:90" s="16" customFormat="1" x14ac:dyDescent="0.25">
      <c r="A11" s="53" t="s">
        <v>227</v>
      </c>
      <c r="B11" s="16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  <c r="H11" s="16" t="s">
        <v>31</v>
      </c>
      <c r="I11" s="16" t="s">
        <v>31</v>
      </c>
      <c r="J11" s="16" t="s">
        <v>31</v>
      </c>
      <c r="K11" s="16" t="s">
        <v>31</v>
      </c>
      <c r="L11" s="16" t="s">
        <v>31</v>
      </c>
      <c r="M11" s="16" t="s">
        <v>31</v>
      </c>
      <c r="N11" s="16" t="s">
        <v>31</v>
      </c>
      <c r="O11" s="16" t="s">
        <v>31</v>
      </c>
      <c r="P11" s="16" t="s">
        <v>31</v>
      </c>
      <c r="Q11" s="16" t="s">
        <v>31</v>
      </c>
      <c r="R11" s="16" t="s">
        <v>31</v>
      </c>
      <c r="S11" s="16" t="s">
        <v>31</v>
      </c>
      <c r="T11" s="16" t="s">
        <v>31</v>
      </c>
      <c r="U11" s="16" t="s">
        <v>31</v>
      </c>
      <c r="V11" s="16" t="s">
        <v>31</v>
      </c>
      <c r="W11" s="16" t="s">
        <v>31</v>
      </c>
      <c r="X11" s="16" t="s">
        <v>31</v>
      </c>
      <c r="Y11" s="16" t="s">
        <v>31</v>
      </c>
      <c r="Z11" s="16" t="s">
        <v>31</v>
      </c>
      <c r="AA11" s="16" t="s">
        <v>31</v>
      </c>
      <c r="AB11" s="16" t="s">
        <v>31</v>
      </c>
      <c r="AC11" s="16" t="s">
        <v>31</v>
      </c>
      <c r="AD11" s="16" t="s">
        <v>31</v>
      </c>
      <c r="AE11" s="16" t="s">
        <v>31</v>
      </c>
      <c r="AF11" s="16" t="s">
        <v>31</v>
      </c>
      <c r="AG11" s="16" t="s">
        <v>31</v>
      </c>
      <c r="AH11" s="16" t="s">
        <v>31</v>
      </c>
      <c r="AI11" s="16" t="s">
        <v>31</v>
      </c>
      <c r="AJ11" s="16" t="s">
        <v>31</v>
      </c>
      <c r="AK11" s="16">
        <v>796.3</v>
      </c>
      <c r="AL11" s="16">
        <v>796.3</v>
      </c>
      <c r="AM11" s="16">
        <v>841.7</v>
      </c>
      <c r="AN11" s="16">
        <v>740.7</v>
      </c>
      <c r="AO11" s="16">
        <v>798.9</v>
      </c>
      <c r="AP11" s="16">
        <v>729.6</v>
      </c>
      <c r="AQ11" s="16">
        <v>729.6</v>
      </c>
      <c r="AR11" s="16">
        <v>674.6</v>
      </c>
      <c r="AS11" s="16">
        <v>676.8</v>
      </c>
      <c r="AT11" s="16">
        <v>683.1</v>
      </c>
      <c r="AU11" s="16">
        <v>600.20000000000005</v>
      </c>
      <c r="AV11" s="16">
        <v>600.20000000000005</v>
      </c>
      <c r="AW11" s="16">
        <v>712.4</v>
      </c>
      <c r="AX11" s="16">
        <v>1115.2</v>
      </c>
      <c r="AY11" s="16">
        <v>1030.5999999999999</v>
      </c>
      <c r="AZ11" s="16">
        <v>863.3</v>
      </c>
      <c r="BA11" s="16">
        <v>863.3</v>
      </c>
      <c r="BB11" s="16">
        <v>863.3</v>
      </c>
      <c r="BC11" s="16">
        <v>863.3</v>
      </c>
      <c r="BD11" s="16">
        <v>961</v>
      </c>
      <c r="BE11" s="16">
        <v>1019.2</v>
      </c>
      <c r="BF11" s="16">
        <v>1808.6</v>
      </c>
      <c r="BG11" s="16">
        <v>2242.6999999999998</v>
      </c>
      <c r="BH11" s="16">
        <v>2242.6999999999998</v>
      </c>
      <c r="BI11" s="16">
        <v>2153.8000000000002</v>
      </c>
      <c r="BJ11" s="16">
        <v>2150.0830000000001</v>
      </c>
      <c r="BK11" s="16">
        <v>1433.9169999999999</v>
      </c>
      <c r="BL11" s="16">
        <v>1527.895</v>
      </c>
      <c r="BM11" s="16">
        <v>1527.895</v>
      </c>
      <c r="BN11" s="16">
        <v>1366.8019999999999</v>
      </c>
      <c r="BO11" s="16">
        <v>1363.3520000000001</v>
      </c>
      <c r="BP11" s="16">
        <v>1295.423</v>
      </c>
      <c r="BQ11" s="16">
        <v>1981.1489999999999</v>
      </c>
      <c r="BR11" s="16">
        <v>1981.1489999999999</v>
      </c>
      <c r="BS11" s="16">
        <v>1201.1389999999999</v>
      </c>
      <c r="BT11" s="16">
        <v>1900.01</v>
      </c>
      <c r="BU11" s="16">
        <v>1741.355</v>
      </c>
      <c r="BV11" s="16">
        <v>1044.8140000000001</v>
      </c>
      <c r="BW11" s="16">
        <v>1044.8140000000001</v>
      </c>
      <c r="BX11" s="16">
        <v>1144.1659999999999</v>
      </c>
      <c r="BY11" s="16">
        <v>1208.472</v>
      </c>
      <c r="BZ11" s="16">
        <v>1169.2</v>
      </c>
      <c r="CA11" s="16">
        <v>0</v>
      </c>
      <c r="CB11" s="16">
        <v>0</v>
      </c>
      <c r="CC11" s="16">
        <v>3161.0709999999999</v>
      </c>
      <c r="CD11" s="16">
        <v>3177.6210000000001</v>
      </c>
      <c r="CE11" s="16">
        <v>2471.625</v>
      </c>
      <c r="CF11" s="16">
        <v>3582.2750000000001</v>
      </c>
      <c r="CG11" s="16">
        <v>3582.2750000000001</v>
      </c>
      <c r="CH11" s="16">
        <v>3266.9760000000001</v>
      </c>
      <c r="CI11" s="16">
        <v>3736.529</v>
      </c>
      <c r="CL11" s="16">
        <f t="shared" si="0"/>
        <v>3736.529</v>
      </c>
    </row>
    <row r="12" spans="1:90" s="50" customFormat="1" x14ac:dyDescent="0.25">
      <c r="A12" s="54" t="s">
        <v>80</v>
      </c>
      <c r="B12" s="50">
        <v>102.6</v>
      </c>
      <c r="C12" s="50">
        <v>67.900000000000006</v>
      </c>
      <c r="D12" s="50">
        <v>66.5</v>
      </c>
      <c r="E12" s="50">
        <v>62.4</v>
      </c>
      <c r="F12" s="50">
        <v>62.4</v>
      </c>
      <c r="G12" s="50">
        <v>60.2</v>
      </c>
      <c r="H12" s="50">
        <v>60.2</v>
      </c>
      <c r="I12" s="50">
        <v>60.2</v>
      </c>
      <c r="J12" s="50">
        <v>60.2</v>
      </c>
      <c r="K12" s="50">
        <v>60.2</v>
      </c>
      <c r="L12" s="50">
        <v>51.8</v>
      </c>
      <c r="M12" s="50">
        <v>51.8</v>
      </c>
      <c r="N12" s="50">
        <v>50.5</v>
      </c>
      <c r="O12" s="50">
        <v>3.1</v>
      </c>
      <c r="P12" s="50">
        <v>0.4</v>
      </c>
      <c r="Q12" s="50">
        <v>0.4</v>
      </c>
      <c r="R12" s="50">
        <v>0.4</v>
      </c>
      <c r="S12" s="50" t="s">
        <v>31</v>
      </c>
      <c r="T12" s="50">
        <v>4.2</v>
      </c>
      <c r="U12" s="50">
        <v>4.5</v>
      </c>
      <c r="V12" s="50">
        <v>4.0999999999999996</v>
      </c>
      <c r="W12" s="50">
        <v>4.0999999999999996</v>
      </c>
      <c r="X12" s="50">
        <v>4</v>
      </c>
      <c r="Y12" s="50" t="s">
        <v>31</v>
      </c>
      <c r="Z12" s="50" t="s">
        <v>31</v>
      </c>
      <c r="AA12" s="50" t="s">
        <v>31</v>
      </c>
      <c r="AB12" s="50" t="s">
        <v>31</v>
      </c>
      <c r="AC12" s="50" t="s">
        <v>31</v>
      </c>
      <c r="AD12" s="50" t="s">
        <v>31</v>
      </c>
      <c r="AE12" s="50" t="s">
        <v>31</v>
      </c>
      <c r="AF12" s="50" t="s">
        <v>31</v>
      </c>
      <c r="AG12" s="50" t="s">
        <v>31</v>
      </c>
      <c r="AH12" s="50" t="s">
        <v>31</v>
      </c>
      <c r="AI12" s="50" t="s">
        <v>31</v>
      </c>
      <c r="AJ12" s="50" t="s">
        <v>31</v>
      </c>
      <c r="AK12" s="50" t="s">
        <v>31</v>
      </c>
      <c r="AL12" s="50" t="s">
        <v>31</v>
      </c>
      <c r="AM12" s="50" t="s">
        <v>31</v>
      </c>
      <c r="AN12" s="50" t="s">
        <v>31</v>
      </c>
      <c r="AO12" s="50" t="s">
        <v>31</v>
      </c>
      <c r="AP12" s="50" t="s">
        <v>31</v>
      </c>
      <c r="AQ12" s="50" t="s">
        <v>31</v>
      </c>
      <c r="AR12" s="50" t="s">
        <v>31</v>
      </c>
      <c r="AS12" s="50" t="s">
        <v>31</v>
      </c>
      <c r="AT12" s="50" t="s">
        <v>31</v>
      </c>
      <c r="AU12" s="50" t="s">
        <v>31</v>
      </c>
      <c r="AV12" s="50" t="s">
        <v>31</v>
      </c>
      <c r="AW12" s="50" t="s">
        <v>31</v>
      </c>
      <c r="AX12" s="50" t="s">
        <v>31</v>
      </c>
      <c r="AY12" s="50" t="s">
        <v>31</v>
      </c>
      <c r="AZ12" s="50" t="s">
        <v>31</v>
      </c>
      <c r="BA12" s="50" t="s">
        <v>31</v>
      </c>
      <c r="BB12" s="50" t="s">
        <v>31</v>
      </c>
      <c r="BC12" s="50" t="s">
        <v>31</v>
      </c>
      <c r="BD12" s="50" t="s">
        <v>31</v>
      </c>
      <c r="BE12" s="50" t="s">
        <v>31</v>
      </c>
      <c r="BF12" s="50" t="s">
        <v>31</v>
      </c>
      <c r="BG12" s="50" t="s">
        <v>31</v>
      </c>
      <c r="BH12" s="50" t="s">
        <v>31</v>
      </c>
      <c r="BI12" s="50" t="s">
        <v>31</v>
      </c>
      <c r="BJ12" s="50" t="s">
        <v>31</v>
      </c>
      <c r="BK12" s="50" t="s">
        <v>31</v>
      </c>
      <c r="BL12" s="50" t="s">
        <v>31</v>
      </c>
      <c r="BM12" s="50" t="s">
        <v>31</v>
      </c>
      <c r="BN12" s="50" t="s">
        <v>31</v>
      </c>
      <c r="BO12" s="50" t="s">
        <v>31</v>
      </c>
      <c r="BP12" s="50" t="s">
        <v>31</v>
      </c>
      <c r="BQ12" s="50" t="s">
        <v>31</v>
      </c>
      <c r="BR12" s="50" t="s">
        <v>31</v>
      </c>
      <c r="BS12" s="50" t="s">
        <v>31</v>
      </c>
      <c r="BT12" s="50" t="s">
        <v>31</v>
      </c>
      <c r="BU12" s="50" t="s">
        <v>31</v>
      </c>
      <c r="BV12" s="50" t="s">
        <v>31</v>
      </c>
      <c r="BW12" s="50" t="s">
        <v>31</v>
      </c>
      <c r="BX12" s="50" t="s">
        <v>31</v>
      </c>
      <c r="BY12" s="50" t="s">
        <v>31</v>
      </c>
      <c r="BZ12" s="50" t="s">
        <v>31</v>
      </c>
      <c r="CA12" s="50">
        <v>3435.6880000000001</v>
      </c>
      <c r="CB12" s="50">
        <v>3435.6880000000001</v>
      </c>
      <c r="CC12" s="50">
        <v>0</v>
      </c>
      <c r="CD12" s="50">
        <v>0</v>
      </c>
      <c r="CE12" s="50">
        <v>0</v>
      </c>
      <c r="CF12" s="50">
        <v>0</v>
      </c>
      <c r="CG12" s="50">
        <v>0</v>
      </c>
      <c r="CH12" s="50">
        <v>0</v>
      </c>
      <c r="CI12" s="50">
        <v>691.69100000000003</v>
      </c>
      <c r="CL12" s="50">
        <f t="shared" si="0"/>
        <v>691.69100000000003</v>
      </c>
    </row>
    <row r="13" spans="1:90" s="95" customFormat="1" ht="13" thickBot="1" x14ac:dyDescent="0.3">
      <c r="A13" s="94" t="s">
        <v>228</v>
      </c>
      <c r="B13" s="95" t="s">
        <v>31</v>
      </c>
      <c r="C13" s="95" t="s">
        <v>31</v>
      </c>
      <c r="D13" s="95" t="s">
        <v>31</v>
      </c>
      <c r="E13" s="95" t="s">
        <v>31</v>
      </c>
      <c r="F13" s="95" t="s">
        <v>31</v>
      </c>
      <c r="G13" s="95" t="s">
        <v>31</v>
      </c>
      <c r="H13" s="95" t="s">
        <v>31</v>
      </c>
      <c r="I13" s="95" t="s">
        <v>31</v>
      </c>
      <c r="J13" s="95" t="s">
        <v>31</v>
      </c>
      <c r="K13" s="95" t="s">
        <v>31</v>
      </c>
      <c r="L13" s="95" t="s">
        <v>31</v>
      </c>
      <c r="M13" s="95" t="s">
        <v>31</v>
      </c>
      <c r="N13" s="95" t="s">
        <v>31</v>
      </c>
      <c r="O13" s="95" t="s">
        <v>31</v>
      </c>
      <c r="P13" s="95" t="s">
        <v>31</v>
      </c>
      <c r="Q13" s="95" t="s">
        <v>31</v>
      </c>
      <c r="R13" s="95" t="s">
        <v>31</v>
      </c>
      <c r="S13" s="95" t="s">
        <v>31</v>
      </c>
      <c r="T13" s="95" t="s">
        <v>31</v>
      </c>
      <c r="U13" s="95" t="s">
        <v>31</v>
      </c>
      <c r="V13" s="95" t="s">
        <v>31</v>
      </c>
      <c r="W13" s="95" t="s">
        <v>31</v>
      </c>
      <c r="X13" s="95" t="s">
        <v>31</v>
      </c>
      <c r="Y13" s="95" t="s">
        <v>31</v>
      </c>
      <c r="Z13" s="95" t="s">
        <v>31</v>
      </c>
      <c r="AA13" s="95" t="s">
        <v>31</v>
      </c>
      <c r="AB13" s="95" t="s">
        <v>31</v>
      </c>
      <c r="AC13" s="95" t="s">
        <v>31</v>
      </c>
      <c r="AD13" s="95" t="s">
        <v>31</v>
      </c>
      <c r="AE13" s="95" t="s">
        <v>31</v>
      </c>
      <c r="AF13" s="95" t="s">
        <v>31</v>
      </c>
      <c r="AG13" s="95" t="s">
        <v>31</v>
      </c>
      <c r="AH13" s="95" t="s">
        <v>31</v>
      </c>
      <c r="AI13" s="95" t="s">
        <v>31</v>
      </c>
      <c r="AJ13" s="95">
        <v>1292.4000000000001</v>
      </c>
      <c r="AK13" s="95">
        <v>1268</v>
      </c>
      <c r="AL13" s="95">
        <v>1268</v>
      </c>
      <c r="AM13" s="95">
        <v>1264.2</v>
      </c>
      <c r="AN13" s="95">
        <v>1182.5</v>
      </c>
      <c r="AO13" s="95">
        <v>967.4</v>
      </c>
      <c r="AP13" s="95">
        <v>1392.2</v>
      </c>
      <c r="AQ13" s="95">
        <v>1392.2</v>
      </c>
      <c r="AR13" s="95">
        <v>1135.7</v>
      </c>
      <c r="AS13" s="95">
        <v>1251.9000000000001</v>
      </c>
      <c r="AT13" s="95">
        <v>1049.5</v>
      </c>
      <c r="AU13" s="95">
        <v>1367.3</v>
      </c>
      <c r="AV13" s="95">
        <v>1367.3</v>
      </c>
      <c r="AW13" s="95">
        <v>1291.0999999999999</v>
      </c>
      <c r="AX13" s="95">
        <v>1195.0999999999999</v>
      </c>
      <c r="AY13" s="95">
        <v>919.7</v>
      </c>
      <c r="AZ13" s="95">
        <v>1202.9000000000001</v>
      </c>
      <c r="BA13" s="95">
        <v>1202.9000000000001</v>
      </c>
      <c r="BB13" s="95">
        <v>1202.9000000000001</v>
      </c>
      <c r="BC13" s="95">
        <v>1202.9000000000001</v>
      </c>
      <c r="BD13" s="95">
        <v>1105.0999999999999</v>
      </c>
      <c r="BE13" s="95">
        <v>1103.0999999999999</v>
      </c>
      <c r="BF13" s="95">
        <v>861.5</v>
      </c>
      <c r="BG13" s="95">
        <v>985.6</v>
      </c>
      <c r="BH13" s="95">
        <v>985.6</v>
      </c>
      <c r="BI13" s="95">
        <v>1052.4000000000001</v>
      </c>
      <c r="BJ13" s="95">
        <v>975.98800000000006</v>
      </c>
      <c r="BK13" s="95">
        <v>825.40499999999997</v>
      </c>
      <c r="BL13" s="95">
        <v>850.13300000000004</v>
      </c>
      <c r="BM13" s="95">
        <v>850.13300000000004</v>
      </c>
      <c r="BN13" s="95">
        <v>1024.665</v>
      </c>
      <c r="BO13" s="95">
        <v>1139.9670000000001</v>
      </c>
      <c r="BP13" s="95">
        <v>1173.693</v>
      </c>
      <c r="BQ13" s="95">
        <v>1082.7909999999999</v>
      </c>
      <c r="BR13" s="95">
        <v>1082.7909999999999</v>
      </c>
      <c r="BS13" s="95">
        <v>1221.75</v>
      </c>
      <c r="BT13" s="95">
        <v>1223.404</v>
      </c>
      <c r="BU13" s="95">
        <v>1290.491</v>
      </c>
      <c r="BV13" s="95">
        <v>1037.873</v>
      </c>
      <c r="BW13" s="95">
        <v>1037.873</v>
      </c>
      <c r="BX13" s="95">
        <v>1320.164</v>
      </c>
      <c r="BY13" s="95">
        <v>1290.5889999999999</v>
      </c>
      <c r="BZ13" s="95">
        <v>1037.654</v>
      </c>
      <c r="CA13" s="95">
        <v>1052.6669999999999</v>
      </c>
      <c r="CB13" s="95">
        <v>1052.6669999999999</v>
      </c>
      <c r="CC13" s="95">
        <v>1351.31</v>
      </c>
      <c r="CD13" s="95">
        <v>1555.01</v>
      </c>
      <c r="CE13" s="95">
        <v>1547.769</v>
      </c>
      <c r="CF13" s="95">
        <v>1557.6510000000001</v>
      </c>
      <c r="CG13" s="95">
        <v>1557.6510000000001</v>
      </c>
      <c r="CH13" s="95">
        <v>1830.933</v>
      </c>
      <c r="CI13" s="95">
        <v>2139.181</v>
      </c>
      <c r="CL13" s="95">
        <f t="shared" si="0"/>
        <v>2139.181</v>
      </c>
    </row>
    <row r="14" spans="1:90" s="51" customFormat="1" ht="13.5" thickTop="1" x14ac:dyDescent="0.3">
      <c r="A14" s="55" t="s">
        <v>81</v>
      </c>
      <c r="B14" s="51">
        <v>7477.7</v>
      </c>
      <c r="C14" s="51">
        <v>9293.2999999999993</v>
      </c>
      <c r="D14" s="51">
        <v>9842.2999999999993</v>
      </c>
      <c r="E14" s="51">
        <v>9488.4</v>
      </c>
      <c r="F14" s="51">
        <v>9323.4</v>
      </c>
      <c r="G14" s="51">
        <v>10303.200000000001</v>
      </c>
      <c r="H14" s="51">
        <v>10303.200000000001</v>
      </c>
      <c r="I14" s="51">
        <v>10765</v>
      </c>
      <c r="J14" s="51">
        <v>11403.1</v>
      </c>
      <c r="K14" s="51">
        <v>13414</v>
      </c>
      <c r="L14" s="51">
        <v>12910.9</v>
      </c>
      <c r="M14" s="51">
        <v>12910.9</v>
      </c>
      <c r="N14" s="51">
        <v>11756.8</v>
      </c>
      <c r="O14" s="51">
        <v>11544.3</v>
      </c>
      <c r="P14" s="51">
        <v>13562</v>
      </c>
      <c r="Q14" s="51">
        <v>14679.5</v>
      </c>
      <c r="R14" s="51">
        <v>14679.5</v>
      </c>
      <c r="S14" s="51">
        <v>14287.6</v>
      </c>
      <c r="T14" s="51">
        <v>11702</v>
      </c>
      <c r="U14" s="51">
        <v>12131.4</v>
      </c>
      <c r="V14" s="51">
        <v>16305.9</v>
      </c>
      <c r="W14" s="51">
        <v>16305.9</v>
      </c>
      <c r="X14" s="51">
        <v>10886.3</v>
      </c>
      <c r="Y14" s="51">
        <v>12014.3</v>
      </c>
      <c r="Z14" s="51">
        <v>12387.6</v>
      </c>
      <c r="AA14" s="51">
        <v>20809.099999999999</v>
      </c>
      <c r="AB14" s="51">
        <v>20809.099999999999</v>
      </c>
      <c r="AC14" s="51">
        <v>16352.3</v>
      </c>
      <c r="AD14" s="51">
        <v>15773.2</v>
      </c>
      <c r="AE14" s="51">
        <v>15446.6</v>
      </c>
      <c r="AF14" s="51">
        <v>20728.400000000001</v>
      </c>
      <c r="AG14" s="51">
        <v>20728.400000000001</v>
      </c>
      <c r="AH14" s="51">
        <v>19241</v>
      </c>
      <c r="AI14" s="51">
        <v>18360.3</v>
      </c>
      <c r="AJ14" s="51">
        <v>23835.4</v>
      </c>
      <c r="AK14" s="51">
        <v>28314.5</v>
      </c>
      <c r="AL14" s="51">
        <v>28314.5</v>
      </c>
      <c r="AM14" s="51">
        <v>19074.5</v>
      </c>
      <c r="AN14" s="51">
        <v>18561.5</v>
      </c>
      <c r="AO14" s="51">
        <v>19991</v>
      </c>
      <c r="AP14" s="51">
        <v>23887</v>
      </c>
      <c r="AQ14" s="51">
        <v>23887</v>
      </c>
      <c r="AR14" s="51">
        <v>21297.3</v>
      </c>
      <c r="AS14" s="51">
        <v>23042.9</v>
      </c>
      <c r="AT14" s="51">
        <v>22230.6</v>
      </c>
      <c r="AU14" s="51">
        <v>24718.1</v>
      </c>
      <c r="AV14" s="51">
        <v>24718.1</v>
      </c>
      <c r="AW14" s="51">
        <v>21560.6</v>
      </c>
      <c r="AX14" s="51">
        <v>26409.1</v>
      </c>
      <c r="AY14" s="51">
        <v>26200</v>
      </c>
      <c r="AZ14" s="51">
        <v>25329.599999999999</v>
      </c>
      <c r="BA14" s="51">
        <v>25329.599999999999</v>
      </c>
      <c r="BB14" s="51">
        <v>25329.599999999999</v>
      </c>
      <c r="BC14" s="51">
        <v>25329.599999999999</v>
      </c>
      <c r="BD14" s="51">
        <v>26194.1</v>
      </c>
      <c r="BE14" s="51">
        <v>27356</v>
      </c>
      <c r="BF14" s="51">
        <v>29004</v>
      </c>
      <c r="BG14" s="51">
        <v>27621.1</v>
      </c>
      <c r="BH14" s="51">
        <v>27621.1</v>
      </c>
      <c r="BI14" s="51">
        <v>31086.400000000001</v>
      </c>
      <c r="BJ14" s="51">
        <v>36268.129999999997</v>
      </c>
      <c r="BK14" s="51">
        <v>39098.796000000002</v>
      </c>
      <c r="BL14" s="51">
        <v>35342.613999999994</v>
      </c>
      <c r="BM14" s="51">
        <v>35342.613999999994</v>
      </c>
      <c r="BN14" s="51">
        <v>37059.860999999997</v>
      </c>
      <c r="BO14" s="51">
        <v>32705.665999999997</v>
      </c>
      <c r="BP14" s="51">
        <v>38197.082000000002</v>
      </c>
      <c r="BQ14" s="51">
        <v>38627.140999999989</v>
      </c>
      <c r="BR14" s="51">
        <v>38627.140999999989</v>
      </c>
      <c r="BS14" s="51">
        <v>34479.797000000006</v>
      </c>
      <c r="BT14" s="51">
        <v>38238.561999999998</v>
      </c>
      <c r="BU14" s="51">
        <v>41556.965000000004</v>
      </c>
      <c r="BV14" s="51">
        <v>37816.710999999996</v>
      </c>
      <c r="BW14" s="51">
        <v>37816.710999999996</v>
      </c>
      <c r="BX14" s="51">
        <v>35378.686999999998</v>
      </c>
      <c r="BY14" s="51">
        <v>34324.091</v>
      </c>
      <c r="BZ14" s="51">
        <v>37552.699999999997</v>
      </c>
      <c r="CA14" s="51">
        <v>36563.050000000003</v>
      </c>
      <c r="CB14" s="51">
        <v>36563.050000000003</v>
      </c>
      <c r="CC14" s="51">
        <v>34675.010999999999</v>
      </c>
      <c r="CD14" s="51">
        <v>38316.334999999999</v>
      </c>
      <c r="CE14" s="51">
        <v>42672.93</v>
      </c>
      <c r="CF14" s="51">
        <v>54155.784</v>
      </c>
      <c r="CG14" s="51">
        <v>54155.784</v>
      </c>
      <c r="CH14" s="51">
        <v>43550.96</v>
      </c>
      <c r="CI14" s="51">
        <v>40791.955999999998</v>
      </c>
      <c r="CL14" s="51">
        <f t="shared" si="0"/>
        <v>40791.955999999998</v>
      </c>
    </row>
    <row r="15" spans="1:90" s="17" customFormat="1" ht="13" x14ac:dyDescent="0.3">
      <c r="A15" s="56" t="s">
        <v>82</v>
      </c>
    </row>
    <row r="16" spans="1:90" s="50" customFormat="1" x14ac:dyDescent="0.25">
      <c r="A16" s="54" t="s">
        <v>222</v>
      </c>
      <c r="B16" s="50">
        <v>240.6</v>
      </c>
      <c r="C16" s="50">
        <v>317.39999999999998</v>
      </c>
      <c r="D16" s="50">
        <v>377.9</v>
      </c>
      <c r="E16" s="50">
        <v>274.60000000000002</v>
      </c>
      <c r="F16" s="50">
        <v>251.8</v>
      </c>
      <c r="G16" s="50">
        <v>246.9</v>
      </c>
      <c r="H16" s="50">
        <v>246.9</v>
      </c>
      <c r="I16" s="50">
        <v>271.39999999999998</v>
      </c>
      <c r="J16" s="50">
        <v>269.60000000000002</v>
      </c>
      <c r="K16" s="50">
        <v>254</v>
      </c>
      <c r="L16" s="50">
        <v>208.7</v>
      </c>
      <c r="M16" s="50">
        <v>208.7</v>
      </c>
      <c r="N16" s="50">
        <v>205.3</v>
      </c>
      <c r="O16" s="50">
        <v>197.9</v>
      </c>
      <c r="P16" s="50">
        <v>204.7</v>
      </c>
      <c r="Q16" s="50">
        <v>242.1</v>
      </c>
      <c r="R16" s="50">
        <v>242.1</v>
      </c>
      <c r="S16" s="50">
        <v>241.1</v>
      </c>
      <c r="T16" s="50">
        <v>277.60000000000002</v>
      </c>
      <c r="U16" s="50">
        <v>248.4</v>
      </c>
      <c r="V16" s="50">
        <v>249.4</v>
      </c>
      <c r="W16" s="50">
        <v>249.4</v>
      </c>
      <c r="X16" s="50">
        <v>239.5</v>
      </c>
      <c r="Y16" s="50">
        <v>246.7</v>
      </c>
      <c r="Z16" s="50">
        <v>242.6</v>
      </c>
      <c r="AA16" s="50">
        <v>63.8</v>
      </c>
      <c r="AB16" s="50">
        <v>63.8</v>
      </c>
      <c r="AC16" s="50">
        <v>72.8</v>
      </c>
      <c r="AD16" s="50">
        <v>70.3</v>
      </c>
      <c r="AE16" s="50">
        <v>75.599999999999994</v>
      </c>
      <c r="AF16" s="50">
        <v>68</v>
      </c>
      <c r="AG16" s="50">
        <v>68</v>
      </c>
      <c r="AH16" s="50">
        <v>84.4</v>
      </c>
      <c r="AI16" s="50">
        <v>95.2</v>
      </c>
      <c r="AJ16" s="50">
        <v>226.3</v>
      </c>
      <c r="AK16" s="50">
        <v>118.6</v>
      </c>
      <c r="AL16" s="50">
        <v>118.6</v>
      </c>
      <c r="AM16" s="50">
        <v>74.400000000000006</v>
      </c>
      <c r="AN16" s="50">
        <v>87.8</v>
      </c>
      <c r="AO16" s="50">
        <v>95.9</v>
      </c>
      <c r="AP16" s="50">
        <v>104.3</v>
      </c>
      <c r="AQ16" s="50">
        <v>104.3</v>
      </c>
      <c r="AR16" s="50">
        <v>112.8</v>
      </c>
      <c r="AS16" s="50">
        <v>94.5</v>
      </c>
      <c r="AT16" s="50">
        <v>104.8</v>
      </c>
      <c r="AU16" s="50">
        <v>122</v>
      </c>
      <c r="AV16" s="50">
        <v>122</v>
      </c>
      <c r="AW16" s="50">
        <v>143.5</v>
      </c>
      <c r="AX16" s="50">
        <v>144.69999999999999</v>
      </c>
      <c r="AY16" s="50">
        <v>164.2</v>
      </c>
      <c r="AZ16" s="50">
        <v>147.30000000000001</v>
      </c>
      <c r="BA16" s="50">
        <v>147.30000000000001</v>
      </c>
      <c r="BB16" s="50">
        <v>147.30000000000001</v>
      </c>
      <c r="BC16" s="50">
        <v>147.30000000000001</v>
      </c>
      <c r="BD16" s="50">
        <v>162.30000000000001</v>
      </c>
      <c r="BE16" s="50">
        <v>157.6</v>
      </c>
      <c r="BF16" s="50">
        <v>166.1</v>
      </c>
      <c r="BG16" s="50">
        <v>163.6</v>
      </c>
      <c r="BH16" s="50">
        <v>163.6</v>
      </c>
      <c r="BI16" s="50">
        <v>200.9</v>
      </c>
      <c r="BJ16" s="50">
        <v>200.19499999999999</v>
      </c>
      <c r="BK16" s="50">
        <v>188.67</v>
      </c>
      <c r="BL16" s="50">
        <v>213.90700000000001</v>
      </c>
      <c r="BM16" s="50">
        <v>213.90700000000001</v>
      </c>
      <c r="BN16" s="50">
        <v>218.33500000000001</v>
      </c>
      <c r="BO16" s="50">
        <v>196.011</v>
      </c>
      <c r="BP16" s="50">
        <v>198.33699999999999</v>
      </c>
      <c r="BQ16" s="50">
        <v>192.87700000000001</v>
      </c>
      <c r="BR16" s="50">
        <v>192.87700000000001</v>
      </c>
      <c r="BS16" s="50">
        <v>206.94900000000001</v>
      </c>
      <c r="BT16" s="50">
        <v>222.511</v>
      </c>
      <c r="BU16" s="50">
        <v>233.708</v>
      </c>
      <c r="BV16" s="50">
        <v>219.05500000000001</v>
      </c>
      <c r="BW16" s="50">
        <v>219.05500000000001</v>
      </c>
      <c r="BX16" s="50">
        <v>250.63300000000001</v>
      </c>
      <c r="BY16" s="50">
        <v>246.83799999999999</v>
      </c>
      <c r="BZ16" s="50">
        <v>243.68799999999999</v>
      </c>
      <c r="CA16" s="50">
        <v>242.16800000000001</v>
      </c>
      <c r="CB16" s="50">
        <v>242.16800000000001</v>
      </c>
      <c r="CC16" s="50">
        <v>244.767</v>
      </c>
      <c r="CD16" s="50">
        <v>249.62100000000001</v>
      </c>
      <c r="CE16" s="50">
        <v>248.018</v>
      </c>
      <c r="CF16" s="50">
        <v>184.45400000000001</v>
      </c>
      <c r="CG16" s="50">
        <v>184.45400000000001</v>
      </c>
      <c r="CH16" s="50">
        <v>178.29599999999999</v>
      </c>
      <c r="CI16" s="50">
        <v>103.503</v>
      </c>
      <c r="CL16" s="50">
        <f t="shared" ref="CL16:CL30" si="1">CI16</f>
        <v>103.503</v>
      </c>
    </row>
    <row r="17" spans="1:179" s="19" customFormat="1" x14ac:dyDescent="0.25">
      <c r="A17" s="57" t="s">
        <v>224</v>
      </c>
      <c r="B17" s="19" t="s">
        <v>31</v>
      </c>
      <c r="C17" s="19" t="s">
        <v>31</v>
      </c>
      <c r="D17" s="19" t="s">
        <v>31</v>
      </c>
      <c r="E17" s="19" t="s">
        <v>31</v>
      </c>
      <c r="F17" s="19" t="s">
        <v>31</v>
      </c>
      <c r="G17" s="19" t="s">
        <v>31</v>
      </c>
      <c r="H17" s="19" t="s">
        <v>31</v>
      </c>
      <c r="I17" s="19" t="s">
        <v>31</v>
      </c>
      <c r="J17" s="19" t="s">
        <v>31</v>
      </c>
      <c r="K17" s="19" t="s">
        <v>31</v>
      </c>
      <c r="L17" s="19" t="s">
        <v>31</v>
      </c>
      <c r="M17" s="19" t="s">
        <v>31</v>
      </c>
      <c r="N17" s="19" t="s">
        <v>31</v>
      </c>
      <c r="O17" s="19" t="s">
        <v>31</v>
      </c>
      <c r="P17" s="19" t="s">
        <v>31</v>
      </c>
      <c r="Q17" s="19" t="s">
        <v>31</v>
      </c>
      <c r="R17" s="19" t="s">
        <v>31</v>
      </c>
      <c r="S17" s="19" t="s">
        <v>31</v>
      </c>
      <c r="T17" s="19" t="s">
        <v>31</v>
      </c>
      <c r="U17" s="19" t="s">
        <v>31</v>
      </c>
      <c r="V17" s="19" t="s">
        <v>31</v>
      </c>
      <c r="W17" s="19" t="s">
        <v>31</v>
      </c>
      <c r="X17" s="19" t="s">
        <v>31</v>
      </c>
      <c r="Y17" s="19" t="s">
        <v>31</v>
      </c>
      <c r="Z17" s="19" t="s">
        <v>31</v>
      </c>
      <c r="AA17" s="19" t="s">
        <v>31</v>
      </c>
      <c r="AB17" s="19" t="s">
        <v>31</v>
      </c>
      <c r="AC17" s="19" t="s">
        <v>31</v>
      </c>
      <c r="AD17" s="19" t="s">
        <v>31</v>
      </c>
      <c r="AE17" s="19" t="s">
        <v>31</v>
      </c>
      <c r="AF17" s="19" t="s">
        <v>31</v>
      </c>
      <c r="AG17" s="19" t="s">
        <v>31</v>
      </c>
      <c r="AH17" s="19" t="s">
        <v>31</v>
      </c>
      <c r="AI17" s="19" t="s">
        <v>31</v>
      </c>
      <c r="AJ17" s="19" t="s">
        <v>31</v>
      </c>
      <c r="AK17" s="19" t="s">
        <v>31</v>
      </c>
      <c r="AL17" s="19" t="s">
        <v>31</v>
      </c>
      <c r="AM17" s="19" t="s">
        <v>31</v>
      </c>
      <c r="AN17" s="19" t="s">
        <v>31</v>
      </c>
      <c r="AO17" s="19" t="s">
        <v>31</v>
      </c>
      <c r="AP17" s="19" t="s">
        <v>31</v>
      </c>
      <c r="AQ17" s="19" t="s">
        <v>31</v>
      </c>
      <c r="AR17" s="19">
        <v>6.2</v>
      </c>
      <c r="AS17" s="19" t="s">
        <v>31</v>
      </c>
      <c r="AT17" s="19" t="s">
        <v>31</v>
      </c>
      <c r="AU17" s="19" t="s">
        <v>31</v>
      </c>
      <c r="AV17" s="19" t="s">
        <v>31</v>
      </c>
      <c r="AW17" s="19" t="s">
        <v>31</v>
      </c>
      <c r="AX17" s="19" t="s">
        <v>31</v>
      </c>
      <c r="AY17" s="19" t="s">
        <v>31</v>
      </c>
      <c r="AZ17" s="19" t="s">
        <v>31</v>
      </c>
      <c r="BA17" s="19" t="s">
        <v>31</v>
      </c>
      <c r="BB17" s="19" t="s">
        <v>31</v>
      </c>
      <c r="BC17" s="19" t="s">
        <v>31</v>
      </c>
      <c r="BD17" s="19" t="s">
        <v>31</v>
      </c>
      <c r="BE17" s="19" t="s">
        <v>31</v>
      </c>
      <c r="BF17" s="19" t="s">
        <v>31</v>
      </c>
      <c r="BG17" s="19" t="s">
        <v>31</v>
      </c>
      <c r="BH17" s="19" t="s">
        <v>31</v>
      </c>
      <c r="BI17" s="19" t="s">
        <v>31</v>
      </c>
      <c r="BJ17" s="19" t="s">
        <v>31</v>
      </c>
      <c r="BK17" s="19" t="s">
        <v>31</v>
      </c>
      <c r="BL17" s="19" t="s">
        <v>31</v>
      </c>
      <c r="BM17" s="19" t="s">
        <v>31</v>
      </c>
      <c r="BN17" s="19" t="s">
        <v>31</v>
      </c>
      <c r="BO17" s="19" t="s">
        <v>31</v>
      </c>
      <c r="BP17" s="19" t="s">
        <v>31</v>
      </c>
      <c r="BQ17" s="19" t="s">
        <v>31</v>
      </c>
      <c r="BR17" s="19" t="s">
        <v>31</v>
      </c>
      <c r="BS17" s="19" t="s">
        <v>31</v>
      </c>
      <c r="BT17" s="19" t="s">
        <v>31</v>
      </c>
      <c r="BU17" s="19" t="s">
        <v>31</v>
      </c>
      <c r="BV17" s="19" t="s">
        <v>31</v>
      </c>
      <c r="BW17" s="19" t="s">
        <v>31</v>
      </c>
      <c r="BX17" s="19" t="s">
        <v>31</v>
      </c>
      <c r="BY17" s="19">
        <v>4877.6689999999999</v>
      </c>
      <c r="BZ17" s="19">
        <v>0</v>
      </c>
      <c r="CA17" s="19">
        <v>0</v>
      </c>
      <c r="CB17" s="19">
        <v>0</v>
      </c>
      <c r="CC17" s="19" t="s">
        <v>31</v>
      </c>
      <c r="CD17" s="19" t="s">
        <v>31</v>
      </c>
      <c r="CE17" s="19" t="s">
        <v>31</v>
      </c>
      <c r="CF17" s="19">
        <v>0</v>
      </c>
      <c r="CG17" s="19">
        <v>0</v>
      </c>
      <c r="CH17" s="19">
        <v>0</v>
      </c>
      <c r="CI17" s="19">
        <v>0</v>
      </c>
      <c r="CL17" s="19">
        <f t="shared" si="1"/>
        <v>0</v>
      </c>
    </row>
    <row r="18" spans="1:179" s="19" customFormat="1" x14ac:dyDescent="0.25">
      <c r="A18" s="54" t="s">
        <v>229</v>
      </c>
      <c r="B18" s="50" t="s">
        <v>31</v>
      </c>
      <c r="C18" s="50" t="s">
        <v>31</v>
      </c>
      <c r="D18" s="50" t="s">
        <v>31</v>
      </c>
      <c r="E18" s="50" t="s">
        <v>31</v>
      </c>
      <c r="F18" s="50" t="s">
        <v>31</v>
      </c>
      <c r="G18" s="50" t="s">
        <v>31</v>
      </c>
      <c r="H18" s="50" t="s">
        <v>31</v>
      </c>
      <c r="I18" s="50" t="s">
        <v>31</v>
      </c>
      <c r="J18" s="50" t="s">
        <v>31</v>
      </c>
      <c r="K18" s="50" t="s">
        <v>31</v>
      </c>
      <c r="L18" s="50" t="s">
        <v>31</v>
      </c>
      <c r="M18" s="50" t="s">
        <v>31</v>
      </c>
      <c r="N18" s="50" t="s">
        <v>31</v>
      </c>
      <c r="O18" s="50" t="s">
        <v>31</v>
      </c>
      <c r="P18" s="50" t="s">
        <v>31</v>
      </c>
      <c r="Q18" s="50" t="s">
        <v>31</v>
      </c>
      <c r="R18" s="50" t="s">
        <v>31</v>
      </c>
      <c r="S18" s="50" t="s">
        <v>31</v>
      </c>
      <c r="T18" s="50" t="s">
        <v>31</v>
      </c>
      <c r="U18" s="50" t="s">
        <v>31</v>
      </c>
      <c r="V18" s="50" t="s">
        <v>31</v>
      </c>
      <c r="W18" s="50" t="s">
        <v>31</v>
      </c>
      <c r="X18" s="50" t="s">
        <v>31</v>
      </c>
      <c r="Y18" s="50" t="s">
        <v>31</v>
      </c>
      <c r="Z18" s="50" t="s">
        <v>31</v>
      </c>
      <c r="AA18" s="50" t="s">
        <v>31</v>
      </c>
      <c r="AB18" s="50" t="s">
        <v>31</v>
      </c>
      <c r="AC18" s="50" t="s">
        <v>31</v>
      </c>
      <c r="AD18" s="50" t="s">
        <v>31</v>
      </c>
      <c r="AE18" s="50" t="s">
        <v>31</v>
      </c>
      <c r="AF18" s="50" t="s">
        <v>31</v>
      </c>
      <c r="AG18" s="50" t="s">
        <v>31</v>
      </c>
      <c r="AH18" s="50" t="s">
        <v>31</v>
      </c>
      <c r="AI18" s="50" t="s">
        <v>31</v>
      </c>
      <c r="AJ18" s="50">
        <v>44.5</v>
      </c>
      <c r="AK18" s="50">
        <v>51.4</v>
      </c>
      <c r="AL18" s="50">
        <v>51.4</v>
      </c>
      <c r="AM18" s="50">
        <v>13.8</v>
      </c>
      <c r="AN18" s="50">
        <v>15.4</v>
      </c>
      <c r="AO18" s="50">
        <v>16.600000000000001</v>
      </c>
      <c r="AP18" s="50">
        <v>16.3</v>
      </c>
      <c r="AQ18" s="50">
        <v>16.3</v>
      </c>
      <c r="AR18" s="50">
        <v>44.8</v>
      </c>
      <c r="AS18" s="50">
        <v>29.8</v>
      </c>
      <c r="AT18" s="50">
        <v>37.6</v>
      </c>
      <c r="AU18" s="50">
        <v>35.200000000000003</v>
      </c>
      <c r="AV18" s="50">
        <v>35.200000000000003</v>
      </c>
      <c r="AW18" s="50">
        <v>41.4</v>
      </c>
      <c r="AX18" s="50">
        <v>73.3</v>
      </c>
      <c r="AY18" s="50">
        <v>89.2</v>
      </c>
      <c r="AZ18" s="50">
        <v>34.9</v>
      </c>
      <c r="BA18" s="50">
        <v>34.9</v>
      </c>
      <c r="BB18" s="50">
        <v>34.9</v>
      </c>
      <c r="BC18" s="50">
        <v>34.9</v>
      </c>
      <c r="BD18" s="50">
        <v>30.6</v>
      </c>
      <c r="BE18" s="50" t="s">
        <v>31</v>
      </c>
      <c r="BF18" s="50" t="s">
        <v>31</v>
      </c>
      <c r="BG18" s="50">
        <v>1.2</v>
      </c>
      <c r="BH18" s="50">
        <v>1.2</v>
      </c>
      <c r="BI18" s="50">
        <v>0.4</v>
      </c>
      <c r="BJ18" s="50" t="s">
        <v>31</v>
      </c>
      <c r="BK18" s="50" t="s">
        <v>31</v>
      </c>
      <c r="BL18" s="50">
        <v>3.4</v>
      </c>
      <c r="BM18" s="50">
        <v>3.4</v>
      </c>
      <c r="BN18" s="50">
        <v>0.4</v>
      </c>
      <c r="BO18" s="50">
        <v>1.1000000000000001</v>
      </c>
      <c r="BP18" s="50">
        <v>0.1</v>
      </c>
      <c r="BQ18" s="50">
        <v>1.6</v>
      </c>
      <c r="BR18" s="50">
        <v>1.581</v>
      </c>
      <c r="BS18" s="50">
        <v>0.48099999999999998</v>
      </c>
      <c r="BT18" s="50">
        <v>0</v>
      </c>
      <c r="BU18" s="50">
        <v>0</v>
      </c>
      <c r="BV18" s="50">
        <v>1.5309999999999999</v>
      </c>
      <c r="BW18" s="50">
        <v>1.5309999999999999</v>
      </c>
      <c r="BX18" s="50">
        <v>4.7E-2</v>
      </c>
      <c r="BY18" s="50">
        <v>3.6999999999999998E-2</v>
      </c>
      <c r="BZ18" s="50">
        <v>0.4</v>
      </c>
      <c r="CA18" s="50">
        <v>1.673</v>
      </c>
      <c r="CB18" s="50">
        <v>1.673</v>
      </c>
      <c r="CC18" s="50">
        <v>0</v>
      </c>
      <c r="CD18" s="50">
        <v>0.73099999999999998</v>
      </c>
      <c r="CE18" s="50">
        <v>2.3940000000000001</v>
      </c>
      <c r="CF18" s="50">
        <v>2.5999999999999999E-2</v>
      </c>
      <c r="CG18" s="50">
        <v>2.5999999999999999E-2</v>
      </c>
      <c r="CH18" s="50">
        <v>0</v>
      </c>
      <c r="CI18" s="50">
        <v>4.8490000000000002</v>
      </c>
      <c r="CJ18" s="50"/>
      <c r="CK18" s="50"/>
      <c r="CL18" s="50">
        <f t="shared" si="1"/>
        <v>4.8490000000000002</v>
      </c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</row>
    <row r="19" spans="1:179" s="50" customFormat="1" x14ac:dyDescent="0.25">
      <c r="A19" s="57" t="s">
        <v>228</v>
      </c>
      <c r="B19" s="19">
        <v>2809</v>
      </c>
      <c r="C19" s="19">
        <v>2624.2</v>
      </c>
      <c r="D19" s="19">
        <v>2525.6</v>
      </c>
      <c r="E19" s="19">
        <v>2410.1</v>
      </c>
      <c r="F19" s="19">
        <v>2484.8000000000002</v>
      </c>
      <c r="G19" s="19">
        <v>2089.3000000000002</v>
      </c>
      <c r="H19" s="19">
        <v>2089.3000000000002</v>
      </c>
      <c r="I19" s="19">
        <v>2018.6</v>
      </c>
      <c r="J19" s="19">
        <v>1930.6</v>
      </c>
      <c r="K19" s="19">
        <v>1960.1</v>
      </c>
      <c r="L19" s="19">
        <v>1200.3</v>
      </c>
      <c r="M19" s="19">
        <v>1200.3</v>
      </c>
      <c r="N19" s="19">
        <v>1900.7</v>
      </c>
      <c r="O19" s="19">
        <v>1921.6</v>
      </c>
      <c r="P19" s="19">
        <v>1969</v>
      </c>
      <c r="Q19" s="19">
        <v>1232</v>
      </c>
      <c r="R19" s="19">
        <v>1232</v>
      </c>
      <c r="S19" s="19">
        <v>1188.8</v>
      </c>
      <c r="T19" s="19">
        <v>1869</v>
      </c>
      <c r="U19" s="19">
        <v>1855.9</v>
      </c>
      <c r="V19" s="19">
        <v>1855</v>
      </c>
      <c r="W19" s="19">
        <v>1855</v>
      </c>
      <c r="X19" s="19">
        <v>1850.5</v>
      </c>
      <c r="Y19" s="19">
        <v>1930</v>
      </c>
      <c r="Z19" s="19">
        <v>2086.9</v>
      </c>
      <c r="AA19" s="19">
        <v>1797.2</v>
      </c>
      <c r="AB19" s="19">
        <v>1797.2</v>
      </c>
      <c r="AC19" s="19">
        <v>2178.9</v>
      </c>
      <c r="AD19" s="19">
        <v>2139.5</v>
      </c>
      <c r="AE19" s="19">
        <v>2150.8000000000002</v>
      </c>
      <c r="AF19" s="19">
        <v>1742</v>
      </c>
      <c r="AG19" s="19">
        <v>1742</v>
      </c>
      <c r="AH19" s="19">
        <v>1863.8</v>
      </c>
      <c r="AI19" s="19">
        <v>1750.5</v>
      </c>
      <c r="AJ19" s="19">
        <v>1281.5999999999999</v>
      </c>
      <c r="AK19" s="19">
        <v>2140.1999999999998</v>
      </c>
      <c r="AL19" s="19">
        <v>2140.1999999999998</v>
      </c>
      <c r="AM19" s="19">
        <v>1982.1</v>
      </c>
      <c r="AN19" s="19">
        <v>1898.6</v>
      </c>
      <c r="AO19" s="19">
        <v>2011.7</v>
      </c>
      <c r="AP19" s="19">
        <v>1973.6</v>
      </c>
      <c r="AQ19" s="19">
        <v>1973.6</v>
      </c>
      <c r="AR19" s="19">
        <v>2009.1</v>
      </c>
      <c r="AS19" s="19">
        <v>2049.9</v>
      </c>
      <c r="AT19" s="19">
        <v>1962.8</v>
      </c>
      <c r="AU19" s="19">
        <v>1964.4</v>
      </c>
      <c r="AV19" s="19">
        <v>1964.4</v>
      </c>
      <c r="AW19" s="19">
        <v>1389.2</v>
      </c>
      <c r="AX19" s="19">
        <v>1693.4</v>
      </c>
      <c r="AY19" s="19">
        <v>1697.8</v>
      </c>
      <c r="AZ19" s="19">
        <v>1687.4</v>
      </c>
      <c r="BA19" s="19">
        <v>1687.4</v>
      </c>
      <c r="BB19" s="19">
        <v>1687.4</v>
      </c>
      <c r="BC19" s="19">
        <v>1687.4</v>
      </c>
      <c r="BD19" s="19">
        <v>1528.1</v>
      </c>
      <c r="BE19" s="19">
        <v>1610.3</v>
      </c>
      <c r="BF19" s="19">
        <v>1615</v>
      </c>
      <c r="BG19" s="19">
        <v>1751.7</v>
      </c>
      <c r="BH19" s="19">
        <v>1751.7</v>
      </c>
      <c r="BI19" s="19">
        <v>1899.1</v>
      </c>
      <c r="BJ19" s="19">
        <v>1863.578</v>
      </c>
      <c r="BK19" s="19">
        <v>1823.62</v>
      </c>
      <c r="BL19" s="19">
        <v>2141.596</v>
      </c>
      <c r="BM19" s="19">
        <v>2141.596</v>
      </c>
      <c r="BN19" s="19">
        <v>2127.9209999999998</v>
      </c>
      <c r="BO19" s="19">
        <v>1971.17</v>
      </c>
      <c r="BP19" s="19">
        <v>2029.1279999999999</v>
      </c>
      <c r="BQ19" s="19">
        <v>2063.2649999999999</v>
      </c>
      <c r="BR19" s="19">
        <v>2063.2649999999999</v>
      </c>
      <c r="BS19" s="19">
        <v>2014.472</v>
      </c>
      <c r="BT19" s="19">
        <v>1971.4829999999999</v>
      </c>
      <c r="BU19" s="19">
        <v>1966.527</v>
      </c>
      <c r="BV19" s="19">
        <v>1905.194</v>
      </c>
      <c r="BW19" s="19">
        <v>1905.194</v>
      </c>
      <c r="BX19" s="19">
        <v>1887.76</v>
      </c>
      <c r="BY19" s="19">
        <v>1675.038</v>
      </c>
      <c r="BZ19" s="19">
        <v>1627.6</v>
      </c>
      <c r="CA19" s="19">
        <v>1520.701</v>
      </c>
      <c r="CB19" s="19">
        <v>1520.701</v>
      </c>
      <c r="CC19" s="19">
        <v>1183.0740000000001</v>
      </c>
      <c r="CD19" s="19">
        <v>1219.9369999999999</v>
      </c>
      <c r="CE19" s="19">
        <v>1353.088</v>
      </c>
      <c r="CF19" s="19">
        <v>1462.588</v>
      </c>
      <c r="CG19" s="19">
        <v>1462.588</v>
      </c>
      <c r="CH19" s="19">
        <v>1493.2280000000001</v>
      </c>
      <c r="CI19" s="19">
        <v>1405.482</v>
      </c>
      <c r="CJ19" s="19"/>
      <c r="CK19" s="19"/>
      <c r="CL19" s="19">
        <f t="shared" si="1"/>
        <v>1405.482</v>
      </c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</row>
    <row r="20" spans="1:179" s="19" customFormat="1" x14ac:dyDescent="0.25">
      <c r="A20" s="54" t="s">
        <v>230</v>
      </c>
      <c r="B20" s="50">
        <v>1841.4</v>
      </c>
      <c r="C20" s="50">
        <v>1817.8</v>
      </c>
      <c r="D20" s="50">
        <v>1740.9</v>
      </c>
      <c r="E20" s="50">
        <v>1775.8</v>
      </c>
      <c r="F20" s="50">
        <v>1464.1</v>
      </c>
      <c r="G20" s="50">
        <v>1368.5</v>
      </c>
      <c r="H20" s="50">
        <v>1368.5</v>
      </c>
      <c r="I20" s="50">
        <v>1172.7</v>
      </c>
      <c r="J20" s="50">
        <v>1356.7</v>
      </c>
      <c r="K20" s="50">
        <v>1104.9000000000001</v>
      </c>
      <c r="L20" s="50">
        <v>2021.6</v>
      </c>
      <c r="M20" s="50">
        <v>2021.6</v>
      </c>
      <c r="N20" s="50">
        <v>1211.2</v>
      </c>
      <c r="O20" s="50">
        <v>1061.4000000000001</v>
      </c>
      <c r="P20" s="50">
        <v>1238.8</v>
      </c>
      <c r="Q20" s="50">
        <v>1447.1</v>
      </c>
      <c r="R20" s="50">
        <v>1447.1</v>
      </c>
      <c r="S20" s="50">
        <v>1618.3</v>
      </c>
      <c r="T20" s="50">
        <v>1857</v>
      </c>
      <c r="U20" s="50">
        <v>1872</v>
      </c>
      <c r="V20" s="50">
        <v>1428.2</v>
      </c>
      <c r="W20" s="50">
        <v>1428.2</v>
      </c>
      <c r="X20" s="50">
        <v>1790.8</v>
      </c>
      <c r="Y20" s="50">
        <v>1913.3</v>
      </c>
      <c r="Z20" s="50">
        <v>1718.9</v>
      </c>
      <c r="AA20" s="50">
        <v>1647.8</v>
      </c>
      <c r="AB20" s="50">
        <v>1647.8</v>
      </c>
      <c r="AC20" s="50">
        <v>1478.6</v>
      </c>
      <c r="AD20" s="50">
        <v>1560.6</v>
      </c>
      <c r="AE20" s="50">
        <v>2140.4</v>
      </c>
      <c r="AF20" s="50">
        <v>1392.5</v>
      </c>
      <c r="AG20" s="50">
        <v>1392.5</v>
      </c>
      <c r="AH20" s="50">
        <v>2791.2</v>
      </c>
      <c r="AI20" s="50">
        <v>3211.4</v>
      </c>
      <c r="AJ20" s="50">
        <v>5499.4</v>
      </c>
      <c r="AK20" s="50">
        <v>2749.8</v>
      </c>
      <c r="AL20" s="50">
        <v>2749.8</v>
      </c>
      <c r="AM20" s="50">
        <v>3059.5</v>
      </c>
      <c r="AN20" s="50">
        <v>2727.7</v>
      </c>
      <c r="AO20" s="50">
        <v>3546.9</v>
      </c>
      <c r="AP20" s="50">
        <v>2268.1</v>
      </c>
      <c r="AQ20" s="50">
        <v>2268.1</v>
      </c>
      <c r="AR20" s="50">
        <v>2568</v>
      </c>
      <c r="AS20" s="50">
        <v>3246.7</v>
      </c>
      <c r="AT20" s="50">
        <v>4090.2</v>
      </c>
      <c r="AU20" s="50">
        <v>2279.3000000000002</v>
      </c>
      <c r="AV20" s="50">
        <v>2279.3000000000002</v>
      </c>
      <c r="AW20" s="50">
        <v>2348.6</v>
      </c>
      <c r="AX20" s="50">
        <v>3409.6</v>
      </c>
      <c r="AY20" s="50">
        <v>3687.7</v>
      </c>
      <c r="AZ20" s="50">
        <v>2017.5</v>
      </c>
      <c r="BA20" s="50">
        <v>2017.5</v>
      </c>
      <c r="BB20" s="50">
        <v>2064.6999999999998</v>
      </c>
      <c r="BC20" s="50">
        <v>2064.6999999999998</v>
      </c>
      <c r="BD20" s="50">
        <v>2599.1999999999998</v>
      </c>
      <c r="BE20" s="50">
        <v>3110.5</v>
      </c>
      <c r="BF20" s="50">
        <v>3761.8</v>
      </c>
      <c r="BG20" s="50">
        <v>2950.1</v>
      </c>
      <c r="BH20" s="50">
        <v>2950.1</v>
      </c>
      <c r="BI20" s="50">
        <v>4048.2</v>
      </c>
      <c r="BJ20" s="50">
        <v>5304.1180000000004</v>
      </c>
      <c r="BK20" s="50">
        <v>6312.2079999999996</v>
      </c>
      <c r="BL20" s="50">
        <v>4560.808</v>
      </c>
      <c r="BM20" s="50">
        <v>4560.808</v>
      </c>
      <c r="BN20" s="50">
        <v>5926.2529999999997</v>
      </c>
      <c r="BO20" s="50">
        <v>4578.8249999999998</v>
      </c>
      <c r="BP20" s="50">
        <v>5920.3689999999997</v>
      </c>
      <c r="BQ20" s="50">
        <v>4727.7489999999998</v>
      </c>
      <c r="BR20" s="50">
        <v>4727.7489999999998</v>
      </c>
      <c r="BS20" s="50">
        <v>4090.34</v>
      </c>
      <c r="BT20" s="50">
        <v>6334.223</v>
      </c>
      <c r="BU20" s="50">
        <v>7476.9719999999998</v>
      </c>
      <c r="BV20" s="50">
        <v>6438.835</v>
      </c>
      <c r="BW20" s="50">
        <v>6438.835</v>
      </c>
      <c r="BX20" s="50">
        <v>7213.6409999999996</v>
      </c>
      <c r="BY20" s="50">
        <v>8069.7</v>
      </c>
      <c r="BZ20" s="50">
        <v>9232.6679999999997</v>
      </c>
      <c r="CA20" s="50">
        <v>7969.5919999999996</v>
      </c>
      <c r="CB20" s="50">
        <v>7969.5919999999996</v>
      </c>
      <c r="CC20" s="50">
        <v>8206.0589999999993</v>
      </c>
      <c r="CD20" s="50">
        <v>8861.3610000000008</v>
      </c>
      <c r="CE20" s="50">
        <v>9138.2389999999996</v>
      </c>
      <c r="CF20" s="50">
        <v>8691.67</v>
      </c>
      <c r="CG20" s="50">
        <v>8691.67</v>
      </c>
      <c r="CH20" s="50">
        <v>8244.4279999999999</v>
      </c>
      <c r="CI20" s="50">
        <v>8882.1650000000009</v>
      </c>
      <c r="CJ20" s="50"/>
      <c r="CK20" s="50"/>
      <c r="CL20" s="50">
        <f t="shared" si="1"/>
        <v>8882.1650000000009</v>
      </c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</row>
    <row r="21" spans="1:179" s="50" customFormat="1" x14ac:dyDescent="0.25">
      <c r="A21" s="57" t="s">
        <v>226</v>
      </c>
      <c r="B21" s="19" t="s">
        <v>31</v>
      </c>
      <c r="C21" s="19" t="s">
        <v>31</v>
      </c>
      <c r="D21" s="59" t="s">
        <v>31</v>
      </c>
      <c r="E21" s="59" t="s">
        <v>31</v>
      </c>
      <c r="F21" s="59" t="s">
        <v>31</v>
      </c>
      <c r="G21" s="59" t="s">
        <v>31</v>
      </c>
      <c r="H21" s="59" t="s">
        <v>31</v>
      </c>
      <c r="I21" s="59" t="s">
        <v>31</v>
      </c>
      <c r="J21" s="59" t="s">
        <v>31</v>
      </c>
      <c r="K21" s="59" t="s">
        <v>31</v>
      </c>
      <c r="L21" s="59" t="s">
        <v>31</v>
      </c>
      <c r="M21" s="59" t="s">
        <v>31</v>
      </c>
      <c r="N21" s="59">
        <v>69.099999999999994</v>
      </c>
      <c r="O21" s="59">
        <v>29.5</v>
      </c>
      <c r="P21" s="59">
        <v>29.5</v>
      </c>
      <c r="Q21" s="59">
        <v>16.3</v>
      </c>
      <c r="R21" s="59">
        <v>16.3</v>
      </c>
      <c r="S21" s="59">
        <v>12.3</v>
      </c>
      <c r="T21" s="59">
        <v>12.3</v>
      </c>
      <c r="U21" s="59">
        <v>12.3</v>
      </c>
      <c r="V21" s="59">
        <v>12.3</v>
      </c>
      <c r="W21" s="59">
        <v>12.3</v>
      </c>
      <c r="X21" s="59">
        <v>10.8</v>
      </c>
      <c r="Y21" s="59">
        <v>10.8</v>
      </c>
      <c r="Z21" s="59">
        <v>10.8</v>
      </c>
      <c r="AA21" s="59">
        <v>474.1</v>
      </c>
      <c r="AB21" s="59">
        <v>474.1</v>
      </c>
      <c r="AC21" s="59">
        <v>10.9</v>
      </c>
      <c r="AD21" s="59">
        <v>10.9</v>
      </c>
      <c r="AE21" s="59">
        <v>10.9</v>
      </c>
      <c r="AF21" s="59">
        <v>1161.2</v>
      </c>
      <c r="AG21" s="59">
        <v>1161.2</v>
      </c>
      <c r="AH21" s="59">
        <v>1107.5999999999999</v>
      </c>
      <c r="AI21" s="59">
        <v>1114.5999999999999</v>
      </c>
      <c r="AJ21" s="59">
        <v>2025.9</v>
      </c>
      <c r="AK21" s="59">
        <v>557.4</v>
      </c>
      <c r="AL21" s="59">
        <v>557.4</v>
      </c>
      <c r="AM21" s="59">
        <v>556.5</v>
      </c>
      <c r="AN21" s="59">
        <v>4.5</v>
      </c>
      <c r="AO21" s="59">
        <v>4.5</v>
      </c>
      <c r="AP21" s="59">
        <v>4.5</v>
      </c>
      <c r="AQ21" s="59">
        <v>4.5</v>
      </c>
      <c r="AR21" s="59" t="s">
        <v>31</v>
      </c>
      <c r="AS21" s="59" t="s">
        <v>31</v>
      </c>
      <c r="AT21" s="59" t="s">
        <v>31</v>
      </c>
      <c r="AU21" s="59">
        <v>2312.6999999999998</v>
      </c>
      <c r="AV21" s="59">
        <v>2312.6999999999998</v>
      </c>
      <c r="AW21" s="59">
        <v>2322.3000000000002</v>
      </c>
      <c r="AX21" s="59">
        <v>2005.8</v>
      </c>
      <c r="AY21" s="59">
        <v>3052.3</v>
      </c>
      <c r="AZ21" s="59">
        <v>3834.4</v>
      </c>
      <c r="BA21" s="59">
        <v>3834.4</v>
      </c>
      <c r="BB21" s="59">
        <v>3834.4</v>
      </c>
      <c r="BC21" s="59">
        <v>3834.4</v>
      </c>
      <c r="BD21" s="59">
        <v>3857.4</v>
      </c>
      <c r="BE21" s="59">
        <v>3807</v>
      </c>
      <c r="BF21" s="59">
        <v>3721.5</v>
      </c>
      <c r="BG21" s="59">
        <v>4331.8999999999996</v>
      </c>
      <c r="BH21" s="59">
        <v>4331.8999999999996</v>
      </c>
      <c r="BI21" s="59">
        <v>3054.3</v>
      </c>
      <c r="BJ21" s="59">
        <v>3080.4850000000001</v>
      </c>
      <c r="BK21" s="59">
        <v>3083.7359999999999</v>
      </c>
      <c r="BL21" s="59">
        <v>4495.0020000000004</v>
      </c>
      <c r="BM21" s="59">
        <v>4495.0020000000004</v>
      </c>
      <c r="BN21" s="59">
        <v>4362.3490000000002</v>
      </c>
      <c r="BO21" s="59">
        <v>4072.7429999999999</v>
      </c>
      <c r="BP21" s="59">
        <v>3854.79</v>
      </c>
      <c r="BQ21" s="59">
        <v>6326.9080000000004</v>
      </c>
      <c r="BR21" s="59">
        <v>6326.9080000000004</v>
      </c>
      <c r="BS21" s="59">
        <v>5819.9179999999997</v>
      </c>
      <c r="BT21" s="59">
        <v>3859.6750000000002</v>
      </c>
      <c r="BU21" s="59">
        <v>3109.9470000000001</v>
      </c>
      <c r="BV21" s="59">
        <v>4607.4859999999999</v>
      </c>
      <c r="BW21" s="59">
        <v>4607.4859999999999</v>
      </c>
      <c r="BX21" s="59">
        <v>4453.3209999999999</v>
      </c>
      <c r="BY21" s="59">
        <v>4022.491</v>
      </c>
      <c r="BZ21" s="59">
        <v>3962.5</v>
      </c>
      <c r="CA21" s="59">
        <v>0</v>
      </c>
      <c r="CB21" s="59">
        <v>0</v>
      </c>
      <c r="CC21" s="59">
        <v>0</v>
      </c>
      <c r="CD21" s="59">
        <v>0</v>
      </c>
      <c r="CE21" s="59">
        <v>0</v>
      </c>
      <c r="CF21" s="59">
        <v>0</v>
      </c>
      <c r="CG21" s="59">
        <v>0</v>
      </c>
      <c r="CH21" s="59">
        <v>0</v>
      </c>
      <c r="CI21" s="59">
        <v>0</v>
      </c>
      <c r="CJ21" s="59"/>
      <c r="CK21" s="59"/>
      <c r="CL21" s="59">
        <f t="shared" si="1"/>
        <v>0</v>
      </c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</row>
    <row r="22" spans="1:179" s="50" customFormat="1" x14ac:dyDescent="0.25">
      <c r="A22" s="54" t="s">
        <v>227</v>
      </c>
      <c r="B22" s="50" t="s">
        <v>31</v>
      </c>
      <c r="C22" s="50" t="s">
        <v>31</v>
      </c>
      <c r="D22" s="60" t="s">
        <v>31</v>
      </c>
      <c r="E22" s="60" t="s">
        <v>31</v>
      </c>
      <c r="F22" s="60" t="s">
        <v>31</v>
      </c>
      <c r="G22" s="60" t="s">
        <v>31</v>
      </c>
      <c r="H22" s="60" t="s">
        <v>31</v>
      </c>
      <c r="I22" s="60" t="s">
        <v>31</v>
      </c>
      <c r="J22" s="60" t="s">
        <v>31</v>
      </c>
      <c r="K22" s="60" t="s">
        <v>31</v>
      </c>
      <c r="L22" s="60" t="s">
        <v>31</v>
      </c>
      <c r="M22" s="60" t="s">
        <v>31</v>
      </c>
      <c r="N22" s="60" t="s">
        <v>31</v>
      </c>
      <c r="O22" s="60" t="s">
        <v>31</v>
      </c>
      <c r="P22" s="60" t="s">
        <v>31</v>
      </c>
      <c r="Q22" s="60" t="s">
        <v>31</v>
      </c>
      <c r="R22" s="60" t="s">
        <v>31</v>
      </c>
      <c r="S22" s="60" t="s">
        <v>31</v>
      </c>
      <c r="T22" s="60" t="s">
        <v>31</v>
      </c>
      <c r="U22" s="60" t="s">
        <v>31</v>
      </c>
      <c r="V22" s="60" t="s">
        <v>31</v>
      </c>
      <c r="W22" s="60" t="s">
        <v>31</v>
      </c>
      <c r="X22" s="60" t="s">
        <v>31</v>
      </c>
      <c r="Y22" s="60" t="s">
        <v>31</v>
      </c>
      <c r="Z22" s="60" t="s">
        <v>31</v>
      </c>
      <c r="AA22" s="60" t="s">
        <v>31</v>
      </c>
      <c r="AB22" s="60" t="s">
        <v>31</v>
      </c>
      <c r="AC22" s="60" t="s">
        <v>31</v>
      </c>
      <c r="AD22" s="60" t="s">
        <v>31</v>
      </c>
      <c r="AE22" s="60" t="s">
        <v>31</v>
      </c>
      <c r="AF22" s="60" t="s">
        <v>31</v>
      </c>
      <c r="AG22" s="60" t="s">
        <v>31</v>
      </c>
      <c r="AH22" s="60" t="s">
        <v>31</v>
      </c>
      <c r="AI22" s="60" t="s">
        <v>31</v>
      </c>
      <c r="AJ22" s="60" t="s">
        <v>31</v>
      </c>
      <c r="AK22" s="60">
        <v>335.4</v>
      </c>
      <c r="AL22" s="60">
        <v>335.4</v>
      </c>
      <c r="AM22" s="60">
        <v>306.2</v>
      </c>
      <c r="AN22" s="60">
        <v>258.39999999999998</v>
      </c>
      <c r="AO22" s="60">
        <v>302.5</v>
      </c>
      <c r="AP22" s="60">
        <v>343.1</v>
      </c>
      <c r="AQ22" s="60">
        <v>343.1</v>
      </c>
      <c r="AR22" s="60">
        <v>334.5</v>
      </c>
      <c r="AS22" s="60">
        <v>345.9</v>
      </c>
      <c r="AT22" s="60">
        <v>290.10000000000002</v>
      </c>
      <c r="AU22" s="60">
        <v>225</v>
      </c>
      <c r="AV22" s="60">
        <v>225</v>
      </c>
      <c r="AW22" s="60">
        <v>200.7</v>
      </c>
      <c r="AX22" s="60">
        <v>243.9</v>
      </c>
      <c r="AY22" s="60">
        <v>269.89999999999998</v>
      </c>
      <c r="AZ22" s="60">
        <v>539.79999999999995</v>
      </c>
      <c r="BA22" s="60">
        <v>539.79999999999995</v>
      </c>
      <c r="BB22" s="60">
        <v>539.79999999999995</v>
      </c>
      <c r="BC22" s="60">
        <v>539.79999999999995</v>
      </c>
      <c r="BD22" s="60">
        <v>537.1</v>
      </c>
      <c r="BE22" s="60">
        <v>570.5</v>
      </c>
      <c r="BF22" s="60">
        <v>616.29999999999995</v>
      </c>
      <c r="BG22" s="60">
        <v>671.1</v>
      </c>
      <c r="BH22" s="60">
        <v>671.1</v>
      </c>
      <c r="BI22" s="60">
        <v>730.8</v>
      </c>
      <c r="BJ22" s="60">
        <v>806.57600000000002</v>
      </c>
      <c r="BK22" s="60">
        <v>1321.6289999999999</v>
      </c>
      <c r="BL22" s="60">
        <v>5695.8059999999996</v>
      </c>
      <c r="BM22" s="60">
        <v>5695.8059999999996</v>
      </c>
      <c r="BN22" s="60">
        <v>5697.7479999999996</v>
      </c>
      <c r="BO22" s="60">
        <v>7381.8</v>
      </c>
      <c r="BP22" s="60">
        <v>7501.5209999999997</v>
      </c>
      <c r="BQ22" s="60">
        <v>6005.3959999999997</v>
      </c>
      <c r="BR22" s="60">
        <v>6005.3959999999997</v>
      </c>
      <c r="BS22" s="60">
        <v>6068.835</v>
      </c>
      <c r="BT22" s="60">
        <v>6397.3639999999996</v>
      </c>
      <c r="BU22" s="60">
        <v>6639.1329999999998</v>
      </c>
      <c r="BV22" s="60">
        <v>6708.7730000000001</v>
      </c>
      <c r="BW22" s="60">
        <v>6708.7730000000001</v>
      </c>
      <c r="BX22" s="60">
        <v>6663.4690000000001</v>
      </c>
      <c r="BY22" s="60">
        <v>6827.6080000000002</v>
      </c>
      <c r="BZ22" s="60">
        <v>6770.6</v>
      </c>
      <c r="CA22" s="60">
        <v>0</v>
      </c>
      <c r="CB22" s="60">
        <v>0</v>
      </c>
      <c r="CC22" s="60" t="s">
        <v>31</v>
      </c>
      <c r="CD22" s="60" t="s">
        <v>31</v>
      </c>
      <c r="CE22" s="60" t="s">
        <v>31</v>
      </c>
      <c r="CF22" s="60" t="s">
        <v>31</v>
      </c>
      <c r="CG22" s="60" t="s">
        <v>31</v>
      </c>
      <c r="CH22" s="60" t="s">
        <v>31</v>
      </c>
      <c r="CI22" s="60" t="s">
        <v>31</v>
      </c>
      <c r="CJ22" s="60"/>
      <c r="CK22" s="60"/>
      <c r="CL22" s="60" t="str">
        <f t="shared" si="1"/>
        <v>-</v>
      </c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</row>
    <row r="23" spans="1:179" s="50" customFormat="1" ht="13" x14ac:dyDescent="0.3">
      <c r="A23" s="57" t="s">
        <v>274</v>
      </c>
      <c r="B23" s="19" t="s">
        <v>275</v>
      </c>
      <c r="C23" s="19" t="s">
        <v>275</v>
      </c>
      <c r="D23" s="18" t="s">
        <v>275</v>
      </c>
      <c r="E23" s="18" t="s">
        <v>275</v>
      </c>
      <c r="F23" s="18" t="s">
        <v>275</v>
      </c>
      <c r="G23" s="18" t="s">
        <v>275</v>
      </c>
      <c r="H23" s="18" t="s">
        <v>275</v>
      </c>
      <c r="I23" s="18" t="s">
        <v>275</v>
      </c>
      <c r="J23" s="18" t="s">
        <v>275</v>
      </c>
      <c r="K23" s="18" t="s">
        <v>275</v>
      </c>
      <c r="L23" s="18" t="s">
        <v>275</v>
      </c>
      <c r="M23" s="18" t="s">
        <v>275</v>
      </c>
      <c r="N23" s="18" t="s">
        <v>275</v>
      </c>
      <c r="O23" s="18" t="s">
        <v>275</v>
      </c>
      <c r="P23" s="18" t="s">
        <v>275</v>
      </c>
      <c r="Q23" s="18" t="s">
        <v>275</v>
      </c>
      <c r="R23" s="18" t="s">
        <v>275</v>
      </c>
      <c r="S23" s="18" t="s">
        <v>275</v>
      </c>
      <c r="T23" s="18" t="s">
        <v>275</v>
      </c>
      <c r="U23" s="18" t="s">
        <v>275</v>
      </c>
      <c r="V23" s="18" t="s">
        <v>275</v>
      </c>
      <c r="W23" s="18" t="s">
        <v>275</v>
      </c>
      <c r="X23" s="18" t="s">
        <v>275</v>
      </c>
      <c r="Y23" s="18" t="s">
        <v>275</v>
      </c>
      <c r="Z23" s="18" t="s">
        <v>275</v>
      </c>
      <c r="AA23" s="18" t="s">
        <v>275</v>
      </c>
      <c r="AB23" s="18" t="s">
        <v>275</v>
      </c>
      <c r="AC23" s="18" t="s">
        <v>275</v>
      </c>
      <c r="AD23" s="18" t="s">
        <v>275</v>
      </c>
      <c r="AE23" s="18" t="s">
        <v>275</v>
      </c>
      <c r="AF23" s="18" t="s">
        <v>275</v>
      </c>
      <c r="AG23" s="18" t="s">
        <v>275</v>
      </c>
      <c r="AH23" s="18" t="s">
        <v>275</v>
      </c>
      <c r="AI23" s="18" t="s">
        <v>275</v>
      </c>
      <c r="AJ23" s="18" t="s">
        <v>275</v>
      </c>
      <c r="AK23" s="18" t="s">
        <v>275</v>
      </c>
      <c r="AL23" s="18" t="s">
        <v>275</v>
      </c>
      <c r="AM23" s="18" t="s">
        <v>275</v>
      </c>
      <c r="AN23" s="18" t="s">
        <v>275</v>
      </c>
      <c r="AO23" s="18" t="s">
        <v>275</v>
      </c>
      <c r="AP23" s="18" t="s">
        <v>275</v>
      </c>
      <c r="AQ23" s="18" t="s">
        <v>275</v>
      </c>
      <c r="AR23" s="18" t="s">
        <v>275</v>
      </c>
      <c r="AS23" s="18" t="s">
        <v>275</v>
      </c>
      <c r="AT23" s="18" t="s">
        <v>275</v>
      </c>
      <c r="AU23" s="18" t="s">
        <v>275</v>
      </c>
      <c r="AV23" s="18" t="s">
        <v>275</v>
      </c>
      <c r="AW23" s="18" t="s">
        <v>275</v>
      </c>
      <c r="AX23" s="18" t="s">
        <v>275</v>
      </c>
      <c r="AY23" s="18" t="s">
        <v>275</v>
      </c>
      <c r="AZ23" s="18" t="s">
        <v>275</v>
      </c>
      <c r="BA23" s="18" t="s">
        <v>275</v>
      </c>
      <c r="BB23" s="18" t="s">
        <v>275</v>
      </c>
      <c r="BC23" s="18" t="s">
        <v>275</v>
      </c>
      <c r="BD23" s="18" t="s">
        <v>275</v>
      </c>
      <c r="BE23" s="18" t="s">
        <v>275</v>
      </c>
      <c r="BF23" s="18" t="s">
        <v>275</v>
      </c>
      <c r="BG23" s="18" t="s">
        <v>275</v>
      </c>
      <c r="BH23" s="18" t="s">
        <v>275</v>
      </c>
      <c r="BI23" s="18" t="s">
        <v>275</v>
      </c>
      <c r="BJ23" s="18" t="s">
        <v>275</v>
      </c>
      <c r="BK23" s="18" t="s">
        <v>275</v>
      </c>
      <c r="BL23" s="18" t="s">
        <v>275</v>
      </c>
      <c r="BM23" s="18" t="s">
        <v>275</v>
      </c>
      <c r="BN23" s="18" t="s">
        <v>275</v>
      </c>
      <c r="BO23" s="18" t="s">
        <v>275</v>
      </c>
      <c r="BP23" s="18" t="s">
        <v>275</v>
      </c>
      <c r="BQ23" s="18" t="s">
        <v>275</v>
      </c>
      <c r="BR23" s="18" t="s">
        <v>275</v>
      </c>
      <c r="BS23" s="18" t="s">
        <v>275</v>
      </c>
      <c r="BT23" s="18" t="s">
        <v>275</v>
      </c>
      <c r="BU23" s="18" t="s">
        <v>275</v>
      </c>
      <c r="BV23" s="18" t="s">
        <v>275</v>
      </c>
      <c r="BW23" s="18">
        <v>11316.259</v>
      </c>
      <c r="BX23" s="18">
        <v>11116.79</v>
      </c>
      <c r="BY23" s="18">
        <v>10850.099</v>
      </c>
      <c r="BZ23" s="18">
        <v>10733.1</v>
      </c>
      <c r="CA23" s="18">
        <v>11325.096</v>
      </c>
      <c r="CB23" s="18">
        <v>11325.096</v>
      </c>
      <c r="CC23" s="18">
        <v>11458.144</v>
      </c>
      <c r="CD23" s="18">
        <v>11668.08</v>
      </c>
      <c r="CE23" s="18">
        <v>11264.799000000001</v>
      </c>
      <c r="CF23" s="18">
        <v>10503.977000000001</v>
      </c>
      <c r="CG23" s="18">
        <v>10503.977000000001</v>
      </c>
      <c r="CH23" s="18">
        <v>10633.225</v>
      </c>
      <c r="CI23" s="18">
        <v>10065.448</v>
      </c>
      <c r="CJ23" s="18"/>
      <c r="CK23" s="18"/>
      <c r="CL23" s="18">
        <f t="shared" si="1"/>
        <v>10065.448</v>
      </c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</row>
    <row r="24" spans="1:179" s="50" customFormat="1" x14ac:dyDescent="0.25">
      <c r="A24" s="54" t="s">
        <v>231</v>
      </c>
      <c r="B24" s="50">
        <v>18.5</v>
      </c>
      <c r="C24" s="50">
        <v>19.899999999999999</v>
      </c>
      <c r="D24" s="50">
        <v>19.899999999999999</v>
      </c>
      <c r="E24" s="50">
        <v>19.899999999999999</v>
      </c>
      <c r="F24" s="50">
        <v>19.899999999999999</v>
      </c>
      <c r="G24" s="50">
        <v>13.7</v>
      </c>
      <c r="H24" s="50">
        <v>13.7</v>
      </c>
      <c r="I24" s="50">
        <v>13.7</v>
      </c>
      <c r="J24" s="50">
        <v>13.7</v>
      </c>
      <c r="K24" s="50">
        <v>13.7</v>
      </c>
      <c r="L24" s="50">
        <v>20.9</v>
      </c>
      <c r="M24" s="50">
        <v>20.9</v>
      </c>
      <c r="N24" s="50">
        <v>20.9</v>
      </c>
      <c r="O24" s="50">
        <v>20.7</v>
      </c>
      <c r="P24" s="50">
        <v>21</v>
      </c>
      <c r="Q24" s="50">
        <v>18.5</v>
      </c>
      <c r="R24" s="50">
        <v>18.5</v>
      </c>
      <c r="S24" s="50">
        <v>18.5</v>
      </c>
      <c r="T24" s="50">
        <v>18.5</v>
      </c>
      <c r="U24" s="50">
        <v>18.5</v>
      </c>
      <c r="V24" s="50">
        <v>25.5</v>
      </c>
      <c r="W24" s="50">
        <v>25.5</v>
      </c>
      <c r="X24" s="50">
        <v>25.5</v>
      </c>
      <c r="Y24" s="50">
        <v>25.5</v>
      </c>
      <c r="Z24" s="50">
        <v>25.5</v>
      </c>
      <c r="AA24" s="50">
        <v>23.5</v>
      </c>
      <c r="AB24" s="50">
        <v>23.5</v>
      </c>
      <c r="AC24" s="50">
        <v>15.3</v>
      </c>
      <c r="AD24" s="50">
        <v>15.3</v>
      </c>
      <c r="AE24" s="50">
        <v>15.4</v>
      </c>
      <c r="AF24" s="50">
        <v>12.8</v>
      </c>
      <c r="AG24" s="50">
        <v>12.8</v>
      </c>
      <c r="AH24" s="50">
        <v>12.8</v>
      </c>
      <c r="AI24" s="50">
        <v>12.8</v>
      </c>
      <c r="AJ24" s="50">
        <v>12.8</v>
      </c>
      <c r="AK24" s="50">
        <v>8.6</v>
      </c>
      <c r="AL24" s="50">
        <v>8.6</v>
      </c>
      <c r="AM24" s="50">
        <v>18</v>
      </c>
      <c r="AN24" s="50">
        <v>17.100000000000001</v>
      </c>
      <c r="AO24" s="50">
        <v>17.100000000000001</v>
      </c>
      <c r="AP24" s="50">
        <v>33.5</v>
      </c>
      <c r="AQ24" s="50">
        <v>33.5</v>
      </c>
      <c r="AR24" s="50">
        <v>33.200000000000003</v>
      </c>
      <c r="AS24" s="50">
        <v>33.700000000000003</v>
      </c>
      <c r="AT24" s="50">
        <v>45.4</v>
      </c>
      <c r="AU24" s="50">
        <v>58.4</v>
      </c>
      <c r="AV24" s="50">
        <v>58.4</v>
      </c>
      <c r="AW24" s="50">
        <v>54.1</v>
      </c>
      <c r="AX24" s="50">
        <v>60.3</v>
      </c>
      <c r="AY24" s="50">
        <v>62.1</v>
      </c>
      <c r="AZ24" s="50">
        <v>64.3</v>
      </c>
      <c r="BA24" s="50">
        <v>64.3</v>
      </c>
      <c r="BB24" s="50">
        <v>64.3</v>
      </c>
      <c r="BC24" s="50">
        <v>64.3</v>
      </c>
      <c r="BD24" s="50">
        <v>65</v>
      </c>
      <c r="BE24" s="50">
        <v>64.2</v>
      </c>
      <c r="BF24" s="50">
        <v>69.3</v>
      </c>
      <c r="BG24" s="50">
        <v>56.2</v>
      </c>
      <c r="BH24" s="50">
        <v>56.2</v>
      </c>
      <c r="BI24" s="50">
        <v>71.2</v>
      </c>
      <c r="BJ24" s="50">
        <v>74.936000000000007</v>
      </c>
      <c r="BK24" s="50">
        <v>77.313000000000002</v>
      </c>
      <c r="BL24" s="50">
        <v>33.648000000000003</v>
      </c>
      <c r="BM24" s="50">
        <v>33.648000000000003</v>
      </c>
      <c r="BN24" s="50">
        <v>36.927999999999997</v>
      </c>
      <c r="BO24" s="50">
        <v>33.241</v>
      </c>
      <c r="BP24" s="50">
        <v>36.155000000000001</v>
      </c>
      <c r="BQ24" s="50">
        <v>27.85</v>
      </c>
      <c r="BR24" s="50">
        <v>27.85</v>
      </c>
      <c r="BS24" s="50">
        <v>22.983000000000001</v>
      </c>
      <c r="BT24" s="50">
        <v>25.382999999999999</v>
      </c>
      <c r="BU24" s="50">
        <v>28.010999999999999</v>
      </c>
      <c r="BV24" s="50">
        <v>56.582000000000001</v>
      </c>
      <c r="BW24" s="50">
        <v>56.582000000000001</v>
      </c>
      <c r="BX24" s="50">
        <v>55.622999999999998</v>
      </c>
      <c r="BY24" s="50">
        <v>53.113999999999997</v>
      </c>
      <c r="BZ24" s="50">
        <v>55.210999999999999</v>
      </c>
      <c r="CA24" s="50">
        <v>57.261000000000003</v>
      </c>
      <c r="CB24" s="50">
        <v>57.261000000000003</v>
      </c>
      <c r="CC24" s="50">
        <v>59.585000000000001</v>
      </c>
      <c r="CD24" s="50">
        <v>66.385999999999996</v>
      </c>
      <c r="CE24" s="50">
        <v>65.587999999999994</v>
      </c>
      <c r="CF24" s="50">
        <v>70.483000000000004</v>
      </c>
      <c r="CG24" s="50">
        <v>70.483000000000004</v>
      </c>
      <c r="CH24" s="50">
        <v>66.19</v>
      </c>
      <c r="CI24" s="50">
        <v>27.896000000000001</v>
      </c>
      <c r="CL24" s="50">
        <f t="shared" si="1"/>
        <v>27.896000000000001</v>
      </c>
    </row>
    <row r="25" spans="1:179" s="19" customFormat="1" x14ac:dyDescent="0.25">
      <c r="A25" s="57" t="s">
        <v>232</v>
      </c>
      <c r="B25" s="19">
        <v>22.5</v>
      </c>
      <c r="C25" s="19">
        <v>30.4</v>
      </c>
      <c r="D25" s="19">
        <v>30</v>
      </c>
      <c r="E25" s="19">
        <v>26.6</v>
      </c>
      <c r="F25" s="19">
        <v>24.5</v>
      </c>
      <c r="G25" s="19">
        <v>24.3</v>
      </c>
      <c r="H25" s="19">
        <v>24.3</v>
      </c>
      <c r="I25" s="19">
        <v>20.399999999999999</v>
      </c>
      <c r="J25" s="19">
        <v>20.9</v>
      </c>
      <c r="K25" s="19">
        <v>18.3</v>
      </c>
      <c r="L25" s="19">
        <v>18.5</v>
      </c>
      <c r="M25" s="19">
        <v>18.5</v>
      </c>
      <c r="N25" s="19">
        <v>18.3</v>
      </c>
      <c r="O25" s="19">
        <v>17.600000000000001</v>
      </c>
      <c r="P25" s="19">
        <v>20.8</v>
      </c>
      <c r="Q25" s="19">
        <v>21.7</v>
      </c>
      <c r="R25" s="19">
        <v>21.7</v>
      </c>
      <c r="S25" s="19">
        <v>20.399999999999999</v>
      </c>
      <c r="T25" s="19">
        <v>23.2</v>
      </c>
      <c r="U25" s="19">
        <v>23.8</v>
      </c>
      <c r="V25" s="19">
        <v>24</v>
      </c>
      <c r="W25" s="19">
        <v>24</v>
      </c>
      <c r="X25" s="19">
        <v>24.5</v>
      </c>
      <c r="Y25" s="19">
        <v>18.100000000000001</v>
      </c>
      <c r="Z25" s="19">
        <v>20.9</v>
      </c>
      <c r="AA25" s="19">
        <v>26.5</v>
      </c>
      <c r="AB25" s="19">
        <v>26.5</v>
      </c>
      <c r="AC25" s="19">
        <v>52.3</v>
      </c>
      <c r="AD25" s="19">
        <v>45.8</v>
      </c>
      <c r="AE25" s="19">
        <v>37.1</v>
      </c>
      <c r="AF25" s="19">
        <v>40.4</v>
      </c>
      <c r="AG25" s="19">
        <v>40.4</v>
      </c>
      <c r="AH25" s="19">
        <v>146.19999999999999</v>
      </c>
      <c r="AI25" s="19">
        <v>147.19999999999999</v>
      </c>
      <c r="AJ25" s="19">
        <v>137.5</v>
      </c>
      <c r="AK25" s="19">
        <v>714.9</v>
      </c>
      <c r="AL25" s="19">
        <v>714.9</v>
      </c>
      <c r="AM25" s="19">
        <v>384.9</v>
      </c>
      <c r="AN25" s="19">
        <v>380.8</v>
      </c>
      <c r="AO25" s="19">
        <v>388</v>
      </c>
      <c r="AP25" s="19">
        <v>300.10000000000002</v>
      </c>
      <c r="AQ25" s="19">
        <v>300.10000000000002</v>
      </c>
      <c r="AR25" s="19">
        <v>294.10000000000002</v>
      </c>
      <c r="AS25" s="19">
        <v>306.60000000000002</v>
      </c>
      <c r="AT25" s="19">
        <v>253.5</v>
      </c>
      <c r="AU25" s="19">
        <v>238</v>
      </c>
      <c r="AV25" s="19">
        <v>238</v>
      </c>
      <c r="AW25" s="19">
        <v>243.8</v>
      </c>
      <c r="AX25" s="19">
        <v>263.5</v>
      </c>
      <c r="AY25" s="19">
        <v>264.2</v>
      </c>
      <c r="AZ25" s="19">
        <v>257.10000000000002</v>
      </c>
      <c r="BA25" s="19">
        <v>257.10000000000002</v>
      </c>
      <c r="BB25" s="19">
        <v>257.10000000000002</v>
      </c>
      <c r="BC25" s="19">
        <v>257.10000000000002</v>
      </c>
      <c r="BD25" s="19">
        <v>256.60000000000002</v>
      </c>
      <c r="BE25" s="19">
        <v>253</v>
      </c>
      <c r="BF25" s="19">
        <v>303.5</v>
      </c>
      <c r="BG25" s="19">
        <v>303.39999999999998</v>
      </c>
      <c r="BH25" s="19">
        <v>303.39999999999998</v>
      </c>
      <c r="BI25" s="19">
        <v>339.6</v>
      </c>
      <c r="BJ25" s="19">
        <v>335.8</v>
      </c>
      <c r="BK25" s="19">
        <v>340.20100000000002</v>
      </c>
      <c r="BL25" s="19">
        <v>337.42700000000002</v>
      </c>
      <c r="BM25" s="19">
        <v>337.42700000000002</v>
      </c>
      <c r="BN25" s="19">
        <v>341.04300000000001</v>
      </c>
      <c r="BO25" s="19">
        <v>310.649</v>
      </c>
      <c r="BP25" s="19">
        <v>278.39100000000002</v>
      </c>
      <c r="BQ25" s="19">
        <v>305.18</v>
      </c>
      <c r="BR25" s="19">
        <v>305.18</v>
      </c>
      <c r="BS25" s="19">
        <v>276.29899999999998</v>
      </c>
      <c r="BT25" s="19">
        <v>316.25700000000001</v>
      </c>
      <c r="BU25" s="19">
        <v>317.58199999999999</v>
      </c>
      <c r="BV25" s="19">
        <v>331.93900000000002</v>
      </c>
      <c r="BW25" s="19">
        <v>331.93900000000002</v>
      </c>
      <c r="BX25" s="19">
        <v>338.19799999999998</v>
      </c>
      <c r="BY25" s="19">
        <v>329.44799999999998</v>
      </c>
      <c r="BZ25" s="19">
        <v>309.45</v>
      </c>
      <c r="CA25" s="19">
        <v>289.06299999999999</v>
      </c>
      <c r="CB25" s="19">
        <v>289.06299999999999</v>
      </c>
      <c r="CC25" s="19">
        <v>296.04599999999999</v>
      </c>
      <c r="CD25" s="19">
        <v>326.73200000000003</v>
      </c>
      <c r="CE25" s="19">
        <v>328</v>
      </c>
      <c r="CF25" s="19">
        <v>395.39299999999997</v>
      </c>
      <c r="CG25" s="19">
        <v>395.39299999999997</v>
      </c>
      <c r="CH25" s="19">
        <v>377.50799999999998</v>
      </c>
      <c r="CI25" s="19">
        <v>359.10399999999998</v>
      </c>
      <c r="CL25" s="19">
        <f t="shared" si="1"/>
        <v>359.10399999999998</v>
      </c>
    </row>
    <row r="26" spans="1:179" s="50" customFormat="1" x14ac:dyDescent="0.25">
      <c r="A26" s="54" t="s">
        <v>233</v>
      </c>
      <c r="B26" s="50">
        <v>6047.5</v>
      </c>
      <c r="C26" s="50">
        <v>7304.6</v>
      </c>
      <c r="D26" s="50">
        <v>6976.5</v>
      </c>
      <c r="E26" s="50">
        <v>6489</v>
      </c>
      <c r="F26" s="50">
        <v>6271</v>
      </c>
      <c r="G26" s="50">
        <v>6595.1</v>
      </c>
      <c r="H26" s="50">
        <v>6595.1</v>
      </c>
      <c r="I26" s="50">
        <v>6434</v>
      </c>
      <c r="J26" s="50">
        <v>6604.2</v>
      </c>
      <c r="K26" s="50">
        <v>6890.1</v>
      </c>
      <c r="L26" s="50">
        <v>7032.3</v>
      </c>
      <c r="M26" s="50">
        <v>7032.3</v>
      </c>
      <c r="N26" s="50">
        <v>7275.4</v>
      </c>
      <c r="O26" s="50">
        <v>7943.2</v>
      </c>
      <c r="P26" s="50">
        <v>8887.4</v>
      </c>
      <c r="Q26" s="50">
        <v>9265.2000000000007</v>
      </c>
      <c r="R26" s="50">
        <v>9265.2000000000007</v>
      </c>
      <c r="S26" s="50">
        <v>9223.9</v>
      </c>
      <c r="T26" s="50">
        <v>10409.200000000001</v>
      </c>
      <c r="U26" s="50">
        <v>10965.7</v>
      </c>
      <c r="V26" s="50">
        <v>12351.3</v>
      </c>
      <c r="W26" s="50">
        <v>12351.3</v>
      </c>
      <c r="X26" s="50">
        <v>11321.3</v>
      </c>
      <c r="Y26" s="50">
        <v>11718</v>
      </c>
      <c r="Z26" s="50">
        <v>12226.4</v>
      </c>
      <c r="AA26" s="50">
        <v>14005.6</v>
      </c>
      <c r="AB26" s="50">
        <v>14005.6</v>
      </c>
      <c r="AC26" s="50">
        <v>13592.4</v>
      </c>
      <c r="AD26" s="50">
        <v>13913.5</v>
      </c>
      <c r="AE26" s="50">
        <v>14814.1</v>
      </c>
      <c r="AF26" s="50">
        <v>15740.1</v>
      </c>
      <c r="AG26" s="50">
        <v>15740.1</v>
      </c>
      <c r="AH26" s="50">
        <v>16542</v>
      </c>
      <c r="AI26" s="50">
        <v>16820</v>
      </c>
      <c r="AJ26" s="50">
        <v>18624.5</v>
      </c>
      <c r="AK26" s="50">
        <v>19140.099999999999</v>
      </c>
      <c r="AL26" s="50">
        <v>19140.099999999999</v>
      </c>
      <c r="AM26" s="50">
        <v>18693.400000000001</v>
      </c>
      <c r="AN26" s="50">
        <v>18259.900000000001</v>
      </c>
      <c r="AO26" s="50">
        <v>18341.7</v>
      </c>
      <c r="AP26" s="50">
        <v>19153.8</v>
      </c>
      <c r="AQ26" s="50">
        <v>19153.8</v>
      </c>
      <c r="AR26" s="50">
        <v>18658.400000000001</v>
      </c>
      <c r="AS26" s="50">
        <v>18638.099999999999</v>
      </c>
      <c r="AT26" s="50">
        <v>18480.7</v>
      </c>
      <c r="AU26" s="50">
        <v>18822.3</v>
      </c>
      <c r="AV26" s="50">
        <v>18822.3</v>
      </c>
      <c r="AW26" s="50">
        <v>18276.3</v>
      </c>
      <c r="AX26" s="50">
        <v>18762.099999999999</v>
      </c>
      <c r="AY26" s="50">
        <v>19673</v>
      </c>
      <c r="AZ26" s="50">
        <v>20097</v>
      </c>
      <c r="BA26" s="50">
        <v>20097</v>
      </c>
      <c r="BB26" s="50">
        <v>21638</v>
      </c>
      <c r="BC26" s="50">
        <v>21638</v>
      </c>
      <c r="BD26" s="50">
        <v>21432</v>
      </c>
      <c r="BE26" s="50">
        <v>21417</v>
      </c>
      <c r="BF26" s="50">
        <v>21597.200000000001</v>
      </c>
      <c r="BG26" s="50">
        <v>22576.3</v>
      </c>
      <c r="BH26" s="50">
        <v>22576.3</v>
      </c>
      <c r="BI26" s="50">
        <v>25063.4</v>
      </c>
      <c r="BJ26" s="50">
        <v>25111.748</v>
      </c>
      <c r="BK26" s="50">
        <v>25435.683000000001</v>
      </c>
      <c r="BL26" s="50">
        <v>24768.355</v>
      </c>
      <c r="BM26" s="50">
        <v>24768.355</v>
      </c>
      <c r="BN26" s="50">
        <v>26676.904999999999</v>
      </c>
      <c r="BO26" s="50">
        <v>25701.977999999999</v>
      </c>
      <c r="BP26" s="50">
        <v>27231.875</v>
      </c>
      <c r="BQ26" s="50">
        <v>29224.260999999999</v>
      </c>
      <c r="BR26" s="50">
        <v>29224.260999999999</v>
      </c>
      <c r="BS26" s="50">
        <v>27494.375</v>
      </c>
      <c r="BT26" s="50">
        <v>29386.901000000002</v>
      </c>
      <c r="BU26" s="50">
        <v>29926.913</v>
      </c>
      <c r="BV26" s="50">
        <v>30055.69</v>
      </c>
      <c r="BW26" s="50">
        <v>30055.69</v>
      </c>
      <c r="BX26" s="50">
        <v>29790.562999999998</v>
      </c>
      <c r="BY26" s="50">
        <v>29284.781999999999</v>
      </c>
      <c r="BZ26" s="50">
        <v>28925.194</v>
      </c>
      <c r="CA26" s="50">
        <v>26630.155999999999</v>
      </c>
      <c r="CB26" s="50">
        <v>26630.155999999999</v>
      </c>
      <c r="CC26" s="50">
        <v>27626.093000000001</v>
      </c>
      <c r="CD26" s="50">
        <v>29019.353999999999</v>
      </c>
      <c r="CE26" s="50">
        <v>28767.577000000001</v>
      </c>
      <c r="CF26" s="50">
        <v>30170.194</v>
      </c>
      <c r="CG26" s="50">
        <v>30170.194</v>
      </c>
      <c r="CH26" s="50">
        <v>28487.341</v>
      </c>
      <c r="CI26" s="50">
        <v>27478.830999999998</v>
      </c>
      <c r="CL26" s="50">
        <f t="shared" si="1"/>
        <v>27478.830999999998</v>
      </c>
    </row>
    <row r="27" spans="1:179" s="19" customFormat="1" x14ac:dyDescent="0.25">
      <c r="A27" s="57" t="s">
        <v>234</v>
      </c>
      <c r="B27" s="19">
        <v>2042.6</v>
      </c>
      <c r="C27" s="19">
        <v>2492.9</v>
      </c>
      <c r="D27" s="19">
        <v>2353.4</v>
      </c>
      <c r="E27" s="19">
        <v>2085.1</v>
      </c>
      <c r="F27" s="19">
        <v>1922</v>
      </c>
      <c r="G27" s="19">
        <v>1932.6</v>
      </c>
      <c r="H27" s="19">
        <v>1932.6</v>
      </c>
      <c r="I27" s="19">
        <v>1920.3</v>
      </c>
      <c r="J27" s="19">
        <v>1916</v>
      </c>
      <c r="K27" s="19">
        <v>1833.8</v>
      </c>
      <c r="L27" s="19">
        <v>1823.2</v>
      </c>
      <c r="M27" s="19">
        <v>1823.2</v>
      </c>
      <c r="N27" s="19">
        <v>1807.2</v>
      </c>
      <c r="O27" s="19">
        <v>1732.4</v>
      </c>
      <c r="P27" s="19">
        <v>1791.4</v>
      </c>
      <c r="Q27" s="19">
        <v>1763</v>
      </c>
      <c r="R27" s="19">
        <v>1763</v>
      </c>
      <c r="S27" s="19">
        <v>1734.1</v>
      </c>
      <c r="T27" s="19">
        <v>2636.1</v>
      </c>
      <c r="U27" s="19">
        <v>2611.4</v>
      </c>
      <c r="V27" s="19">
        <v>2936.1</v>
      </c>
      <c r="W27" s="19">
        <v>2936.1</v>
      </c>
      <c r="X27" s="19">
        <v>2900.5</v>
      </c>
      <c r="Y27" s="19">
        <v>3139.8</v>
      </c>
      <c r="Z27" s="19">
        <v>3112.3</v>
      </c>
      <c r="AA27" s="19">
        <v>3214</v>
      </c>
      <c r="AB27" s="19">
        <v>3214</v>
      </c>
      <c r="AC27" s="19">
        <v>3188.7</v>
      </c>
      <c r="AD27" s="19">
        <v>3237.9</v>
      </c>
      <c r="AE27" s="19">
        <v>3500.6</v>
      </c>
      <c r="AF27" s="19">
        <v>3754.9</v>
      </c>
      <c r="AG27" s="19">
        <v>3754.9</v>
      </c>
      <c r="AH27" s="19">
        <v>4337.8999999999996</v>
      </c>
      <c r="AI27" s="19">
        <v>4129.3999999999996</v>
      </c>
      <c r="AJ27" s="19">
        <v>5057.8999999999996</v>
      </c>
      <c r="AK27" s="19">
        <v>5092.2</v>
      </c>
      <c r="AL27" s="19">
        <v>5092.2</v>
      </c>
      <c r="AM27" s="19">
        <v>5061.5</v>
      </c>
      <c r="AN27" s="19">
        <v>4800.8999999999996</v>
      </c>
      <c r="AO27" s="19">
        <v>4740.5</v>
      </c>
      <c r="AP27" s="19">
        <v>5245.9</v>
      </c>
      <c r="AQ27" s="19">
        <v>5245.9</v>
      </c>
      <c r="AR27" s="19">
        <v>5099</v>
      </c>
      <c r="AS27" s="19">
        <v>5239.6000000000004</v>
      </c>
      <c r="AT27" s="19">
        <v>4591.2</v>
      </c>
      <c r="AU27" s="19">
        <v>4674.7</v>
      </c>
      <c r="AV27" s="19">
        <v>4674.7</v>
      </c>
      <c r="AW27" s="19">
        <v>4606.8</v>
      </c>
      <c r="AX27" s="19">
        <v>4956.5</v>
      </c>
      <c r="AY27" s="19">
        <v>5752.6</v>
      </c>
      <c r="AZ27" s="19">
        <v>5840.6</v>
      </c>
      <c r="BA27" s="19">
        <v>5840.6</v>
      </c>
      <c r="BB27" s="19">
        <v>5840.6</v>
      </c>
      <c r="BC27" s="19">
        <v>5840.6</v>
      </c>
      <c r="BD27" s="19">
        <v>5845</v>
      </c>
      <c r="BE27" s="19">
        <v>5881.1</v>
      </c>
      <c r="BF27" s="19">
        <v>6328.6</v>
      </c>
      <c r="BG27" s="19">
        <v>6306.4</v>
      </c>
      <c r="BH27" s="19">
        <v>6306.4</v>
      </c>
      <c r="BI27" s="19">
        <v>7842.5</v>
      </c>
      <c r="BJ27" s="19">
        <v>7912.0129999999999</v>
      </c>
      <c r="BK27" s="19">
        <v>8062.66</v>
      </c>
      <c r="BL27" s="19">
        <v>7580.5559999999996</v>
      </c>
      <c r="BM27" s="19">
        <v>7580.5559999999996</v>
      </c>
      <c r="BN27" s="19">
        <v>8363.8420000000006</v>
      </c>
      <c r="BO27" s="19">
        <v>7603.1710000000003</v>
      </c>
      <c r="BP27" s="19">
        <v>8205.1299999999992</v>
      </c>
      <c r="BQ27" s="19">
        <v>8689.0149999999994</v>
      </c>
      <c r="BR27" s="19">
        <v>8689.0149999999994</v>
      </c>
      <c r="BS27" s="19">
        <v>7732.0290000000005</v>
      </c>
      <c r="BT27" s="19">
        <v>8552.85</v>
      </c>
      <c r="BU27" s="19">
        <v>9176.1990000000005</v>
      </c>
      <c r="BV27" s="19">
        <v>9222.2489999999998</v>
      </c>
      <c r="BW27" s="19">
        <v>9222.2489999999998</v>
      </c>
      <c r="BX27" s="19">
        <v>9250.4179999999997</v>
      </c>
      <c r="BY27" s="19">
        <v>9141.4310000000005</v>
      </c>
      <c r="BZ27" s="19">
        <v>9464.77</v>
      </c>
      <c r="CA27" s="19">
        <v>10041.733</v>
      </c>
      <c r="CB27" s="19">
        <v>10041.733</v>
      </c>
      <c r="CC27" s="19">
        <v>10699.871999999999</v>
      </c>
      <c r="CD27" s="19">
        <v>11618.261</v>
      </c>
      <c r="CE27" s="19">
        <v>11552.331</v>
      </c>
      <c r="CF27" s="19">
        <v>12530.712</v>
      </c>
      <c r="CG27" s="19">
        <v>12530.712</v>
      </c>
      <c r="CH27" s="19">
        <v>11844.986000000001</v>
      </c>
      <c r="CI27" s="19">
        <v>11357.982</v>
      </c>
      <c r="CL27" s="19">
        <f t="shared" si="1"/>
        <v>11357.982</v>
      </c>
    </row>
    <row r="28" spans="1:179" s="97" customFormat="1" ht="13.5" thickBot="1" x14ac:dyDescent="0.35">
      <c r="A28" s="96" t="s">
        <v>106</v>
      </c>
      <c r="B28" s="97">
        <v>17180.599999999999</v>
      </c>
      <c r="C28" s="97">
        <v>17912.400000000001</v>
      </c>
      <c r="D28" s="97">
        <v>17804.099999999999</v>
      </c>
      <c r="E28" s="97">
        <v>17525.400000000001</v>
      </c>
      <c r="F28" s="97">
        <v>17492.3</v>
      </c>
      <c r="G28" s="97">
        <v>17527.5</v>
      </c>
      <c r="H28" s="97">
        <v>17527.5</v>
      </c>
      <c r="I28" s="97">
        <v>17558.400000000001</v>
      </c>
      <c r="J28" s="97">
        <v>17548.7</v>
      </c>
      <c r="K28" s="97">
        <v>17445.400000000001</v>
      </c>
      <c r="L28" s="97">
        <v>17441.8</v>
      </c>
      <c r="M28" s="97">
        <v>17441.8</v>
      </c>
      <c r="N28" s="97">
        <v>17433.2</v>
      </c>
      <c r="O28" s="97">
        <v>17374.3</v>
      </c>
      <c r="P28" s="97">
        <v>17441.8</v>
      </c>
      <c r="Q28" s="97">
        <v>17454</v>
      </c>
      <c r="R28" s="97">
        <v>17454</v>
      </c>
      <c r="S28" s="97">
        <v>17477.2</v>
      </c>
      <c r="T28" s="97">
        <v>19717</v>
      </c>
      <c r="U28" s="97">
        <v>19652.2</v>
      </c>
      <c r="V28" s="97">
        <v>26645.200000000001</v>
      </c>
      <c r="W28" s="97">
        <v>26645.200000000001</v>
      </c>
      <c r="X28" s="97">
        <v>19678.7</v>
      </c>
      <c r="Y28" s="97">
        <v>19966.2</v>
      </c>
      <c r="Z28" s="97">
        <v>19921.400000000001</v>
      </c>
      <c r="AA28" s="97">
        <v>27023.7</v>
      </c>
      <c r="AB28" s="97">
        <v>27023.7</v>
      </c>
      <c r="AC28" s="97">
        <v>26354.799999999999</v>
      </c>
      <c r="AD28" s="97">
        <v>26222</v>
      </c>
      <c r="AE28" s="97">
        <v>26934.400000000001</v>
      </c>
      <c r="AF28" s="97">
        <v>27502.9</v>
      </c>
      <c r="AG28" s="97">
        <v>27502.9</v>
      </c>
      <c r="AH28" s="97">
        <v>28974.3</v>
      </c>
      <c r="AI28" s="97">
        <v>28794.799999999999</v>
      </c>
      <c r="AJ28" s="97">
        <v>31297.4</v>
      </c>
      <c r="AK28" s="97">
        <v>30953.1</v>
      </c>
      <c r="AL28" s="97">
        <v>30953.1</v>
      </c>
      <c r="AM28" s="97">
        <v>31023.200000000001</v>
      </c>
      <c r="AN28" s="97">
        <v>29644.1</v>
      </c>
      <c r="AO28" s="97">
        <v>29653.8</v>
      </c>
      <c r="AP28" s="97">
        <v>30511.200000000001</v>
      </c>
      <c r="AQ28" s="97">
        <v>30511.200000000001</v>
      </c>
      <c r="AR28" s="97">
        <v>30276.5</v>
      </c>
      <c r="AS28" s="97">
        <v>31096.3</v>
      </c>
      <c r="AT28" s="97">
        <v>30933.5</v>
      </c>
      <c r="AU28" s="97">
        <v>31401.9</v>
      </c>
      <c r="AV28" s="97">
        <v>31401.9</v>
      </c>
      <c r="AW28" s="97">
        <v>31191.7</v>
      </c>
      <c r="AX28" s="97">
        <v>32899.1</v>
      </c>
      <c r="AY28" s="97">
        <v>34778.199999999997</v>
      </c>
      <c r="AZ28" s="97">
        <v>34276.199999999997</v>
      </c>
      <c r="BA28" s="97">
        <v>34276.199999999997</v>
      </c>
      <c r="BB28" s="97">
        <v>34276.199999999997</v>
      </c>
      <c r="BC28" s="97">
        <v>34276.199999999997</v>
      </c>
      <c r="BD28" s="97">
        <v>34398.1</v>
      </c>
      <c r="BE28" s="97">
        <v>34511.800000000003</v>
      </c>
      <c r="BF28" s="97">
        <v>35292.1</v>
      </c>
      <c r="BG28" s="97">
        <v>35009.9</v>
      </c>
      <c r="BH28" s="97">
        <v>35009.9</v>
      </c>
      <c r="BI28" s="97">
        <v>39350.800000000003</v>
      </c>
      <c r="BJ28" s="97">
        <v>40435.425000000003</v>
      </c>
      <c r="BK28" s="97">
        <v>41312.271000000001</v>
      </c>
      <c r="BL28" s="97">
        <v>40023.457000000002</v>
      </c>
      <c r="BM28" s="97">
        <v>40023.457000000002</v>
      </c>
      <c r="BN28" s="97">
        <v>42606.266000000003</v>
      </c>
      <c r="BO28" s="97">
        <v>39883.830999999998</v>
      </c>
      <c r="BP28" s="97">
        <v>41680.332000000002</v>
      </c>
      <c r="BQ28" s="97">
        <v>42411.26</v>
      </c>
      <c r="BR28" s="97">
        <v>42411.26</v>
      </c>
      <c r="BS28" s="97">
        <v>39193.442000000003</v>
      </c>
      <c r="BT28" s="97">
        <v>41328.199000000001</v>
      </c>
      <c r="BU28" s="97">
        <v>41631.997000000003</v>
      </c>
      <c r="BV28" s="97">
        <v>40594.038</v>
      </c>
      <c r="BW28" s="97">
        <v>40594.038</v>
      </c>
      <c r="BX28" s="97">
        <v>40184.362000000001</v>
      </c>
      <c r="BY28" s="97">
        <v>39319.837</v>
      </c>
      <c r="BZ28" s="97">
        <v>39769.360999999997</v>
      </c>
      <c r="CA28" s="97">
        <v>38003.64</v>
      </c>
      <c r="CB28" s="97">
        <v>38003.64</v>
      </c>
      <c r="CC28" s="97">
        <v>39368.15</v>
      </c>
      <c r="CD28" s="97">
        <v>42092.048000000003</v>
      </c>
      <c r="CE28" s="97">
        <v>41893.396999999997</v>
      </c>
      <c r="CF28" s="97">
        <v>44342.667999999998</v>
      </c>
      <c r="CG28" s="97">
        <v>44342.667999999998</v>
      </c>
      <c r="CH28" s="97">
        <v>42422.817000000003</v>
      </c>
      <c r="CI28" s="97">
        <v>41680.326999999997</v>
      </c>
      <c r="CL28" s="97">
        <f t="shared" si="1"/>
        <v>41680.326999999997</v>
      </c>
    </row>
    <row r="29" spans="1:179" s="18" customFormat="1" ht="13.5" thickTop="1" x14ac:dyDescent="0.3">
      <c r="A29" s="58" t="s">
        <v>105</v>
      </c>
      <c r="B29" s="18">
        <v>30202.7</v>
      </c>
      <c r="C29" s="18">
        <v>32519.599999999999</v>
      </c>
      <c r="D29" s="18">
        <v>31828.2</v>
      </c>
      <c r="E29" s="18">
        <v>30606.5</v>
      </c>
      <c r="F29" s="18">
        <v>29930.3</v>
      </c>
      <c r="G29" s="18">
        <v>29797.8</v>
      </c>
      <c r="H29" s="18">
        <v>29797.8</v>
      </c>
      <c r="I29" s="18">
        <v>29409.4</v>
      </c>
      <c r="J29" s="18">
        <v>29660.3</v>
      </c>
      <c r="K29" s="18">
        <v>29520.3</v>
      </c>
      <c r="L29" s="18">
        <v>29767.3</v>
      </c>
      <c r="M29" s="18">
        <v>29767.3</v>
      </c>
      <c r="N29" s="18">
        <v>29941.4</v>
      </c>
      <c r="O29" s="18">
        <v>30298.6</v>
      </c>
      <c r="P29" s="18">
        <v>31604.5</v>
      </c>
      <c r="Q29" s="18">
        <v>31459.9</v>
      </c>
      <c r="R29" s="18">
        <v>31459.9</v>
      </c>
      <c r="S29" s="18">
        <v>31534.6</v>
      </c>
      <c r="T29" s="18">
        <v>36820</v>
      </c>
      <c r="U29" s="18">
        <v>37260.1</v>
      </c>
      <c r="V29" s="18">
        <v>45527</v>
      </c>
      <c r="W29" s="18">
        <v>45527</v>
      </c>
      <c r="X29" s="18">
        <v>37842.300000000003</v>
      </c>
      <c r="Y29" s="18">
        <v>38968.400000000001</v>
      </c>
      <c r="Z29" s="18">
        <v>39365.699999999997</v>
      </c>
      <c r="AA29" s="18">
        <v>48276.1</v>
      </c>
      <c r="AB29" s="18">
        <v>48276.1</v>
      </c>
      <c r="AC29" s="18">
        <v>46944.7</v>
      </c>
      <c r="AD29" s="18">
        <v>47215.8</v>
      </c>
      <c r="AE29" s="18">
        <v>49679.3</v>
      </c>
      <c r="AF29" s="18">
        <v>51414.8</v>
      </c>
      <c r="AG29" s="18">
        <v>51414.8</v>
      </c>
      <c r="AH29" s="18">
        <v>55860.2</v>
      </c>
      <c r="AI29" s="18">
        <v>56075.9</v>
      </c>
      <c r="AJ29" s="18">
        <v>64207.8</v>
      </c>
      <c r="AK29" s="18">
        <v>61861.7</v>
      </c>
      <c r="AL29" s="18">
        <v>61861.7</v>
      </c>
      <c r="AM29" s="18">
        <v>61173.5</v>
      </c>
      <c r="AN29" s="18">
        <v>58095.199999999997</v>
      </c>
      <c r="AO29" s="18">
        <v>59119.199999999997</v>
      </c>
      <c r="AP29" s="18">
        <v>59954.400000000001</v>
      </c>
      <c r="AQ29" s="18">
        <v>59954.400000000001</v>
      </c>
      <c r="AR29" s="18">
        <v>59436.6</v>
      </c>
      <c r="AS29" s="18">
        <v>61081.1</v>
      </c>
      <c r="AT29" s="18">
        <v>60789.8</v>
      </c>
      <c r="AU29" s="18">
        <v>62133.9</v>
      </c>
      <c r="AV29" s="18">
        <v>62133.9</v>
      </c>
      <c r="AW29" s="18">
        <v>60818.400000000001</v>
      </c>
      <c r="AX29" s="18">
        <v>64512.2</v>
      </c>
      <c r="AY29" s="18">
        <v>69491</v>
      </c>
      <c r="AZ29" s="18">
        <v>68796.5</v>
      </c>
      <c r="BA29" s="18">
        <v>68796.5</v>
      </c>
      <c r="BB29" s="18">
        <v>70384.800000000003</v>
      </c>
      <c r="BC29" s="18">
        <v>70384.800000000003</v>
      </c>
      <c r="BD29" s="18">
        <v>70711.399999999994</v>
      </c>
      <c r="BE29" s="18">
        <v>71382.899999999994</v>
      </c>
      <c r="BF29" s="18">
        <v>73471.3</v>
      </c>
      <c r="BG29" s="18">
        <v>74121.8</v>
      </c>
      <c r="BH29" s="18">
        <v>74121.8</v>
      </c>
      <c r="BI29" s="18">
        <v>82601.2</v>
      </c>
      <c r="BJ29" s="18">
        <v>85124.877999999997</v>
      </c>
      <c r="BK29" s="18">
        <v>87957.991000000009</v>
      </c>
      <c r="BL29" s="18">
        <v>89853.964999999997</v>
      </c>
      <c r="BM29" s="18">
        <v>89853.964999999997</v>
      </c>
      <c r="BN29" s="18">
        <v>96357.97</v>
      </c>
      <c r="BO29" s="18">
        <v>91734.469000000012</v>
      </c>
      <c r="BP29" s="18">
        <v>96936.172999999995</v>
      </c>
      <c r="BQ29" s="18">
        <v>99975.342000000004</v>
      </c>
      <c r="BR29" s="18">
        <v>99975.342000000004</v>
      </c>
      <c r="BS29" s="18">
        <v>92920.123000000007</v>
      </c>
      <c r="BT29" s="18">
        <v>98394.846000000005</v>
      </c>
      <c r="BU29" s="18">
        <v>100506.989</v>
      </c>
      <c r="BV29" s="18">
        <v>100141.37199999999</v>
      </c>
      <c r="BW29" s="18">
        <v>100141.37199999999</v>
      </c>
      <c r="BX29" s="18">
        <v>100088.035</v>
      </c>
      <c r="BY29" s="18">
        <v>98970.323999999993</v>
      </c>
      <c r="BZ29" s="18">
        <v>100361.53599999999</v>
      </c>
      <c r="CA29" s="18">
        <v>96081.082999999999</v>
      </c>
      <c r="CB29" s="18">
        <v>96081.082999999999</v>
      </c>
      <c r="CC29" s="18">
        <v>99141.790000000008</v>
      </c>
      <c r="CD29" s="18">
        <v>105122.51100000001</v>
      </c>
      <c r="CE29" s="18">
        <v>104613.431</v>
      </c>
      <c r="CF29" s="18">
        <v>108352.16499999999</v>
      </c>
      <c r="CG29" s="18">
        <v>108352.16499999999</v>
      </c>
      <c r="CH29" s="18">
        <v>103748.01900000001</v>
      </c>
      <c r="CI29" s="18">
        <v>101365.587</v>
      </c>
      <c r="CL29" s="18">
        <f t="shared" si="1"/>
        <v>101365.587</v>
      </c>
    </row>
    <row r="30" spans="1:179" s="99" customFormat="1" ht="13.5" thickBot="1" x14ac:dyDescent="0.35">
      <c r="A30" s="98" t="s">
        <v>104</v>
      </c>
      <c r="B30" s="99">
        <v>37680.400000000001</v>
      </c>
      <c r="C30" s="99">
        <v>41813</v>
      </c>
      <c r="D30" s="99">
        <v>41670.6</v>
      </c>
      <c r="E30" s="99">
        <v>40094.9</v>
      </c>
      <c r="F30" s="99">
        <v>39253.800000000003</v>
      </c>
      <c r="G30" s="99">
        <v>40101</v>
      </c>
      <c r="H30" s="99">
        <v>40101</v>
      </c>
      <c r="I30" s="99">
        <v>40174.5</v>
      </c>
      <c r="J30" s="99">
        <v>41063.4</v>
      </c>
      <c r="K30" s="99">
        <v>42934.3</v>
      </c>
      <c r="L30" s="99">
        <v>42678.2</v>
      </c>
      <c r="M30" s="99">
        <v>42678.2</v>
      </c>
      <c r="N30" s="99">
        <v>41698.199999999997</v>
      </c>
      <c r="O30" s="99">
        <v>41842.800000000003</v>
      </c>
      <c r="P30" s="99">
        <v>45166.5</v>
      </c>
      <c r="Q30" s="99">
        <v>46139.4</v>
      </c>
      <c r="R30" s="99">
        <v>46139.4</v>
      </c>
      <c r="S30" s="99">
        <v>45822.3</v>
      </c>
      <c r="T30" s="99">
        <v>48522</v>
      </c>
      <c r="U30" s="99">
        <v>49391.5</v>
      </c>
      <c r="V30" s="99">
        <v>61832.9</v>
      </c>
      <c r="W30" s="99">
        <v>61832.9</v>
      </c>
      <c r="X30" s="99">
        <v>48728.6</v>
      </c>
      <c r="Y30" s="99">
        <v>50982.7</v>
      </c>
      <c r="Z30" s="99">
        <v>51753.3</v>
      </c>
      <c r="AA30" s="99">
        <v>69085.2</v>
      </c>
      <c r="AB30" s="99">
        <v>69085.2</v>
      </c>
      <c r="AC30" s="99">
        <v>63297</v>
      </c>
      <c r="AD30" s="99">
        <v>62989</v>
      </c>
      <c r="AE30" s="99">
        <v>65125.9</v>
      </c>
      <c r="AF30" s="99">
        <v>72143.199999999997</v>
      </c>
      <c r="AG30" s="99">
        <v>72143.199999999997</v>
      </c>
      <c r="AH30" s="99">
        <v>75101.2</v>
      </c>
      <c r="AI30" s="99">
        <v>74436.2</v>
      </c>
      <c r="AJ30" s="99">
        <v>88043.199999999997</v>
      </c>
      <c r="AK30" s="99">
        <v>90176.2</v>
      </c>
      <c r="AL30" s="99">
        <v>90176.2</v>
      </c>
      <c r="AM30" s="99">
        <v>80248</v>
      </c>
      <c r="AN30" s="99">
        <v>76656.7</v>
      </c>
      <c r="AO30" s="99">
        <v>79110.2</v>
      </c>
      <c r="AP30" s="99">
        <v>83841.399999999994</v>
      </c>
      <c r="AQ30" s="99">
        <v>83841.399999999994</v>
      </c>
      <c r="AR30" s="99">
        <v>80733.899999999994</v>
      </c>
      <c r="AS30" s="99">
        <v>84124</v>
      </c>
      <c r="AT30" s="99">
        <v>83020.399999999994</v>
      </c>
      <c r="AU30" s="99">
        <v>86852</v>
      </c>
      <c r="AV30" s="99">
        <v>86852</v>
      </c>
      <c r="AW30" s="99">
        <v>82378.899999999994</v>
      </c>
      <c r="AX30" s="99">
        <v>90921.4</v>
      </c>
      <c r="AY30" s="99">
        <v>95691</v>
      </c>
      <c r="AZ30" s="99">
        <v>94126.1</v>
      </c>
      <c r="BA30" s="99">
        <v>94126.1</v>
      </c>
      <c r="BB30" s="99">
        <v>95714.4</v>
      </c>
      <c r="BC30" s="99">
        <v>95714.4</v>
      </c>
      <c r="BD30" s="99">
        <v>96905.5</v>
      </c>
      <c r="BE30" s="99">
        <v>98739</v>
      </c>
      <c r="BF30" s="99">
        <v>102475.3</v>
      </c>
      <c r="BG30" s="99">
        <v>101742.9</v>
      </c>
      <c r="BH30" s="99">
        <v>101742.9</v>
      </c>
      <c r="BI30" s="99">
        <v>113687.6</v>
      </c>
      <c r="BJ30" s="99">
        <v>121393.008</v>
      </c>
      <c r="BK30" s="99">
        <v>127056.787</v>
      </c>
      <c r="BL30" s="99">
        <v>125196.579</v>
      </c>
      <c r="BM30" s="99">
        <v>125196.579</v>
      </c>
      <c r="BN30" s="99">
        <v>133417.83100000001</v>
      </c>
      <c r="BO30" s="99">
        <v>124440.13499999999</v>
      </c>
      <c r="BP30" s="99">
        <v>135133.255</v>
      </c>
      <c r="BQ30" s="99">
        <v>138602.48300000001</v>
      </c>
      <c r="BR30" s="99">
        <v>138602.48300000001</v>
      </c>
      <c r="BS30" s="99">
        <v>127399.92</v>
      </c>
      <c r="BT30" s="99">
        <v>136633.408</v>
      </c>
      <c r="BU30" s="99">
        <v>142063.954</v>
      </c>
      <c r="BV30" s="99">
        <v>137958.08300000001</v>
      </c>
      <c r="BW30" s="99">
        <v>137958.08300000001</v>
      </c>
      <c r="BX30" s="99">
        <v>135466.72200000001</v>
      </c>
      <c r="BY30" s="99">
        <v>133294.41500000001</v>
      </c>
      <c r="BZ30" s="99">
        <v>137914.20499999999</v>
      </c>
      <c r="CA30" s="99">
        <v>132644.133</v>
      </c>
      <c r="CB30" s="99">
        <v>132644.133</v>
      </c>
      <c r="CC30" s="99">
        <v>133816.80100000001</v>
      </c>
      <c r="CD30" s="99">
        <v>143438.84600000002</v>
      </c>
      <c r="CE30" s="99">
        <v>147286.361</v>
      </c>
      <c r="CF30" s="99">
        <v>162507.94899999999</v>
      </c>
      <c r="CG30" s="99">
        <v>162507.94899999999</v>
      </c>
      <c r="CH30" s="99">
        <v>147298.97900000002</v>
      </c>
      <c r="CI30" s="99">
        <v>142157.54300000001</v>
      </c>
      <c r="CL30" s="99">
        <f t="shared" si="1"/>
        <v>142157.54300000001</v>
      </c>
    </row>
    <row r="31" spans="1:179" s="18" customFormat="1" ht="13.5" thickTop="1" x14ac:dyDescent="0.3">
      <c r="A31" s="58" t="s">
        <v>103</v>
      </c>
    </row>
    <row r="32" spans="1:179" s="51" customFormat="1" ht="13" x14ac:dyDescent="0.3">
      <c r="A32" s="55" t="s">
        <v>102</v>
      </c>
    </row>
    <row r="33" spans="1:90" s="19" customFormat="1" x14ac:dyDescent="0.25">
      <c r="A33" s="57" t="s">
        <v>235</v>
      </c>
      <c r="B33" s="19">
        <v>5131.1000000000004</v>
      </c>
      <c r="C33" s="19">
        <v>6147.5</v>
      </c>
      <c r="D33" s="19">
        <v>5096.6000000000004</v>
      </c>
      <c r="E33" s="19">
        <v>5580.9</v>
      </c>
      <c r="F33" s="19">
        <v>6080.5</v>
      </c>
      <c r="G33" s="19">
        <v>6279.9</v>
      </c>
      <c r="H33" s="19">
        <v>6279.9</v>
      </c>
      <c r="I33" s="19">
        <v>6429.2</v>
      </c>
      <c r="J33" s="19">
        <v>6213.4</v>
      </c>
      <c r="K33" s="19">
        <v>8120.9</v>
      </c>
      <c r="L33" s="19">
        <v>7142.9</v>
      </c>
      <c r="M33" s="19">
        <v>7142.9</v>
      </c>
      <c r="N33" s="19">
        <v>6607.4</v>
      </c>
      <c r="O33" s="19">
        <v>7587.4</v>
      </c>
      <c r="P33" s="19">
        <v>10339.799999999999</v>
      </c>
      <c r="Q33" s="19">
        <v>11288</v>
      </c>
      <c r="R33" s="19">
        <v>11288</v>
      </c>
      <c r="S33" s="19">
        <v>9507.2999999999993</v>
      </c>
      <c r="T33" s="19">
        <v>9106.4</v>
      </c>
      <c r="U33" s="19">
        <v>10477</v>
      </c>
      <c r="V33" s="19">
        <v>13579.3</v>
      </c>
      <c r="W33" s="19">
        <v>13579.3</v>
      </c>
      <c r="X33" s="19">
        <v>8411.5</v>
      </c>
      <c r="Y33" s="19">
        <v>8282.4</v>
      </c>
      <c r="Z33" s="19">
        <v>8800.6</v>
      </c>
      <c r="AA33" s="19">
        <v>15270</v>
      </c>
      <c r="AB33" s="19">
        <v>15270</v>
      </c>
      <c r="AC33" s="19">
        <v>13882</v>
      </c>
      <c r="AD33" s="19">
        <v>12071.5</v>
      </c>
      <c r="AE33" s="19">
        <v>12732.4</v>
      </c>
      <c r="AF33" s="19">
        <v>19958</v>
      </c>
      <c r="AG33" s="19">
        <v>19958</v>
      </c>
      <c r="AH33" s="19">
        <v>19239.2</v>
      </c>
      <c r="AI33" s="19">
        <v>18218</v>
      </c>
      <c r="AJ33" s="19">
        <v>9842.1</v>
      </c>
      <c r="AK33" s="19">
        <v>11833.7</v>
      </c>
      <c r="AL33" s="19">
        <v>11833.7</v>
      </c>
      <c r="AM33" s="19">
        <v>9864.6</v>
      </c>
      <c r="AN33" s="19">
        <v>8094.5</v>
      </c>
      <c r="AO33" s="19">
        <v>8728.9</v>
      </c>
      <c r="AP33" s="19">
        <v>10868.8</v>
      </c>
      <c r="AQ33" s="19">
        <v>10868.8</v>
      </c>
      <c r="AR33" s="19">
        <v>9863</v>
      </c>
      <c r="AS33" s="19">
        <v>9123.5</v>
      </c>
      <c r="AT33" s="19">
        <v>9300.4</v>
      </c>
      <c r="AU33" s="19">
        <v>11853.9</v>
      </c>
      <c r="AV33" s="19">
        <v>11853.9</v>
      </c>
      <c r="AW33" s="19">
        <v>11000.9</v>
      </c>
      <c r="AX33" s="19">
        <v>11161.2</v>
      </c>
      <c r="AY33" s="19">
        <v>12036.7</v>
      </c>
      <c r="AZ33" s="19">
        <v>14050</v>
      </c>
      <c r="BA33" s="19">
        <v>14050</v>
      </c>
      <c r="BB33" s="19">
        <v>14050</v>
      </c>
      <c r="BC33" s="19">
        <v>14050</v>
      </c>
      <c r="BD33" s="19">
        <v>13322.9</v>
      </c>
      <c r="BE33" s="19">
        <v>12477.7</v>
      </c>
      <c r="BF33" s="19">
        <v>12394.4</v>
      </c>
      <c r="BG33" s="19">
        <v>15069.6</v>
      </c>
      <c r="BH33" s="19">
        <v>15069.6</v>
      </c>
      <c r="BI33" s="19">
        <v>16321.1</v>
      </c>
      <c r="BJ33" s="19">
        <v>14839.528</v>
      </c>
      <c r="BK33" s="19">
        <v>16145.956</v>
      </c>
      <c r="BL33" s="19">
        <v>19339.223000000002</v>
      </c>
      <c r="BM33" s="19">
        <v>19339.223000000002</v>
      </c>
      <c r="BN33" s="19">
        <v>20816.27</v>
      </c>
      <c r="BO33" s="19">
        <v>18818.385999999999</v>
      </c>
      <c r="BP33" s="19">
        <v>19413.593000000001</v>
      </c>
      <c r="BQ33" s="19">
        <v>25077.911</v>
      </c>
      <c r="BR33" s="19">
        <v>25077.911</v>
      </c>
      <c r="BS33" s="19">
        <v>21954.833999999999</v>
      </c>
      <c r="BT33" s="19">
        <v>21181.651999999998</v>
      </c>
      <c r="BU33" s="19">
        <v>21313.178</v>
      </c>
      <c r="BV33" s="19">
        <v>24328.528999999999</v>
      </c>
      <c r="BW33" s="19">
        <v>24328.528999999999</v>
      </c>
      <c r="BX33" s="19">
        <v>21623.084999999999</v>
      </c>
      <c r="BY33" s="19">
        <v>18579.963</v>
      </c>
      <c r="BZ33" s="19">
        <v>18222.698</v>
      </c>
      <c r="CA33" s="19">
        <v>23195.100999999999</v>
      </c>
      <c r="CB33" s="19">
        <v>23195.100999999999</v>
      </c>
      <c r="CC33" s="19">
        <v>21848.438999999998</v>
      </c>
      <c r="CD33" s="19">
        <v>20759.738000000001</v>
      </c>
      <c r="CE33" s="19">
        <v>21071.847000000002</v>
      </c>
      <c r="CF33" s="19">
        <v>25223.522000000001</v>
      </c>
      <c r="CG33" s="19">
        <v>25223.522000000001</v>
      </c>
      <c r="CH33" s="19">
        <v>22591.114000000001</v>
      </c>
      <c r="CI33" s="19">
        <v>19883.312000000002</v>
      </c>
      <c r="CL33" s="19">
        <f t="shared" ref="CL33:CL41" si="2">CI33</f>
        <v>19883.312000000002</v>
      </c>
    </row>
    <row r="34" spans="1:90" s="50" customFormat="1" x14ac:dyDescent="0.25">
      <c r="A34" s="54" t="s">
        <v>229</v>
      </c>
      <c r="B34" s="50" t="s">
        <v>31</v>
      </c>
      <c r="C34" s="50" t="s">
        <v>31</v>
      </c>
      <c r="D34" s="50" t="s">
        <v>31</v>
      </c>
      <c r="E34" s="50" t="s">
        <v>31</v>
      </c>
      <c r="F34" s="50" t="s">
        <v>31</v>
      </c>
      <c r="G34" s="50" t="s">
        <v>31</v>
      </c>
      <c r="H34" s="50" t="s">
        <v>31</v>
      </c>
      <c r="I34" s="50" t="s">
        <v>31</v>
      </c>
      <c r="J34" s="50" t="s">
        <v>31</v>
      </c>
      <c r="K34" s="50" t="s">
        <v>31</v>
      </c>
      <c r="L34" s="50" t="s">
        <v>31</v>
      </c>
      <c r="M34" s="50" t="s">
        <v>31</v>
      </c>
      <c r="N34" s="50" t="s">
        <v>31</v>
      </c>
      <c r="O34" s="50" t="s">
        <v>31</v>
      </c>
      <c r="P34" s="50" t="s">
        <v>31</v>
      </c>
      <c r="Q34" s="50" t="s">
        <v>31</v>
      </c>
      <c r="R34" s="50" t="s">
        <v>31</v>
      </c>
      <c r="S34" s="50" t="s">
        <v>31</v>
      </c>
      <c r="T34" s="50" t="s">
        <v>31</v>
      </c>
      <c r="U34" s="50" t="s">
        <v>31</v>
      </c>
      <c r="V34" s="50" t="s">
        <v>31</v>
      </c>
      <c r="W34" s="50" t="s">
        <v>31</v>
      </c>
      <c r="X34" s="50" t="s">
        <v>31</v>
      </c>
      <c r="Y34" s="50" t="s">
        <v>31</v>
      </c>
      <c r="Z34" s="50" t="s">
        <v>31</v>
      </c>
      <c r="AA34" s="50" t="s">
        <v>31</v>
      </c>
      <c r="AB34" s="50" t="s">
        <v>31</v>
      </c>
      <c r="AC34" s="50" t="s">
        <v>31</v>
      </c>
      <c r="AD34" s="50" t="s">
        <v>31</v>
      </c>
      <c r="AE34" s="50" t="s">
        <v>31</v>
      </c>
      <c r="AF34" s="50" t="s">
        <v>31</v>
      </c>
      <c r="AG34" s="50" t="s">
        <v>31</v>
      </c>
      <c r="AH34" s="50" t="s">
        <v>31</v>
      </c>
      <c r="AI34" s="50" t="s">
        <v>31</v>
      </c>
      <c r="AJ34" s="50">
        <v>6532.3</v>
      </c>
      <c r="AK34" s="50">
        <v>4673</v>
      </c>
      <c r="AL34" s="50">
        <v>4673</v>
      </c>
      <c r="AM34" s="50">
        <v>723.6</v>
      </c>
      <c r="AN34" s="50">
        <v>1207.8</v>
      </c>
      <c r="AO34" s="50">
        <v>930.7</v>
      </c>
      <c r="AP34" s="50">
        <v>686.4</v>
      </c>
      <c r="AQ34" s="50">
        <v>686.4</v>
      </c>
      <c r="AR34" s="50">
        <v>348.4</v>
      </c>
      <c r="AS34" s="50">
        <v>195.4</v>
      </c>
      <c r="AT34" s="50">
        <v>286</v>
      </c>
      <c r="AU34" s="50">
        <v>215.1</v>
      </c>
      <c r="AV34" s="50">
        <v>215.1</v>
      </c>
      <c r="AW34" s="50">
        <v>267.7</v>
      </c>
      <c r="AX34" s="50">
        <v>484.8</v>
      </c>
      <c r="AY34" s="50">
        <v>621.6</v>
      </c>
      <c r="AZ34" s="50">
        <v>679.3</v>
      </c>
      <c r="BA34" s="50">
        <v>679.3</v>
      </c>
      <c r="BB34" s="50">
        <v>679.3</v>
      </c>
      <c r="BC34" s="50">
        <v>679.3</v>
      </c>
      <c r="BD34" s="50">
        <v>310</v>
      </c>
      <c r="BE34" s="50">
        <v>419</v>
      </c>
      <c r="BF34" s="50">
        <v>310.5</v>
      </c>
      <c r="BG34" s="50">
        <v>355.3</v>
      </c>
      <c r="BH34" s="50">
        <v>355.3</v>
      </c>
      <c r="BI34" s="50">
        <v>1172.4000000000001</v>
      </c>
      <c r="BJ34" s="50">
        <v>570.30999999999995</v>
      </c>
      <c r="BK34" s="50">
        <v>302.45299999999997</v>
      </c>
      <c r="BL34" s="50">
        <v>329.76799999999997</v>
      </c>
      <c r="BM34" s="50">
        <v>329.76799999999997</v>
      </c>
      <c r="BN34" s="50">
        <v>542.49699999999996</v>
      </c>
      <c r="BO34" s="50">
        <v>301.09800000000001</v>
      </c>
      <c r="BP34" s="50">
        <v>336.04399999999998</v>
      </c>
      <c r="BQ34" s="50">
        <v>492.54599999999999</v>
      </c>
      <c r="BR34" s="50">
        <v>492.54599999999999</v>
      </c>
      <c r="BS34" s="50">
        <v>187.31</v>
      </c>
      <c r="BT34" s="50">
        <v>813.17600000000004</v>
      </c>
      <c r="BU34" s="50">
        <v>1100.2449999999999</v>
      </c>
      <c r="BV34" s="50">
        <v>729.42399999999998</v>
      </c>
      <c r="BW34" s="50">
        <v>729.42399999999998</v>
      </c>
      <c r="BX34" s="50">
        <v>1136.633</v>
      </c>
      <c r="BY34" s="50">
        <v>1525.1389999999999</v>
      </c>
      <c r="BZ34" s="50">
        <v>521.10599999999999</v>
      </c>
      <c r="CA34" s="50">
        <v>751.36199999999997</v>
      </c>
      <c r="CB34" s="50">
        <v>751.36199999999997</v>
      </c>
      <c r="CC34" s="50">
        <v>408.13299999999998</v>
      </c>
      <c r="CD34" s="50">
        <v>237.53299999999999</v>
      </c>
      <c r="CE34" s="50">
        <v>185.19300000000001</v>
      </c>
      <c r="CF34" s="50">
        <v>204.721</v>
      </c>
      <c r="CG34" s="50">
        <v>204.721</v>
      </c>
      <c r="CH34" s="50">
        <v>387.30099999999999</v>
      </c>
      <c r="CI34" s="50">
        <v>920.976</v>
      </c>
      <c r="CL34" s="50">
        <f t="shared" si="2"/>
        <v>920.976</v>
      </c>
    </row>
    <row r="35" spans="1:90" s="19" customFormat="1" x14ac:dyDescent="0.25">
      <c r="A35" s="57" t="s">
        <v>236</v>
      </c>
      <c r="B35" s="19">
        <v>2270.5</v>
      </c>
      <c r="C35" s="19">
        <v>3588.2</v>
      </c>
      <c r="D35" s="19">
        <v>3277.3</v>
      </c>
      <c r="E35" s="19">
        <v>1811.7</v>
      </c>
      <c r="F35" s="19">
        <v>929.7</v>
      </c>
      <c r="G35" s="19">
        <v>801.1</v>
      </c>
      <c r="H35" s="19">
        <v>801.1</v>
      </c>
      <c r="I35" s="19">
        <v>824.5</v>
      </c>
      <c r="J35" s="19">
        <v>1523.8</v>
      </c>
      <c r="K35" s="19">
        <v>1595.7</v>
      </c>
      <c r="L35" s="19">
        <v>2606.1999999999998</v>
      </c>
      <c r="M35" s="19">
        <v>2606.1999999999998</v>
      </c>
      <c r="N35" s="19">
        <v>3047.1</v>
      </c>
      <c r="O35" s="19">
        <v>1923.2</v>
      </c>
      <c r="P35" s="19">
        <v>3120.3</v>
      </c>
      <c r="Q35" s="19">
        <v>2212.1</v>
      </c>
      <c r="R35" s="19">
        <v>2212.1</v>
      </c>
      <c r="S35" s="19">
        <v>1965.1</v>
      </c>
      <c r="T35" s="19">
        <v>1909.3</v>
      </c>
      <c r="U35" s="19">
        <v>705.2</v>
      </c>
      <c r="V35" s="19">
        <v>837.8</v>
      </c>
      <c r="W35" s="19">
        <v>837.8</v>
      </c>
      <c r="X35" s="19">
        <v>852.8</v>
      </c>
      <c r="Y35" s="19">
        <v>897</v>
      </c>
      <c r="Z35" s="19">
        <v>897.9</v>
      </c>
      <c r="AA35" s="19">
        <v>1040.5999999999999</v>
      </c>
      <c r="AB35" s="19">
        <v>1040.5999999999999</v>
      </c>
      <c r="AC35" s="19">
        <v>922.3</v>
      </c>
      <c r="AD35" s="19">
        <v>869.7</v>
      </c>
      <c r="AE35" s="19">
        <v>794.9</v>
      </c>
      <c r="AF35" s="19">
        <v>988.1</v>
      </c>
      <c r="AG35" s="19">
        <v>988.1</v>
      </c>
      <c r="AH35" s="19">
        <v>994.5</v>
      </c>
      <c r="AI35" s="19">
        <v>1058.5</v>
      </c>
      <c r="AJ35" s="19">
        <v>997.3</v>
      </c>
      <c r="AK35" s="19">
        <v>1282.5999999999999</v>
      </c>
      <c r="AL35" s="19">
        <v>1282.5999999999999</v>
      </c>
      <c r="AM35" s="19">
        <v>1666.4</v>
      </c>
      <c r="AN35" s="19">
        <v>1665.1</v>
      </c>
      <c r="AO35" s="19">
        <v>2517.5</v>
      </c>
      <c r="AP35" s="19">
        <v>3630.6</v>
      </c>
      <c r="AQ35" s="19">
        <v>3630.6</v>
      </c>
      <c r="AR35" s="19">
        <v>3469.4</v>
      </c>
      <c r="AS35" s="19">
        <v>3590.8</v>
      </c>
      <c r="AT35" s="19">
        <v>1968.9</v>
      </c>
      <c r="AU35" s="19">
        <v>1321.1</v>
      </c>
      <c r="AV35" s="19">
        <v>1321.1</v>
      </c>
      <c r="AW35" s="19">
        <v>3278.9</v>
      </c>
      <c r="AX35" s="19">
        <v>3715.5</v>
      </c>
      <c r="AY35" s="19">
        <v>3735.6</v>
      </c>
      <c r="AZ35" s="19">
        <v>1560.6</v>
      </c>
      <c r="BA35" s="19">
        <v>1560.6</v>
      </c>
      <c r="BB35" s="19">
        <v>1941.2</v>
      </c>
      <c r="BC35" s="19">
        <v>1941.2</v>
      </c>
      <c r="BD35" s="19">
        <v>2657.5</v>
      </c>
      <c r="BE35" s="19">
        <v>2564</v>
      </c>
      <c r="BF35" s="19">
        <v>1719.8</v>
      </c>
      <c r="BG35" s="19">
        <v>653.1</v>
      </c>
      <c r="BH35" s="19">
        <v>653.1</v>
      </c>
      <c r="BI35" s="19">
        <v>780.1</v>
      </c>
      <c r="BJ35" s="19">
        <v>4118.6909999999998</v>
      </c>
      <c r="BK35" s="19">
        <v>4318.1629999999996</v>
      </c>
      <c r="BL35" s="19">
        <v>2738.7730000000001</v>
      </c>
      <c r="BM35" s="19">
        <v>2738.7730000000001</v>
      </c>
      <c r="BN35" s="19">
        <v>2598.9090000000001</v>
      </c>
      <c r="BO35" s="19">
        <v>854.75800000000004</v>
      </c>
      <c r="BP35" s="19">
        <v>889.255</v>
      </c>
      <c r="BQ35" s="19">
        <v>847.11800000000005</v>
      </c>
      <c r="BR35" s="19">
        <v>847.11800000000005</v>
      </c>
      <c r="BS35" s="19">
        <v>815.86099999999999</v>
      </c>
      <c r="BT35" s="19">
        <v>894.36199999999997</v>
      </c>
      <c r="BU35" s="19">
        <v>761.51</v>
      </c>
      <c r="BV35" s="19">
        <v>982.56899999999996</v>
      </c>
      <c r="BW35" s="19">
        <v>982.56899999999996</v>
      </c>
      <c r="BX35" s="19">
        <v>1138.029</v>
      </c>
      <c r="BY35" s="19">
        <v>1320.4259999999999</v>
      </c>
      <c r="BZ35" s="19">
        <v>1235.671</v>
      </c>
      <c r="CA35" s="19">
        <v>1298.0909999999999</v>
      </c>
      <c r="CB35" s="19">
        <v>1298.0909999999999</v>
      </c>
      <c r="CC35" s="19">
        <v>1646.816</v>
      </c>
      <c r="CD35" s="19">
        <v>1244.6980000000001</v>
      </c>
      <c r="CE35" s="19">
        <v>1211.0889999999999</v>
      </c>
      <c r="CF35" s="19">
        <v>1276.3910000000001</v>
      </c>
      <c r="CG35" s="19">
        <v>1276.3910000000001</v>
      </c>
      <c r="CH35" s="19">
        <v>1120.5920000000001</v>
      </c>
      <c r="CI35" s="19">
        <v>1100.578</v>
      </c>
      <c r="CL35" s="19">
        <f t="shared" si="2"/>
        <v>1100.578</v>
      </c>
    </row>
    <row r="36" spans="1:90" s="50" customFormat="1" x14ac:dyDescent="0.25">
      <c r="A36" s="54" t="s">
        <v>237</v>
      </c>
      <c r="B36" s="50">
        <v>67.3</v>
      </c>
      <c r="C36" s="50">
        <v>18.8</v>
      </c>
      <c r="D36" s="50">
        <v>10.1</v>
      </c>
      <c r="E36" s="50">
        <v>32.799999999999997</v>
      </c>
      <c r="F36" s="50">
        <v>38.700000000000003</v>
      </c>
      <c r="G36" s="50">
        <v>18.600000000000001</v>
      </c>
      <c r="H36" s="50">
        <v>18.600000000000001</v>
      </c>
      <c r="I36" s="50">
        <v>26.1</v>
      </c>
      <c r="J36" s="50">
        <v>36.4</v>
      </c>
      <c r="K36" s="50">
        <v>0.8</v>
      </c>
      <c r="L36" s="50">
        <v>1</v>
      </c>
      <c r="M36" s="50">
        <v>1</v>
      </c>
      <c r="N36" s="50">
        <v>12.9</v>
      </c>
      <c r="O36" s="50">
        <v>24.9</v>
      </c>
      <c r="P36" s="50">
        <v>2</v>
      </c>
      <c r="Q36" s="50">
        <v>12.3</v>
      </c>
      <c r="R36" s="50">
        <v>12.3</v>
      </c>
      <c r="S36" s="50">
        <v>5</v>
      </c>
      <c r="T36" s="50">
        <v>0.9</v>
      </c>
      <c r="U36" s="50">
        <v>1</v>
      </c>
      <c r="V36" s="50">
        <v>0.1</v>
      </c>
      <c r="W36" s="50">
        <v>0.1</v>
      </c>
      <c r="X36" s="50" t="s">
        <v>31</v>
      </c>
      <c r="Y36" s="50" t="s">
        <v>31</v>
      </c>
      <c r="Z36" s="50">
        <v>0.9</v>
      </c>
      <c r="AA36" s="50" t="s">
        <v>31</v>
      </c>
      <c r="AB36" s="50" t="s">
        <v>31</v>
      </c>
      <c r="AC36" s="50">
        <v>0.5</v>
      </c>
      <c r="AD36" s="50">
        <v>248.3</v>
      </c>
      <c r="AE36" s="50">
        <v>346</v>
      </c>
      <c r="AF36" s="50">
        <v>99.1</v>
      </c>
      <c r="AG36" s="50">
        <v>99.1</v>
      </c>
      <c r="AH36" s="50">
        <v>194.9</v>
      </c>
      <c r="AI36" s="50">
        <v>192.2</v>
      </c>
      <c r="AJ36" s="50">
        <v>191.1</v>
      </c>
      <c r="AK36" s="50">
        <v>2.5</v>
      </c>
      <c r="AL36" s="50">
        <v>2.5</v>
      </c>
      <c r="AM36" s="50" t="s">
        <v>31</v>
      </c>
      <c r="AN36" s="50">
        <v>177.4</v>
      </c>
      <c r="AO36" s="50">
        <v>230.3</v>
      </c>
      <c r="AP36" s="50" t="s">
        <v>31</v>
      </c>
      <c r="AQ36" s="50" t="s">
        <v>31</v>
      </c>
      <c r="AR36" s="50">
        <v>1.1000000000000001</v>
      </c>
      <c r="AS36" s="50">
        <v>27.1</v>
      </c>
      <c r="AT36" s="50" t="s">
        <v>31</v>
      </c>
      <c r="AU36" s="50">
        <v>1.8</v>
      </c>
      <c r="AV36" s="50">
        <v>1.8</v>
      </c>
      <c r="AW36" s="50">
        <v>0.1</v>
      </c>
      <c r="AX36" s="50">
        <v>1.2</v>
      </c>
      <c r="AY36" s="50">
        <v>25.7</v>
      </c>
      <c r="AZ36" s="50" t="s">
        <v>31</v>
      </c>
      <c r="BA36" s="50" t="s">
        <v>31</v>
      </c>
      <c r="BB36" s="50" t="s">
        <v>31</v>
      </c>
      <c r="BC36" s="50" t="s">
        <v>31</v>
      </c>
      <c r="BD36" s="50">
        <v>0</v>
      </c>
      <c r="BE36" s="50">
        <v>37.9</v>
      </c>
      <c r="BF36" s="50" t="s">
        <v>31</v>
      </c>
      <c r="BG36" s="50" t="s">
        <v>31</v>
      </c>
      <c r="BH36" s="50" t="s">
        <v>31</v>
      </c>
      <c r="BI36" s="50" t="s">
        <v>31</v>
      </c>
      <c r="BJ36" s="50">
        <v>690.75300000000004</v>
      </c>
      <c r="BK36" s="50">
        <v>678.88199999999995</v>
      </c>
      <c r="BL36" s="50">
        <v>0</v>
      </c>
      <c r="BM36" s="50">
        <v>0</v>
      </c>
      <c r="BN36" s="50">
        <v>0</v>
      </c>
      <c r="BO36" s="50">
        <v>94.064999999999998</v>
      </c>
      <c r="BP36" s="50">
        <v>211.58199999999999</v>
      </c>
      <c r="BQ36" s="50">
        <v>30.513999999999999</v>
      </c>
      <c r="BR36" s="50">
        <v>30.513999999999999</v>
      </c>
      <c r="BS36" s="50">
        <v>91.462999999999994</v>
      </c>
      <c r="BT36" s="50">
        <v>518.58000000000004</v>
      </c>
      <c r="BU36" s="50">
        <v>438.791</v>
      </c>
      <c r="BV36" s="50">
        <v>74.343000000000004</v>
      </c>
      <c r="BW36" s="50">
        <v>74.343000000000004</v>
      </c>
      <c r="BX36" s="50">
        <v>157.09299999999999</v>
      </c>
      <c r="BY36" s="50">
        <v>103.94799999999999</v>
      </c>
      <c r="BZ36" s="50">
        <v>1.43</v>
      </c>
      <c r="CA36" s="50">
        <v>0</v>
      </c>
      <c r="CB36" s="50">
        <v>0</v>
      </c>
      <c r="CC36" s="50">
        <v>0</v>
      </c>
      <c r="CD36" s="50">
        <v>0</v>
      </c>
      <c r="CE36" s="50">
        <v>0</v>
      </c>
      <c r="CF36" s="50">
        <v>0</v>
      </c>
      <c r="CG36" s="50">
        <v>0</v>
      </c>
      <c r="CH36" s="50">
        <v>0</v>
      </c>
      <c r="CI36" s="50">
        <v>0</v>
      </c>
      <c r="CL36" s="50">
        <f t="shared" si="2"/>
        <v>0</v>
      </c>
    </row>
    <row r="37" spans="1:90" s="19" customFormat="1" x14ac:dyDescent="0.25">
      <c r="A37" s="57" t="s">
        <v>238</v>
      </c>
      <c r="B37" s="19" t="s">
        <v>31</v>
      </c>
      <c r="C37" s="19" t="s">
        <v>31</v>
      </c>
      <c r="D37" s="19" t="s">
        <v>31</v>
      </c>
      <c r="E37" s="19" t="s">
        <v>31</v>
      </c>
      <c r="F37" s="19" t="s">
        <v>31</v>
      </c>
      <c r="G37" s="19" t="s">
        <v>31</v>
      </c>
      <c r="H37" s="19" t="s">
        <v>31</v>
      </c>
      <c r="I37" s="19" t="s">
        <v>31</v>
      </c>
      <c r="J37" s="19" t="s">
        <v>31</v>
      </c>
      <c r="K37" s="19" t="s">
        <v>31</v>
      </c>
      <c r="L37" s="19" t="s">
        <v>31</v>
      </c>
      <c r="M37" s="19" t="s">
        <v>31</v>
      </c>
      <c r="N37" s="19" t="s">
        <v>31</v>
      </c>
      <c r="O37" s="19" t="s">
        <v>31</v>
      </c>
      <c r="P37" s="19" t="s">
        <v>31</v>
      </c>
      <c r="Q37" s="19" t="s">
        <v>31</v>
      </c>
      <c r="R37" s="19" t="s">
        <v>31</v>
      </c>
      <c r="S37" s="19" t="s">
        <v>31</v>
      </c>
      <c r="T37" s="19" t="s">
        <v>31</v>
      </c>
      <c r="U37" s="19" t="s">
        <v>31</v>
      </c>
      <c r="V37" s="19" t="s">
        <v>31</v>
      </c>
      <c r="W37" s="19" t="s">
        <v>31</v>
      </c>
      <c r="X37" s="19" t="s">
        <v>31</v>
      </c>
      <c r="Y37" s="19" t="s">
        <v>31</v>
      </c>
      <c r="Z37" s="19" t="s">
        <v>31</v>
      </c>
      <c r="AA37" s="19" t="s">
        <v>31</v>
      </c>
      <c r="AB37" s="19" t="s">
        <v>31</v>
      </c>
      <c r="AC37" s="19" t="s">
        <v>31</v>
      </c>
      <c r="AD37" s="19" t="s">
        <v>31</v>
      </c>
      <c r="AE37" s="19" t="s">
        <v>31</v>
      </c>
      <c r="AF37" s="19" t="s">
        <v>31</v>
      </c>
      <c r="AG37" s="19" t="s">
        <v>31</v>
      </c>
      <c r="AH37" s="19" t="s">
        <v>31</v>
      </c>
      <c r="AI37" s="19" t="s">
        <v>31</v>
      </c>
      <c r="AJ37" s="19">
        <v>990.9</v>
      </c>
      <c r="AK37" s="19">
        <v>915.5</v>
      </c>
      <c r="AL37" s="19">
        <v>915.5</v>
      </c>
      <c r="AM37" s="19">
        <v>662.8</v>
      </c>
      <c r="AN37" s="19">
        <v>688</v>
      </c>
      <c r="AO37" s="19">
        <v>776.3</v>
      </c>
      <c r="AP37" s="19">
        <v>686.6</v>
      </c>
      <c r="AQ37" s="19">
        <v>686.6</v>
      </c>
      <c r="AR37" s="19">
        <v>751</v>
      </c>
      <c r="AS37" s="19">
        <v>799.5</v>
      </c>
      <c r="AT37" s="19">
        <v>858.1</v>
      </c>
      <c r="AU37" s="19">
        <v>1047.2</v>
      </c>
      <c r="AV37" s="19">
        <v>1047.2</v>
      </c>
      <c r="AW37" s="19">
        <v>779.9</v>
      </c>
      <c r="AX37" s="19">
        <v>879.5</v>
      </c>
      <c r="AY37" s="19">
        <v>1032.5999999999999</v>
      </c>
      <c r="AZ37" s="19">
        <v>851.6</v>
      </c>
      <c r="BA37" s="19">
        <v>851.6</v>
      </c>
      <c r="BB37" s="19">
        <v>851.6</v>
      </c>
      <c r="BC37" s="19">
        <v>851.6</v>
      </c>
      <c r="BD37" s="19">
        <v>863.2</v>
      </c>
      <c r="BE37" s="19">
        <v>1071.5999999999999</v>
      </c>
      <c r="BF37" s="19">
        <v>957.9</v>
      </c>
      <c r="BG37" s="19">
        <v>833</v>
      </c>
      <c r="BH37" s="19">
        <v>833</v>
      </c>
      <c r="BI37" s="19">
        <v>976.3</v>
      </c>
      <c r="BJ37" s="19">
        <v>1178.1420000000001</v>
      </c>
      <c r="BK37" s="19">
        <v>1229.3389999999999</v>
      </c>
      <c r="BL37" s="19">
        <v>925.53099999999995</v>
      </c>
      <c r="BM37" s="19">
        <v>925.53099999999995</v>
      </c>
      <c r="BN37" s="19">
        <v>1287.634</v>
      </c>
      <c r="BO37" s="19">
        <v>1695.2439999999999</v>
      </c>
      <c r="BP37" s="19">
        <v>2199.9690000000001</v>
      </c>
      <c r="BQ37" s="19">
        <v>2439.4479999999999</v>
      </c>
      <c r="BR37" s="19">
        <v>2439.4479999999999</v>
      </c>
      <c r="BS37" s="19">
        <v>1553.4749999999999</v>
      </c>
      <c r="BT37" s="19">
        <v>1785.527</v>
      </c>
      <c r="BU37" s="19">
        <v>2225.623</v>
      </c>
      <c r="BV37" s="19">
        <v>2335.826</v>
      </c>
      <c r="BW37" s="19">
        <v>2335.826</v>
      </c>
      <c r="BX37" s="19">
        <v>1773.595</v>
      </c>
      <c r="BY37" s="19">
        <v>1938.6869999999999</v>
      </c>
      <c r="BZ37" s="19">
        <v>2257.7159999999999</v>
      </c>
      <c r="CA37" s="19">
        <v>2128.547</v>
      </c>
      <c r="CB37" s="19">
        <v>2128.547</v>
      </c>
      <c r="CC37" s="19">
        <v>1678.8889999999999</v>
      </c>
      <c r="CD37" s="19">
        <v>2064.623</v>
      </c>
      <c r="CE37" s="19">
        <v>2531.598</v>
      </c>
      <c r="CF37" s="19">
        <v>2779.7530000000002</v>
      </c>
      <c r="CG37" s="19">
        <v>2779.7530000000002</v>
      </c>
      <c r="CH37" s="19">
        <v>2073.375</v>
      </c>
      <c r="CI37" s="19">
        <v>2136.5459999999998</v>
      </c>
      <c r="CL37" s="19">
        <f t="shared" si="2"/>
        <v>2136.5459999999998</v>
      </c>
    </row>
    <row r="38" spans="1:90" s="50" customFormat="1" x14ac:dyDescent="0.25">
      <c r="A38" s="54" t="s">
        <v>239</v>
      </c>
      <c r="B38" s="50" t="s">
        <v>31</v>
      </c>
      <c r="C38" s="50" t="s">
        <v>31</v>
      </c>
      <c r="D38" s="50" t="s">
        <v>31</v>
      </c>
      <c r="E38" s="50" t="s">
        <v>31</v>
      </c>
      <c r="F38" s="50" t="s">
        <v>31</v>
      </c>
      <c r="G38" s="50" t="s">
        <v>31</v>
      </c>
      <c r="H38" s="50" t="s">
        <v>31</v>
      </c>
      <c r="I38" s="50" t="s">
        <v>31</v>
      </c>
      <c r="J38" s="50" t="s">
        <v>31</v>
      </c>
      <c r="K38" s="50" t="s">
        <v>31</v>
      </c>
      <c r="L38" s="50" t="s">
        <v>31</v>
      </c>
      <c r="M38" s="50" t="s">
        <v>31</v>
      </c>
      <c r="N38" s="50" t="s">
        <v>31</v>
      </c>
      <c r="O38" s="50" t="s">
        <v>31</v>
      </c>
      <c r="P38" s="50" t="s">
        <v>31</v>
      </c>
      <c r="Q38" s="50" t="s">
        <v>31</v>
      </c>
      <c r="R38" s="50" t="s">
        <v>31</v>
      </c>
      <c r="S38" s="50" t="s">
        <v>31</v>
      </c>
      <c r="T38" s="50" t="s">
        <v>31</v>
      </c>
      <c r="U38" s="50" t="s">
        <v>31</v>
      </c>
      <c r="V38" s="50" t="s">
        <v>31</v>
      </c>
      <c r="W38" s="50" t="s">
        <v>31</v>
      </c>
      <c r="X38" s="50" t="s">
        <v>31</v>
      </c>
      <c r="Y38" s="50" t="s">
        <v>31</v>
      </c>
      <c r="Z38" s="50" t="s">
        <v>31</v>
      </c>
      <c r="AA38" s="50" t="s">
        <v>31</v>
      </c>
      <c r="AB38" s="50" t="s">
        <v>31</v>
      </c>
      <c r="AC38" s="50" t="s">
        <v>31</v>
      </c>
      <c r="AD38" s="50" t="s">
        <v>31</v>
      </c>
      <c r="AE38" s="50" t="s">
        <v>31</v>
      </c>
      <c r="AF38" s="50" t="s">
        <v>31</v>
      </c>
      <c r="AG38" s="50" t="s">
        <v>31</v>
      </c>
      <c r="AH38" s="50" t="s">
        <v>31</v>
      </c>
      <c r="AI38" s="50" t="s">
        <v>31</v>
      </c>
      <c r="AJ38" s="50">
        <v>649.5</v>
      </c>
      <c r="AK38" s="50">
        <v>598.6</v>
      </c>
      <c r="AL38" s="50">
        <v>598.6</v>
      </c>
      <c r="AM38" s="50">
        <v>579</v>
      </c>
      <c r="AN38" s="50">
        <v>2613.8000000000002</v>
      </c>
      <c r="AO38" s="50">
        <v>584.4</v>
      </c>
      <c r="AP38" s="50">
        <v>1714.4</v>
      </c>
      <c r="AQ38" s="50">
        <v>1714.4</v>
      </c>
      <c r="AR38" s="50">
        <v>615.5</v>
      </c>
      <c r="AS38" s="50">
        <v>3140</v>
      </c>
      <c r="AT38" s="50">
        <v>736.4</v>
      </c>
      <c r="AU38" s="50">
        <v>1778.6</v>
      </c>
      <c r="AV38" s="50">
        <v>1778.6</v>
      </c>
      <c r="AW38" s="50">
        <v>747.1</v>
      </c>
      <c r="AX38" s="50">
        <v>3283.7</v>
      </c>
      <c r="AY38" s="50">
        <v>942</v>
      </c>
      <c r="AZ38" s="50">
        <v>807</v>
      </c>
      <c r="BA38" s="50">
        <v>807</v>
      </c>
      <c r="BB38" s="50">
        <v>807</v>
      </c>
      <c r="BC38" s="50">
        <v>807</v>
      </c>
      <c r="BD38" s="50">
        <v>775.3</v>
      </c>
      <c r="BE38" s="50">
        <v>896.9</v>
      </c>
      <c r="BF38" s="50">
        <v>987</v>
      </c>
      <c r="BG38" s="50">
        <v>956.6</v>
      </c>
      <c r="BH38" s="50">
        <v>956.6</v>
      </c>
      <c r="BI38" s="50">
        <v>1072.9000000000001</v>
      </c>
      <c r="BJ38" s="50">
        <v>1308.4259999999999</v>
      </c>
      <c r="BK38" s="50">
        <v>1315.963</v>
      </c>
      <c r="BL38" s="50">
        <v>2454.741</v>
      </c>
      <c r="BM38" s="50">
        <v>2454.741</v>
      </c>
      <c r="BN38" s="50">
        <v>1325.0419999999999</v>
      </c>
      <c r="BO38" s="50">
        <v>1227.394</v>
      </c>
      <c r="BP38" s="50">
        <v>1360.7629999999999</v>
      </c>
      <c r="BQ38" s="50">
        <v>1425.0450000000001</v>
      </c>
      <c r="BR38" s="50">
        <v>1425.0450000000001</v>
      </c>
      <c r="BS38" s="50">
        <v>1293.7329999999999</v>
      </c>
      <c r="BT38" s="50">
        <v>1425.067</v>
      </c>
      <c r="BU38" s="50">
        <v>1447.8589999999999</v>
      </c>
      <c r="BV38" s="50">
        <v>1464.8119999999999</v>
      </c>
      <c r="BW38" s="50">
        <v>1464.8119999999999</v>
      </c>
      <c r="BX38" s="50">
        <v>1442.711</v>
      </c>
      <c r="BY38" s="50">
        <v>1436.5</v>
      </c>
      <c r="BZ38" s="50">
        <v>1470.7180000000001</v>
      </c>
      <c r="CA38" s="50">
        <v>1526.1510000000001</v>
      </c>
      <c r="CB38" s="50">
        <v>1526.1510000000001</v>
      </c>
      <c r="CC38" s="50">
        <v>1523.1020000000001</v>
      </c>
      <c r="CD38" s="50">
        <v>1683.87</v>
      </c>
      <c r="CE38" s="50">
        <v>1666.3610000000001</v>
      </c>
      <c r="CF38" s="50">
        <v>8487.2420000000002</v>
      </c>
      <c r="CG38" s="50">
        <v>8487.2420000000002</v>
      </c>
      <c r="CH38" s="50">
        <v>3774.7860000000001</v>
      </c>
      <c r="CI38" s="50">
        <v>3812.9830000000002</v>
      </c>
      <c r="CL38" s="50">
        <f t="shared" si="2"/>
        <v>3812.9830000000002</v>
      </c>
    </row>
    <row r="39" spans="1:90" s="19" customFormat="1" x14ac:dyDescent="0.25">
      <c r="A39" s="57" t="s">
        <v>241</v>
      </c>
      <c r="B39" s="19">
        <v>844.2</v>
      </c>
      <c r="C39" s="19">
        <v>680.8</v>
      </c>
      <c r="D39" s="19">
        <v>625.79999999999995</v>
      </c>
      <c r="E39" s="19">
        <v>1001.5</v>
      </c>
      <c r="F39" s="19">
        <v>931.5</v>
      </c>
      <c r="G39" s="19">
        <v>1296</v>
      </c>
      <c r="H39" s="19">
        <v>1296</v>
      </c>
      <c r="I39" s="19">
        <v>672.1</v>
      </c>
      <c r="J39" s="19">
        <v>813</v>
      </c>
      <c r="K39" s="19">
        <v>730.3</v>
      </c>
      <c r="L39" s="19">
        <v>701.6</v>
      </c>
      <c r="M39" s="19">
        <v>701.6</v>
      </c>
      <c r="N39" s="19">
        <v>756.5</v>
      </c>
      <c r="O39" s="19">
        <v>810.7</v>
      </c>
      <c r="P39" s="19">
        <v>602.9</v>
      </c>
      <c r="Q39" s="19">
        <v>793.9</v>
      </c>
      <c r="R39" s="19">
        <v>793.9</v>
      </c>
      <c r="S39" s="19">
        <v>961.8</v>
      </c>
      <c r="T39" s="19">
        <v>1036.5</v>
      </c>
      <c r="U39" s="19">
        <v>777.5</v>
      </c>
      <c r="V39" s="19">
        <v>972.6</v>
      </c>
      <c r="W39" s="19">
        <v>972.6</v>
      </c>
      <c r="X39" s="19">
        <v>1190.2</v>
      </c>
      <c r="Y39" s="19">
        <v>736.9</v>
      </c>
      <c r="Z39" s="19">
        <v>664.4</v>
      </c>
      <c r="AA39" s="19">
        <v>897.1</v>
      </c>
      <c r="AB39" s="19">
        <v>897.1</v>
      </c>
      <c r="AC39" s="19">
        <v>1221.3</v>
      </c>
      <c r="AD39" s="19">
        <v>1112.0999999999999</v>
      </c>
      <c r="AE39" s="19">
        <v>586.5</v>
      </c>
      <c r="AF39" s="19">
        <v>640.4</v>
      </c>
      <c r="AG39" s="19">
        <v>640.4</v>
      </c>
      <c r="AH39" s="19">
        <v>1198.2</v>
      </c>
      <c r="AI39" s="19">
        <v>1050.5999999999999</v>
      </c>
      <c r="AJ39" s="19">
        <v>1154.2</v>
      </c>
      <c r="AK39" s="19">
        <v>1245.3</v>
      </c>
      <c r="AL39" s="19">
        <v>1245.3</v>
      </c>
      <c r="AM39" s="19">
        <v>1016.8</v>
      </c>
      <c r="AN39" s="19">
        <v>723.7</v>
      </c>
      <c r="AO39" s="19">
        <v>716.4</v>
      </c>
      <c r="AP39" s="19">
        <v>904.2</v>
      </c>
      <c r="AQ39" s="19">
        <v>904.2</v>
      </c>
      <c r="AR39" s="19">
        <v>933.8</v>
      </c>
      <c r="AS39" s="19">
        <v>1026.7</v>
      </c>
      <c r="AT39" s="19">
        <v>2119.9</v>
      </c>
      <c r="AU39" s="19">
        <v>1668.4</v>
      </c>
      <c r="AV39" s="19">
        <v>1668.4</v>
      </c>
      <c r="AW39" s="19">
        <v>1506.2</v>
      </c>
      <c r="AX39" s="19">
        <v>1538.7</v>
      </c>
      <c r="AY39" s="19">
        <v>1542.4</v>
      </c>
      <c r="AZ39" s="19">
        <v>1558.6</v>
      </c>
      <c r="BA39" s="19">
        <v>1558.6</v>
      </c>
      <c r="BB39" s="19">
        <v>1558.6</v>
      </c>
      <c r="BC39" s="19">
        <v>1558.6</v>
      </c>
      <c r="BD39" s="19">
        <v>1516.5</v>
      </c>
      <c r="BE39" s="19">
        <v>1416.8</v>
      </c>
      <c r="BF39" s="19">
        <v>1520.8</v>
      </c>
      <c r="BG39" s="19">
        <v>1394.2</v>
      </c>
      <c r="BH39" s="19">
        <v>1394.2</v>
      </c>
      <c r="BI39" s="19">
        <v>1310</v>
      </c>
      <c r="BJ39" s="19">
        <v>1542.2159999999999</v>
      </c>
      <c r="BK39" s="19">
        <v>1317.4110000000001</v>
      </c>
      <c r="BL39" s="19">
        <v>1167.347</v>
      </c>
      <c r="BM39" s="19">
        <v>1167.347</v>
      </c>
      <c r="BN39" s="19">
        <v>1226.2940000000001</v>
      </c>
      <c r="BO39" s="19">
        <v>1325.769</v>
      </c>
      <c r="BP39" s="19">
        <v>1233.2049999999999</v>
      </c>
      <c r="BQ39" s="19">
        <v>1491.037</v>
      </c>
      <c r="BR39" s="19">
        <v>1491.037</v>
      </c>
      <c r="BS39" s="19">
        <v>1200.7660000000001</v>
      </c>
      <c r="BT39" s="19">
        <v>1539.1030000000001</v>
      </c>
      <c r="BU39" s="19">
        <v>1156.27</v>
      </c>
      <c r="BV39" s="19">
        <v>1118.614</v>
      </c>
      <c r="BW39" s="19">
        <v>1118.614</v>
      </c>
      <c r="BX39" s="19">
        <v>1212.4480000000001</v>
      </c>
      <c r="BY39" s="19">
        <v>1082.57</v>
      </c>
      <c r="BZ39" s="19">
        <v>1297.7349999999999</v>
      </c>
      <c r="CA39" s="19">
        <v>1340.492</v>
      </c>
      <c r="CB39" s="19">
        <v>1340.492</v>
      </c>
      <c r="CC39" s="19">
        <v>1311.479</v>
      </c>
      <c r="CD39" s="19">
        <v>1514.374</v>
      </c>
      <c r="CE39" s="19">
        <v>1604.2950000000001</v>
      </c>
      <c r="CF39" s="19">
        <v>1941.54</v>
      </c>
      <c r="CG39" s="19">
        <v>1941.54</v>
      </c>
      <c r="CH39" s="19">
        <v>1779.154</v>
      </c>
      <c r="CI39" s="19">
        <v>1659.396</v>
      </c>
      <c r="CL39" s="19">
        <f t="shared" si="2"/>
        <v>1659.396</v>
      </c>
    </row>
    <row r="40" spans="1:90" s="50" customFormat="1" x14ac:dyDescent="0.25">
      <c r="A40" s="54" t="s">
        <v>240</v>
      </c>
      <c r="B40" s="50" t="s">
        <v>31</v>
      </c>
      <c r="C40" s="50" t="s">
        <v>31</v>
      </c>
      <c r="D40" s="50" t="s">
        <v>31</v>
      </c>
      <c r="E40" s="50" t="s">
        <v>31</v>
      </c>
      <c r="F40" s="50" t="s">
        <v>31</v>
      </c>
      <c r="G40" s="50" t="s">
        <v>31</v>
      </c>
      <c r="H40" s="50" t="s">
        <v>31</v>
      </c>
      <c r="I40" s="50" t="s">
        <v>31</v>
      </c>
      <c r="J40" s="50" t="s">
        <v>31</v>
      </c>
      <c r="K40" s="50" t="s">
        <v>31</v>
      </c>
      <c r="L40" s="50" t="s">
        <v>31</v>
      </c>
      <c r="M40" s="50" t="s">
        <v>31</v>
      </c>
      <c r="N40" s="50" t="s">
        <v>31</v>
      </c>
      <c r="O40" s="50" t="s">
        <v>31</v>
      </c>
      <c r="P40" s="50" t="s">
        <v>31</v>
      </c>
      <c r="Q40" s="50" t="s">
        <v>31</v>
      </c>
      <c r="R40" s="50" t="s">
        <v>31</v>
      </c>
      <c r="S40" s="50" t="s">
        <v>31</v>
      </c>
      <c r="T40" s="50" t="s">
        <v>31</v>
      </c>
      <c r="U40" s="50" t="s">
        <v>31</v>
      </c>
      <c r="V40" s="50" t="s">
        <v>31</v>
      </c>
      <c r="W40" s="50" t="s">
        <v>31</v>
      </c>
      <c r="X40" s="50" t="s">
        <v>31</v>
      </c>
      <c r="Y40" s="50" t="s">
        <v>31</v>
      </c>
      <c r="Z40" s="50" t="s">
        <v>31</v>
      </c>
      <c r="AA40" s="50" t="s">
        <v>31</v>
      </c>
      <c r="AB40" s="50" t="s">
        <v>31</v>
      </c>
      <c r="AC40" s="50" t="s">
        <v>31</v>
      </c>
      <c r="AD40" s="50" t="s">
        <v>31</v>
      </c>
      <c r="AE40" s="50" t="s">
        <v>31</v>
      </c>
      <c r="AF40" s="50" t="s">
        <v>31</v>
      </c>
      <c r="AG40" s="50" t="s">
        <v>31</v>
      </c>
      <c r="AH40" s="50" t="s">
        <v>31</v>
      </c>
      <c r="AI40" s="50" t="s">
        <v>31</v>
      </c>
      <c r="AJ40" s="50">
        <v>2084.1</v>
      </c>
      <c r="AK40" s="50">
        <v>3096.9</v>
      </c>
      <c r="AL40" s="50">
        <v>3096.9</v>
      </c>
      <c r="AM40" s="50">
        <v>1846.1</v>
      </c>
      <c r="AN40" s="50">
        <v>1663.1</v>
      </c>
      <c r="AO40" s="50">
        <v>2230.6</v>
      </c>
      <c r="AP40" s="50">
        <v>3378.2</v>
      </c>
      <c r="AQ40" s="50">
        <v>3378.2</v>
      </c>
      <c r="AR40" s="50">
        <v>2143.1999999999998</v>
      </c>
      <c r="AS40" s="50">
        <v>2024.3</v>
      </c>
      <c r="AT40" s="50">
        <v>2353.8000000000002</v>
      </c>
      <c r="AU40" s="50">
        <v>3825.4</v>
      </c>
      <c r="AV40" s="50">
        <v>3825.4</v>
      </c>
      <c r="AW40" s="50">
        <v>2390.8000000000002</v>
      </c>
      <c r="AX40" s="50">
        <v>2832</v>
      </c>
      <c r="AY40" s="50">
        <v>2174.6999999999998</v>
      </c>
      <c r="AZ40" s="50">
        <v>3781.6</v>
      </c>
      <c r="BA40" s="50">
        <v>3781.6</v>
      </c>
      <c r="BB40" s="50">
        <v>3781.6</v>
      </c>
      <c r="BC40" s="50">
        <v>3781.6</v>
      </c>
      <c r="BD40" s="50">
        <v>2361.8000000000002</v>
      </c>
      <c r="BE40" s="50">
        <v>2283.6999999999998</v>
      </c>
      <c r="BF40" s="50">
        <v>2332.8000000000002</v>
      </c>
      <c r="BG40" s="50">
        <v>4108.5</v>
      </c>
      <c r="BH40" s="50">
        <v>4108.5</v>
      </c>
      <c r="BI40" s="50">
        <v>1759.8</v>
      </c>
      <c r="BJ40" s="50">
        <v>3066.0259999999998</v>
      </c>
      <c r="BK40" s="50">
        <v>3265.1350000000002</v>
      </c>
      <c r="BL40" s="50">
        <v>4549.5209999999997</v>
      </c>
      <c r="BM40" s="50">
        <v>4549.5209999999997</v>
      </c>
      <c r="BN40" s="50">
        <v>2401.741</v>
      </c>
      <c r="BO40" s="50">
        <v>2318.1799999999998</v>
      </c>
      <c r="BP40" s="50">
        <v>3109.5639999999999</v>
      </c>
      <c r="BQ40" s="50">
        <v>4585.9229999999998</v>
      </c>
      <c r="BR40" s="50">
        <v>4585.9229999999998</v>
      </c>
      <c r="BS40" s="50">
        <v>3839.3409999999999</v>
      </c>
      <c r="BT40" s="50">
        <v>3103.6320000000001</v>
      </c>
      <c r="BU40" s="50">
        <v>3688.3539999999998</v>
      </c>
      <c r="BV40" s="50">
        <v>5812.8720000000003</v>
      </c>
      <c r="BW40" s="50">
        <v>5812.8720000000003</v>
      </c>
      <c r="BX40" s="50">
        <v>3448.3009999999999</v>
      </c>
      <c r="BY40" s="50">
        <v>3726.4670000000001</v>
      </c>
      <c r="BZ40" s="50">
        <v>4254.0029999999997</v>
      </c>
      <c r="CA40" s="50">
        <v>6236.6260000000002</v>
      </c>
      <c r="CB40" s="50">
        <v>6236.6260000000002</v>
      </c>
      <c r="CC40" s="50">
        <v>3856.107</v>
      </c>
      <c r="CD40" s="50">
        <v>3905.884</v>
      </c>
      <c r="CE40" s="50">
        <v>4086.6060000000002</v>
      </c>
      <c r="CF40" s="50">
        <v>5648.3990000000003</v>
      </c>
      <c r="CG40" s="50">
        <v>5648.3990000000003</v>
      </c>
      <c r="CH40" s="50">
        <v>4175.6170000000002</v>
      </c>
      <c r="CI40" s="50">
        <v>3543.8209999999999</v>
      </c>
      <c r="CL40" s="50">
        <f t="shared" si="2"/>
        <v>3543.8209999999999</v>
      </c>
    </row>
    <row r="41" spans="1:90" s="19" customFormat="1" x14ac:dyDescent="0.25">
      <c r="A41" s="57" t="s">
        <v>242</v>
      </c>
      <c r="B41" s="19" t="s">
        <v>31</v>
      </c>
      <c r="C41" s="19" t="s">
        <v>31</v>
      </c>
      <c r="D41" s="19" t="s">
        <v>31</v>
      </c>
      <c r="E41" s="19" t="s">
        <v>31</v>
      </c>
      <c r="F41" s="19" t="s">
        <v>31</v>
      </c>
      <c r="G41" s="19" t="s">
        <v>31</v>
      </c>
      <c r="H41" s="19" t="s">
        <v>31</v>
      </c>
      <c r="I41" s="19" t="s">
        <v>31</v>
      </c>
      <c r="J41" s="19" t="s">
        <v>31</v>
      </c>
      <c r="K41" s="19" t="s">
        <v>31</v>
      </c>
      <c r="L41" s="19" t="s">
        <v>31</v>
      </c>
      <c r="M41" s="19" t="s">
        <v>31</v>
      </c>
      <c r="N41" s="19" t="s">
        <v>31</v>
      </c>
      <c r="O41" s="19" t="s">
        <v>31</v>
      </c>
      <c r="P41" s="19" t="s">
        <v>31</v>
      </c>
      <c r="Q41" s="19" t="s">
        <v>31</v>
      </c>
      <c r="R41" s="19" t="s">
        <v>31</v>
      </c>
      <c r="S41" s="19" t="s">
        <v>31</v>
      </c>
      <c r="T41" s="19" t="s">
        <v>31</v>
      </c>
      <c r="U41" s="19" t="s">
        <v>31</v>
      </c>
      <c r="V41" s="19" t="s">
        <v>31</v>
      </c>
      <c r="W41" s="19" t="s">
        <v>31</v>
      </c>
      <c r="X41" s="19" t="s">
        <v>31</v>
      </c>
      <c r="Y41" s="19" t="s">
        <v>31</v>
      </c>
      <c r="Z41" s="19" t="s">
        <v>31</v>
      </c>
      <c r="AA41" s="19" t="s">
        <v>31</v>
      </c>
      <c r="AB41" s="19" t="s">
        <v>31</v>
      </c>
      <c r="AC41" s="19" t="s">
        <v>31</v>
      </c>
      <c r="AD41" s="19" t="s">
        <v>31</v>
      </c>
      <c r="AE41" s="19" t="s">
        <v>31</v>
      </c>
      <c r="AF41" s="19" t="s">
        <v>31</v>
      </c>
      <c r="AG41" s="19" t="s">
        <v>31</v>
      </c>
      <c r="AH41" s="19" t="s">
        <v>31</v>
      </c>
      <c r="AI41" s="19" t="s">
        <v>31</v>
      </c>
      <c r="AJ41" s="19">
        <v>5492.4</v>
      </c>
      <c r="AK41" s="19">
        <v>6370.7</v>
      </c>
      <c r="AL41" s="19">
        <v>6370.7</v>
      </c>
      <c r="AM41" s="19">
        <v>5423.3</v>
      </c>
      <c r="AN41" s="19">
        <v>4943</v>
      </c>
      <c r="AO41" s="19">
        <v>4993.6000000000004</v>
      </c>
      <c r="AP41" s="19">
        <v>6735.8</v>
      </c>
      <c r="AQ41" s="19">
        <v>6735.8</v>
      </c>
      <c r="AR41" s="19">
        <v>5610.3</v>
      </c>
      <c r="AS41" s="19">
        <v>5920</v>
      </c>
      <c r="AT41" s="19">
        <v>5689.5</v>
      </c>
      <c r="AU41" s="19">
        <v>6807.9</v>
      </c>
      <c r="AV41" s="19">
        <v>6807.9</v>
      </c>
      <c r="AW41" s="19">
        <v>2709.8</v>
      </c>
      <c r="AX41" s="19">
        <v>3283.9</v>
      </c>
      <c r="AY41" s="19">
        <v>3275.5</v>
      </c>
      <c r="AZ41" s="19">
        <v>1366.6</v>
      </c>
      <c r="BA41" s="19">
        <v>1366.6</v>
      </c>
      <c r="BB41" s="19">
        <v>1366.6</v>
      </c>
      <c r="BC41" s="19">
        <v>1366.6</v>
      </c>
      <c r="BD41" s="19">
        <v>1300.7</v>
      </c>
      <c r="BE41" s="19">
        <v>1330.7</v>
      </c>
      <c r="BF41" s="19">
        <v>1475.9</v>
      </c>
      <c r="BG41" s="19">
        <v>1530.7</v>
      </c>
      <c r="BH41" s="19">
        <v>1530.7</v>
      </c>
      <c r="BI41" s="19">
        <v>1705.5</v>
      </c>
      <c r="BJ41" s="19">
        <v>1804.5920000000001</v>
      </c>
      <c r="BK41" s="19">
        <v>1583.652</v>
      </c>
      <c r="BL41" s="19">
        <v>1848.1479999999999</v>
      </c>
      <c r="BM41" s="19">
        <v>1848.1479999999999</v>
      </c>
      <c r="BN41" s="19">
        <v>1543.6849999999999</v>
      </c>
      <c r="BO41" s="19">
        <v>1983.066</v>
      </c>
      <c r="BP41" s="19">
        <v>2176.6109999999999</v>
      </c>
      <c r="BQ41" s="19">
        <v>2304.5459999999998</v>
      </c>
      <c r="BR41" s="19">
        <v>2304.5459999999998</v>
      </c>
      <c r="BS41" s="19">
        <v>2059.2930000000001</v>
      </c>
      <c r="BT41" s="19">
        <v>2453.971</v>
      </c>
      <c r="BU41" s="19">
        <v>2664.82</v>
      </c>
      <c r="BV41" s="19">
        <v>3512.8220000000001</v>
      </c>
      <c r="BW41" s="19">
        <v>3512.8220000000001</v>
      </c>
      <c r="BX41" s="19">
        <v>3518.212</v>
      </c>
      <c r="BY41" s="19">
        <v>3928.39</v>
      </c>
      <c r="BZ41" s="19">
        <v>4233.3999999999996</v>
      </c>
      <c r="CA41" s="19">
        <v>4110.1379999999999</v>
      </c>
      <c r="CB41" s="19">
        <v>4110.1379999999999</v>
      </c>
      <c r="CC41" s="19">
        <v>2126.605</v>
      </c>
      <c r="CD41" s="19">
        <v>2704.9839999999999</v>
      </c>
      <c r="CE41" s="19">
        <v>2815.7950000000001</v>
      </c>
      <c r="CF41" s="19">
        <v>3386.2350000000001</v>
      </c>
      <c r="CG41" s="19">
        <v>3386.2350000000001</v>
      </c>
      <c r="CH41" s="19">
        <v>2979.5439999999999</v>
      </c>
      <c r="CI41" s="19">
        <v>3142.9580000000001</v>
      </c>
      <c r="CL41" s="19">
        <f t="shared" si="2"/>
        <v>3142.9580000000001</v>
      </c>
    </row>
    <row r="42" spans="1:90" s="19" customFormat="1" x14ac:dyDescent="0.25">
      <c r="A42" s="57" t="s">
        <v>94</v>
      </c>
      <c r="B42" s="19">
        <v>83.2</v>
      </c>
      <c r="C42" s="19">
        <v>101.8</v>
      </c>
      <c r="D42" s="19">
        <v>83.2</v>
      </c>
      <c r="E42" s="19">
        <v>57.9</v>
      </c>
      <c r="F42" s="19">
        <v>94.8</v>
      </c>
      <c r="G42" s="19">
        <v>96.2</v>
      </c>
      <c r="H42" s="19">
        <v>96.2</v>
      </c>
      <c r="I42" s="19">
        <v>105.5</v>
      </c>
      <c r="J42" s="19">
        <v>106.8</v>
      </c>
      <c r="K42" s="19">
        <v>98.5</v>
      </c>
      <c r="L42" s="19">
        <v>103</v>
      </c>
      <c r="M42" s="19">
        <v>103</v>
      </c>
      <c r="N42" s="19">
        <v>124</v>
      </c>
      <c r="O42" s="19">
        <v>117.6</v>
      </c>
      <c r="P42" s="19">
        <v>162.69999999999999</v>
      </c>
      <c r="Q42" s="19">
        <v>101.6</v>
      </c>
      <c r="R42" s="19">
        <v>101.6</v>
      </c>
      <c r="S42" s="19">
        <v>114.9</v>
      </c>
      <c r="T42" s="19">
        <v>115.7</v>
      </c>
      <c r="U42" s="19">
        <v>114.9</v>
      </c>
      <c r="V42" s="19">
        <v>137.5</v>
      </c>
      <c r="W42" s="19">
        <v>137.5</v>
      </c>
      <c r="X42" s="19">
        <v>135.9</v>
      </c>
      <c r="Y42" s="19">
        <v>140</v>
      </c>
      <c r="Z42" s="19">
        <v>136</v>
      </c>
      <c r="AA42" s="19">
        <v>145</v>
      </c>
      <c r="AB42" s="19">
        <v>145</v>
      </c>
      <c r="AC42" s="19">
        <v>144.30000000000001</v>
      </c>
      <c r="AD42" s="19">
        <v>155.1</v>
      </c>
      <c r="AE42" s="19">
        <v>130.80000000000001</v>
      </c>
      <c r="AF42" s="19">
        <v>139.19999999999999</v>
      </c>
      <c r="AG42" s="19">
        <v>139.19999999999999</v>
      </c>
      <c r="AH42" s="19">
        <v>141.1</v>
      </c>
      <c r="AI42" s="19">
        <v>209</v>
      </c>
      <c r="AJ42" s="19">
        <v>121.9</v>
      </c>
      <c r="AK42" s="19">
        <v>123.1</v>
      </c>
      <c r="AL42" s="19">
        <v>123.1</v>
      </c>
      <c r="AM42" s="19">
        <v>121.4</v>
      </c>
      <c r="AN42" s="19">
        <v>118.5</v>
      </c>
      <c r="AO42" s="19">
        <v>168.7</v>
      </c>
      <c r="AP42" s="19">
        <v>168.6</v>
      </c>
      <c r="AQ42" s="19">
        <v>168.6</v>
      </c>
      <c r="AR42" s="19">
        <v>168.5</v>
      </c>
      <c r="AS42" s="19">
        <v>168.7</v>
      </c>
      <c r="AT42" s="19">
        <v>168.7</v>
      </c>
      <c r="AU42" s="19">
        <v>169</v>
      </c>
      <c r="AV42" s="19">
        <v>169</v>
      </c>
      <c r="AW42" s="19">
        <v>168.7</v>
      </c>
      <c r="AX42" s="19">
        <v>174.3</v>
      </c>
      <c r="AY42" s="19">
        <v>173.2</v>
      </c>
      <c r="AZ42" s="19">
        <v>173</v>
      </c>
      <c r="BA42" s="19">
        <v>173</v>
      </c>
      <c r="BB42" s="19">
        <v>173</v>
      </c>
      <c r="BC42" s="19">
        <v>173</v>
      </c>
      <c r="BD42" s="19">
        <v>145</v>
      </c>
      <c r="BE42" s="19">
        <v>142.69999999999999</v>
      </c>
      <c r="BF42" s="19">
        <v>143.30000000000001</v>
      </c>
      <c r="BG42" s="19">
        <v>110</v>
      </c>
      <c r="BH42" s="19">
        <v>110</v>
      </c>
      <c r="BI42" s="19">
        <v>120</v>
      </c>
      <c r="BJ42" s="19">
        <v>120.31</v>
      </c>
      <c r="BK42" s="19">
        <v>118.363</v>
      </c>
      <c r="BL42" s="19">
        <v>124.91200000000001</v>
      </c>
      <c r="BM42" s="19">
        <v>124.91200000000001</v>
      </c>
      <c r="BN42" s="19">
        <v>138.649</v>
      </c>
      <c r="BO42" s="19">
        <v>173.566</v>
      </c>
      <c r="BP42" s="19">
        <v>176.75</v>
      </c>
      <c r="BQ42" s="19">
        <v>172.31800000000001</v>
      </c>
      <c r="BR42" s="19">
        <v>172.31800000000001</v>
      </c>
      <c r="BS42" s="19">
        <v>183.07</v>
      </c>
      <c r="BT42" s="19">
        <v>182.583</v>
      </c>
      <c r="BU42" s="19">
        <v>183.08600000000001</v>
      </c>
      <c r="BV42" s="19">
        <v>180.727</v>
      </c>
      <c r="BW42" s="19">
        <v>180.727</v>
      </c>
      <c r="BX42" s="19">
        <v>182.27</v>
      </c>
      <c r="BY42" s="19">
        <v>479.66699999999997</v>
      </c>
      <c r="BZ42" s="19">
        <v>351.29</v>
      </c>
      <c r="CA42" s="19">
        <v>418.38900000000001</v>
      </c>
      <c r="CB42" s="19">
        <v>418.38900000000001</v>
      </c>
      <c r="CC42" s="19">
        <v>512.25300000000004</v>
      </c>
      <c r="CD42" s="19">
        <v>502.46499999999997</v>
      </c>
      <c r="CE42" s="19">
        <v>500.33</v>
      </c>
      <c r="CF42" s="19">
        <v>440.911</v>
      </c>
      <c r="CG42" s="19">
        <v>440.911</v>
      </c>
      <c r="CH42" s="19">
        <v>461.99</v>
      </c>
      <c r="CI42" s="19">
        <v>536.41300000000001</v>
      </c>
      <c r="CL42" s="19">
        <v>461.99</v>
      </c>
    </row>
    <row r="43" spans="1:90" s="101" customFormat="1" ht="13" thickBot="1" x14ac:dyDescent="0.3">
      <c r="A43" s="100" t="s">
        <v>289</v>
      </c>
      <c r="CI43" s="101">
        <v>135.256</v>
      </c>
      <c r="CL43" s="101">
        <f t="shared" ref="CL43:CL44" si="3">CI43</f>
        <v>135.256</v>
      </c>
    </row>
    <row r="44" spans="1:90" s="18" customFormat="1" ht="13.5" thickTop="1" x14ac:dyDescent="0.3">
      <c r="A44" s="58" t="s">
        <v>100</v>
      </c>
      <c r="B44" s="18">
        <v>8396.4</v>
      </c>
      <c r="C44" s="18">
        <v>10537.1</v>
      </c>
      <c r="D44" s="18">
        <v>9093.1</v>
      </c>
      <c r="E44" s="18">
        <v>8484.7000000000007</v>
      </c>
      <c r="F44" s="18">
        <v>8075.3</v>
      </c>
      <c r="G44" s="18">
        <v>8491.7000000000007</v>
      </c>
      <c r="H44" s="18">
        <v>8491.7000000000007</v>
      </c>
      <c r="I44" s="18">
        <v>8057.5</v>
      </c>
      <c r="J44" s="18">
        <v>8693.2999999999993</v>
      </c>
      <c r="K44" s="18">
        <v>10546.1</v>
      </c>
      <c r="L44" s="18">
        <v>10554.7</v>
      </c>
      <c r="M44" s="18">
        <v>10554.7</v>
      </c>
      <c r="N44" s="18">
        <v>10547.8</v>
      </c>
      <c r="O44" s="18">
        <v>10463.700000000001</v>
      </c>
      <c r="P44" s="18">
        <v>14227.7</v>
      </c>
      <c r="Q44" s="18">
        <v>14407.9</v>
      </c>
      <c r="R44" s="18">
        <v>14407.9</v>
      </c>
      <c r="S44" s="18">
        <v>12554.1</v>
      </c>
      <c r="T44" s="18">
        <v>12168.8</v>
      </c>
      <c r="U44" s="18">
        <v>12075.6</v>
      </c>
      <c r="V44" s="18">
        <v>15527.3</v>
      </c>
      <c r="W44" s="18">
        <v>15527.3</v>
      </c>
      <c r="X44" s="18">
        <v>10590.4</v>
      </c>
      <c r="Y44" s="18">
        <v>10056.299999999999</v>
      </c>
      <c r="Z44" s="18">
        <v>10499.8</v>
      </c>
      <c r="AA44" s="18">
        <v>17352.7</v>
      </c>
      <c r="AB44" s="18">
        <v>17352.7</v>
      </c>
      <c r="AC44" s="18">
        <v>16170.4</v>
      </c>
      <c r="AD44" s="18">
        <v>14456.7</v>
      </c>
      <c r="AE44" s="18">
        <v>14590.6</v>
      </c>
      <c r="AF44" s="18">
        <v>21824.799999999999</v>
      </c>
      <c r="AG44" s="18">
        <v>21824.799999999999</v>
      </c>
      <c r="AH44" s="18">
        <v>21767.9</v>
      </c>
      <c r="AI44" s="18">
        <v>20728.3</v>
      </c>
      <c r="AJ44" s="18">
        <v>28055.8</v>
      </c>
      <c r="AK44" s="18">
        <v>30141.9</v>
      </c>
      <c r="AL44" s="18">
        <v>30141.9</v>
      </c>
      <c r="AM44" s="18">
        <v>21904</v>
      </c>
      <c r="AN44" s="18">
        <v>21894.9</v>
      </c>
      <c r="AO44" s="18">
        <v>21877.4</v>
      </c>
      <c r="AP44" s="18">
        <v>28773.599999999999</v>
      </c>
      <c r="AQ44" s="18">
        <v>28773.599999999999</v>
      </c>
      <c r="AR44" s="18">
        <v>23904.2</v>
      </c>
      <c r="AS44" s="18">
        <v>26016</v>
      </c>
      <c r="AT44" s="18">
        <v>23481.7</v>
      </c>
      <c r="AU44" s="18">
        <v>28688.400000000001</v>
      </c>
      <c r="AV44" s="18">
        <v>28688.400000000001</v>
      </c>
      <c r="AW44" s="18">
        <v>22850.3</v>
      </c>
      <c r="AX44" s="18">
        <v>27354.799999999999</v>
      </c>
      <c r="AY44" s="18">
        <v>25560</v>
      </c>
      <c r="AZ44" s="18">
        <v>24828.400000000001</v>
      </c>
      <c r="BA44" s="18">
        <v>24828.400000000001</v>
      </c>
      <c r="BB44" s="18">
        <v>25209</v>
      </c>
      <c r="BC44" s="18">
        <v>25209</v>
      </c>
      <c r="BD44" s="18">
        <v>23252.9</v>
      </c>
      <c r="BE44" s="18">
        <v>22641</v>
      </c>
      <c r="BF44" s="18">
        <v>21842.3</v>
      </c>
      <c r="BG44" s="18">
        <v>25011</v>
      </c>
      <c r="BH44" s="18">
        <v>25011</v>
      </c>
      <c r="BI44" s="18">
        <v>25218.1</v>
      </c>
      <c r="BJ44" s="18">
        <v>29238.993999999999</v>
      </c>
      <c r="BK44" s="18">
        <v>30275.317000000006</v>
      </c>
      <c r="BL44" s="18">
        <v>33477.964</v>
      </c>
      <c r="BM44" s="18">
        <v>33477.964</v>
      </c>
      <c r="BN44" s="18">
        <v>31880.721000000005</v>
      </c>
      <c r="BO44" s="18">
        <v>28791.525999999998</v>
      </c>
      <c r="BP44" s="18">
        <v>31107.335999999999</v>
      </c>
      <c r="BQ44" s="18">
        <v>38866.405999999995</v>
      </c>
      <c r="BR44" s="18">
        <v>38866.405999999995</v>
      </c>
      <c r="BS44" s="18">
        <v>33179.146000000001</v>
      </c>
      <c r="BT44" s="18">
        <v>33897.652999999998</v>
      </c>
      <c r="BU44" s="18">
        <v>34979.736000000004</v>
      </c>
      <c r="BV44" s="18">
        <v>40540.538</v>
      </c>
      <c r="BW44" s="18">
        <v>40540.538</v>
      </c>
      <c r="BX44" s="18">
        <v>35632.377</v>
      </c>
      <c r="BY44" s="18">
        <v>34121.757000000005</v>
      </c>
      <c r="BZ44" s="18">
        <v>33845.767</v>
      </c>
      <c r="CA44" s="18">
        <v>41004.896999999997</v>
      </c>
      <c r="CB44" s="18">
        <v>41004.896999999997</v>
      </c>
      <c r="CC44" s="18">
        <v>34911.822999999997</v>
      </c>
      <c r="CD44" s="18">
        <v>34618.168999999994</v>
      </c>
      <c r="CE44" s="18">
        <v>35673.114000000001</v>
      </c>
      <c r="CF44" s="18">
        <v>49388.714</v>
      </c>
      <c r="CG44" s="18">
        <v>49388.714</v>
      </c>
      <c r="CH44" s="18">
        <v>39343.472999999998</v>
      </c>
      <c r="CI44" s="18">
        <v>36872.239000000001</v>
      </c>
      <c r="CL44" s="18">
        <f t="shared" si="3"/>
        <v>36872.239000000001</v>
      </c>
    </row>
    <row r="45" spans="1:90" s="51" customFormat="1" ht="13" x14ac:dyDescent="0.3">
      <c r="A45" s="55" t="s">
        <v>99</v>
      </c>
    </row>
    <row r="46" spans="1:90" s="19" customFormat="1" x14ac:dyDescent="0.25">
      <c r="A46" s="57" t="s">
        <v>235</v>
      </c>
      <c r="B46" s="19">
        <v>665.5</v>
      </c>
      <c r="C46" s="19">
        <v>626.4</v>
      </c>
      <c r="D46" s="19">
        <v>662.5</v>
      </c>
      <c r="E46" s="19">
        <v>672.1</v>
      </c>
      <c r="F46" s="19">
        <v>681.9</v>
      </c>
      <c r="G46" s="19">
        <v>663.6</v>
      </c>
      <c r="H46" s="19">
        <v>663.6</v>
      </c>
      <c r="I46" s="19">
        <v>659.2</v>
      </c>
      <c r="J46" s="19">
        <v>641</v>
      </c>
      <c r="K46" s="19">
        <v>996.5</v>
      </c>
      <c r="L46" s="19">
        <v>1343.4</v>
      </c>
      <c r="M46" s="19">
        <v>1343.4</v>
      </c>
      <c r="N46" s="19">
        <v>1237.0999999999999</v>
      </c>
      <c r="O46" s="19">
        <v>1188.2</v>
      </c>
      <c r="P46" s="19">
        <v>1139.2</v>
      </c>
      <c r="Q46" s="19">
        <v>1196.5999999999999</v>
      </c>
      <c r="R46" s="19">
        <v>1196.5999999999999</v>
      </c>
      <c r="S46" s="19">
        <v>1164.2</v>
      </c>
      <c r="T46" s="19">
        <v>3080.1</v>
      </c>
      <c r="U46" s="19">
        <v>2985.7</v>
      </c>
      <c r="V46" s="19">
        <v>3063.9</v>
      </c>
      <c r="W46" s="19">
        <v>3063.9</v>
      </c>
      <c r="X46" s="19">
        <v>2920.6</v>
      </c>
      <c r="Y46" s="19">
        <v>3280.2</v>
      </c>
      <c r="Z46" s="19">
        <v>3412.8</v>
      </c>
      <c r="AA46" s="19">
        <v>1556.9</v>
      </c>
      <c r="AB46" s="19">
        <v>1556.9</v>
      </c>
      <c r="AC46" s="19">
        <v>1701.1</v>
      </c>
      <c r="AD46" s="19">
        <v>1271.8</v>
      </c>
      <c r="AE46" s="19">
        <v>1671.6</v>
      </c>
      <c r="AF46" s="19">
        <v>1001.3</v>
      </c>
      <c r="AG46" s="19">
        <v>1001.3</v>
      </c>
      <c r="AH46" s="19">
        <v>1114.8</v>
      </c>
      <c r="AI46" s="19">
        <v>1230.5999999999999</v>
      </c>
      <c r="AJ46" s="19">
        <v>112.4</v>
      </c>
      <c r="AK46" s="19">
        <v>110.1</v>
      </c>
      <c r="AL46" s="19">
        <v>110.1</v>
      </c>
      <c r="AM46" s="19">
        <v>239.1</v>
      </c>
      <c r="AN46" s="19">
        <v>236.6</v>
      </c>
      <c r="AO46" s="19">
        <v>235.5</v>
      </c>
      <c r="AP46" s="19">
        <v>237.8</v>
      </c>
      <c r="AQ46" s="19">
        <v>237.8</v>
      </c>
      <c r="AR46" s="19">
        <v>195.3</v>
      </c>
      <c r="AS46" s="19">
        <v>186.7</v>
      </c>
      <c r="AT46" s="19">
        <v>180.5</v>
      </c>
      <c r="AU46" s="19">
        <v>175.1</v>
      </c>
      <c r="AV46" s="19">
        <v>175.1</v>
      </c>
      <c r="AW46" s="19">
        <v>145.5</v>
      </c>
      <c r="AX46" s="19">
        <v>136.9</v>
      </c>
      <c r="AY46" s="19">
        <v>130.80000000000001</v>
      </c>
      <c r="AZ46" s="19">
        <v>126.1</v>
      </c>
      <c r="BA46" s="19">
        <v>126.1</v>
      </c>
      <c r="BB46" s="19">
        <v>126.1</v>
      </c>
      <c r="BC46" s="19">
        <v>126.1</v>
      </c>
      <c r="BD46" s="19">
        <v>84.8</v>
      </c>
      <c r="BE46" s="19">
        <v>80.900000000000006</v>
      </c>
      <c r="BF46" s="19">
        <v>337.3</v>
      </c>
      <c r="BG46" s="19">
        <v>309.60000000000002</v>
      </c>
      <c r="BH46" s="19">
        <v>309.60000000000002</v>
      </c>
      <c r="BI46" s="19">
        <v>271</v>
      </c>
      <c r="BJ46" s="19">
        <v>259.26100000000002</v>
      </c>
      <c r="BK46" s="19">
        <v>709.84</v>
      </c>
      <c r="BL46" s="19">
        <v>655.87199999999996</v>
      </c>
      <c r="BM46" s="19">
        <v>655.87199999999996</v>
      </c>
      <c r="BN46" s="19">
        <v>693.28</v>
      </c>
      <c r="BO46" s="19">
        <v>618.93499999999995</v>
      </c>
      <c r="BP46" s="19">
        <v>627.98</v>
      </c>
      <c r="BQ46" s="19">
        <v>617.05600000000004</v>
      </c>
      <c r="BR46" s="19">
        <v>617.05600000000004</v>
      </c>
      <c r="BS46" s="19">
        <v>558.41399999999999</v>
      </c>
      <c r="BT46" s="19">
        <v>552.79499999999996</v>
      </c>
      <c r="BU46" s="19">
        <v>555.22699999999998</v>
      </c>
      <c r="BV46" s="19">
        <v>509.42700000000002</v>
      </c>
      <c r="BW46" s="19">
        <v>509.42700000000002</v>
      </c>
      <c r="BX46" s="19">
        <v>479.04</v>
      </c>
      <c r="BY46" s="19">
        <v>440.50799999999998</v>
      </c>
      <c r="BZ46" s="19">
        <v>444.12700000000001</v>
      </c>
      <c r="CA46" s="19">
        <v>307.3</v>
      </c>
      <c r="CB46" s="19">
        <v>307.3</v>
      </c>
      <c r="CC46" s="19">
        <v>319.47300000000001</v>
      </c>
      <c r="CD46" s="19">
        <v>326.90199999999999</v>
      </c>
      <c r="CE46" s="19">
        <v>343.42500000000001</v>
      </c>
      <c r="CF46" s="19">
        <v>327.70600000000002</v>
      </c>
      <c r="CG46" s="19">
        <v>327.70600000000002</v>
      </c>
      <c r="CH46" s="19">
        <v>328.93700000000001</v>
      </c>
      <c r="CI46" s="19">
        <v>320.32299999999998</v>
      </c>
      <c r="CL46" s="19">
        <f t="shared" ref="CL46:CL56" si="4">CI46</f>
        <v>320.32299999999998</v>
      </c>
    </row>
    <row r="47" spans="1:90" s="50" customFormat="1" x14ac:dyDescent="0.25">
      <c r="A47" s="54" t="s">
        <v>83</v>
      </c>
      <c r="B47" s="50" t="s">
        <v>31</v>
      </c>
      <c r="C47" s="50" t="s">
        <v>31</v>
      </c>
      <c r="D47" s="50" t="s">
        <v>31</v>
      </c>
      <c r="E47" s="50" t="s">
        <v>31</v>
      </c>
      <c r="F47" s="50" t="s">
        <v>31</v>
      </c>
      <c r="G47" s="50" t="s">
        <v>31</v>
      </c>
      <c r="H47" s="50" t="s">
        <v>31</v>
      </c>
      <c r="I47" s="50" t="s">
        <v>31</v>
      </c>
      <c r="J47" s="50" t="s">
        <v>31</v>
      </c>
      <c r="K47" s="50" t="s">
        <v>31</v>
      </c>
      <c r="L47" s="50" t="s">
        <v>31</v>
      </c>
      <c r="M47" s="50" t="s">
        <v>31</v>
      </c>
      <c r="N47" s="50" t="s">
        <v>31</v>
      </c>
      <c r="O47" s="50" t="s">
        <v>31</v>
      </c>
      <c r="P47" s="50" t="s">
        <v>31</v>
      </c>
      <c r="Q47" s="50" t="s">
        <v>31</v>
      </c>
      <c r="R47" s="50" t="s">
        <v>31</v>
      </c>
      <c r="S47" s="50" t="s">
        <v>31</v>
      </c>
      <c r="T47" s="50" t="s">
        <v>31</v>
      </c>
      <c r="U47" s="50" t="s">
        <v>31</v>
      </c>
      <c r="V47" s="50" t="s">
        <v>31</v>
      </c>
      <c r="W47" s="50" t="s">
        <v>31</v>
      </c>
      <c r="X47" s="50" t="s">
        <v>31</v>
      </c>
      <c r="Y47" s="50" t="s">
        <v>31</v>
      </c>
      <c r="Z47" s="50" t="s">
        <v>31</v>
      </c>
      <c r="AA47" s="50" t="s">
        <v>31</v>
      </c>
      <c r="AB47" s="50" t="s">
        <v>31</v>
      </c>
      <c r="AC47" s="50" t="s">
        <v>31</v>
      </c>
      <c r="AD47" s="50" t="s">
        <v>31</v>
      </c>
      <c r="AE47" s="50" t="s">
        <v>31</v>
      </c>
      <c r="AF47" s="50" t="s">
        <v>31</v>
      </c>
      <c r="AG47" s="50" t="s">
        <v>31</v>
      </c>
      <c r="AH47" s="50" t="s">
        <v>31</v>
      </c>
      <c r="AI47" s="50" t="s">
        <v>31</v>
      </c>
      <c r="AJ47" s="50">
        <v>254.1</v>
      </c>
      <c r="AK47" s="50">
        <v>145.1</v>
      </c>
      <c r="AL47" s="50">
        <v>145.1</v>
      </c>
      <c r="AM47" s="50">
        <v>21.7</v>
      </c>
      <c r="AN47" s="50">
        <v>16.100000000000001</v>
      </c>
      <c r="AO47" s="50">
        <v>8.8000000000000007</v>
      </c>
      <c r="AP47" s="50">
        <v>27</v>
      </c>
      <c r="AQ47" s="50">
        <v>27</v>
      </c>
      <c r="AR47" s="50">
        <v>2.4</v>
      </c>
      <c r="AS47" s="50">
        <v>3</v>
      </c>
      <c r="AT47" s="50">
        <v>2</v>
      </c>
      <c r="AU47" s="50">
        <v>2.4</v>
      </c>
      <c r="AV47" s="50">
        <v>2.4</v>
      </c>
      <c r="AW47" s="50">
        <v>30.4</v>
      </c>
      <c r="AX47" s="50" t="s">
        <v>31</v>
      </c>
      <c r="AY47" s="50">
        <v>1.4</v>
      </c>
      <c r="AZ47" s="50">
        <v>2.5</v>
      </c>
      <c r="BA47" s="50">
        <v>2.5</v>
      </c>
      <c r="BB47" s="50">
        <v>2.5</v>
      </c>
      <c r="BC47" s="50">
        <v>2.5</v>
      </c>
      <c r="BD47" s="50">
        <v>0.9</v>
      </c>
      <c r="BE47" s="50">
        <v>0.3</v>
      </c>
      <c r="BF47" s="50">
        <v>0.5</v>
      </c>
      <c r="BG47" s="50">
        <v>0.1</v>
      </c>
      <c r="BH47" s="50">
        <v>0.1</v>
      </c>
      <c r="BI47" s="50">
        <v>6.6</v>
      </c>
      <c r="BJ47" s="50">
        <v>0.60799999999999998</v>
      </c>
      <c r="BK47" s="50">
        <v>0.86799999999999999</v>
      </c>
      <c r="BL47" s="50">
        <v>0.02</v>
      </c>
      <c r="BM47" s="50">
        <v>0.02</v>
      </c>
      <c r="BN47" s="50">
        <v>0</v>
      </c>
      <c r="BO47" s="50">
        <v>0</v>
      </c>
      <c r="BP47" s="50">
        <v>0.12</v>
      </c>
      <c r="BQ47" s="50">
        <v>0</v>
      </c>
      <c r="BR47" s="50">
        <v>0</v>
      </c>
      <c r="BS47" s="50">
        <v>0</v>
      </c>
      <c r="BT47" s="50">
        <v>0</v>
      </c>
      <c r="BU47" s="50">
        <v>3.964</v>
      </c>
      <c r="BV47" s="50">
        <v>0</v>
      </c>
      <c r="BW47" s="50">
        <v>0</v>
      </c>
      <c r="BX47" s="50">
        <v>4.1980000000000004</v>
      </c>
      <c r="BY47" s="50">
        <v>3.6999999999999998E-2</v>
      </c>
      <c r="BZ47" s="50">
        <v>4.7750000000000004</v>
      </c>
      <c r="CA47" s="50">
        <v>11.643000000000001</v>
      </c>
      <c r="CB47" s="50">
        <v>11.643000000000001</v>
      </c>
      <c r="CC47" s="50">
        <v>0</v>
      </c>
      <c r="CD47" s="50">
        <v>0.16600000000000001</v>
      </c>
      <c r="CE47" s="50">
        <v>0</v>
      </c>
      <c r="CF47" s="50">
        <v>6.72</v>
      </c>
      <c r="CG47" s="50">
        <v>6.72</v>
      </c>
      <c r="CH47" s="50">
        <v>0.21199999999999999</v>
      </c>
      <c r="CI47" s="50">
        <v>9.7669999999999995</v>
      </c>
      <c r="CL47" s="50">
        <f t="shared" si="4"/>
        <v>9.7669999999999995</v>
      </c>
    </row>
    <row r="48" spans="1:90" s="19" customFormat="1" x14ac:dyDescent="0.25">
      <c r="A48" s="57" t="s">
        <v>98</v>
      </c>
      <c r="B48" s="19">
        <v>7530.3</v>
      </c>
      <c r="C48" s="19">
        <v>7069.6</v>
      </c>
      <c r="D48" s="19">
        <v>7358.3</v>
      </c>
      <c r="E48" s="19">
        <v>6946.9</v>
      </c>
      <c r="F48" s="19">
        <v>6875.2</v>
      </c>
      <c r="G48" s="19">
        <v>6460.2</v>
      </c>
      <c r="H48" s="19">
        <v>6460.2</v>
      </c>
      <c r="I48" s="19">
        <v>6456.9</v>
      </c>
      <c r="J48" s="19">
        <v>5284.2</v>
      </c>
      <c r="K48" s="19">
        <v>5289.9</v>
      </c>
      <c r="L48" s="19">
        <v>4164.2</v>
      </c>
      <c r="M48" s="19">
        <v>4164.2</v>
      </c>
      <c r="N48" s="19">
        <v>3561.2</v>
      </c>
      <c r="O48" s="19">
        <v>3133.5</v>
      </c>
      <c r="P48" s="19">
        <v>2199.6999999999998</v>
      </c>
      <c r="Q48" s="19">
        <v>1890.2</v>
      </c>
      <c r="R48" s="19">
        <v>1890.2</v>
      </c>
      <c r="S48" s="19">
        <v>1863</v>
      </c>
      <c r="T48" s="19">
        <v>2235.1999999999998</v>
      </c>
      <c r="U48" s="19">
        <v>2302.9</v>
      </c>
      <c r="V48" s="19">
        <v>2306</v>
      </c>
      <c r="W48" s="19">
        <v>2306</v>
      </c>
      <c r="X48" s="19">
        <v>2145.4</v>
      </c>
      <c r="Y48" s="19">
        <v>2111.6999999999998</v>
      </c>
      <c r="Z48" s="19">
        <v>2101.8000000000002</v>
      </c>
      <c r="AA48" s="19">
        <v>1865.2</v>
      </c>
      <c r="AB48" s="19">
        <v>1865.2</v>
      </c>
      <c r="AC48" s="19">
        <v>1832.1</v>
      </c>
      <c r="AD48" s="19">
        <v>1787</v>
      </c>
      <c r="AE48" s="19">
        <v>1719.1</v>
      </c>
      <c r="AF48" s="19">
        <v>1634.6</v>
      </c>
      <c r="AG48" s="19">
        <v>1634.6</v>
      </c>
      <c r="AH48" s="19">
        <v>1696.6</v>
      </c>
      <c r="AI48" s="19">
        <v>1607.5</v>
      </c>
      <c r="AJ48" s="19">
        <v>1988.2</v>
      </c>
      <c r="AK48" s="19">
        <v>2316.9</v>
      </c>
      <c r="AL48" s="19">
        <v>2316.9</v>
      </c>
      <c r="AM48" s="19">
        <v>2293.5</v>
      </c>
      <c r="AN48" s="19">
        <v>1968.2</v>
      </c>
      <c r="AO48" s="19">
        <v>1691.9</v>
      </c>
      <c r="AP48" s="19">
        <v>1765.7</v>
      </c>
      <c r="AQ48" s="19">
        <v>1765.7</v>
      </c>
      <c r="AR48" s="19">
        <v>1663.4</v>
      </c>
      <c r="AS48" s="19">
        <v>1326.8</v>
      </c>
      <c r="AT48" s="19">
        <v>1360.7</v>
      </c>
      <c r="AU48" s="19">
        <v>1231.9000000000001</v>
      </c>
      <c r="AV48" s="19">
        <v>1231.9000000000001</v>
      </c>
      <c r="AW48" s="19">
        <v>1188.8</v>
      </c>
      <c r="AX48" s="19">
        <v>1141.5</v>
      </c>
      <c r="AY48" s="19">
        <v>1245.2</v>
      </c>
      <c r="AZ48" s="19">
        <v>862.1</v>
      </c>
      <c r="BA48" s="19">
        <v>862.1</v>
      </c>
      <c r="BB48" s="19">
        <v>2162.4</v>
      </c>
      <c r="BC48" s="19">
        <v>2162.4</v>
      </c>
      <c r="BD48" s="19">
        <v>2427.8000000000002</v>
      </c>
      <c r="BE48" s="19">
        <v>2334.3000000000002</v>
      </c>
      <c r="BF48" s="19">
        <v>2370.3000000000002</v>
      </c>
      <c r="BG48" s="19">
        <v>2409.6999999999998</v>
      </c>
      <c r="BH48" s="19">
        <v>2409.6999999999998</v>
      </c>
      <c r="BI48" s="19">
        <v>2693.4</v>
      </c>
      <c r="BJ48" s="19">
        <v>2664.1379999999999</v>
      </c>
      <c r="BK48" s="19">
        <v>2536.8440000000001</v>
      </c>
      <c r="BL48" s="19">
        <v>2053.4549999999999</v>
      </c>
      <c r="BM48" s="19">
        <v>2053.4549999999999</v>
      </c>
      <c r="BN48" s="19">
        <v>2428.252</v>
      </c>
      <c r="BO48" s="19">
        <v>2135.837</v>
      </c>
      <c r="BP48" s="19">
        <v>2138.4580000000001</v>
      </c>
      <c r="BQ48" s="19">
        <v>2253.4059999999999</v>
      </c>
      <c r="BR48" s="19">
        <v>2253.4059999999999</v>
      </c>
      <c r="BS48" s="19">
        <v>2170.4830000000002</v>
      </c>
      <c r="BT48" s="19">
        <v>2301.6799999999998</v>
      </c>
      <c r="BU48" s="19">
        <v>2218.9699999999998</v>
      </c>
      <c r="BV48" s="19">
        <v>2788.1370000000002</v>
      </c>
      <c r="BW48" s="19">
        <v>2788.1370000000002</v>
      </c>
      <c r="BX48" s="19">
        <v>2651.3220000000001</v>
      </c>
      <c r="BY48" s="19">
        <v>2671.857</v>
      </c>
      <c r="BZ48" s="19">
        <v>2482</v>
      </c>
      <c r="CA48" s="19">
        <v>2202.9749999999999</v>
      </c>
      <c r="CB48" s="19">
        <v>2202.9749999999999</v>
      </c>
      <c r="CC48" s="19">
        <v>2170.614</v>
      </c>
      <c r="CD48" s="19">
        <v>2211.4540000000002</v>
      </c>
      <c r="CE48" s="19">
        <v>2169.1840000000002</v>
      </c>
      <c r="CF48" s="19">
        <v>2176.337</v>
      </c>
      <c r="CG48" s="19">
        <v>2176.337</v>
      </c>
      <c r="CH48" s="19">
        <v>2097.578</v>
      </c>
      <c r="CI48" s="19">
        <v>2057.1860000000001</v>
      </c>
      <c r="CL48" s="19">
        <f t="shared" si="4"/>
        <v>2057.1860000000001</v>
      </c>
    </row>
    <row r="49" spans="1:90" s="50" customFormat="1" x14ac:dyDescent="0.25">
      <c r="A49" s="54" t="s">
        <v>97</v>
      </c>
      <c r="B49" s="50">
        <v>697.2</v>
      </c>
      <c r="C49" s="50">
        <v>821.2</v>
      </c>
      <c r="D49" s="50">
        <v>741.9</v>
      </c>
      <c r="E49" s="50">
        <v>582.29999999999995</v>
      </c>
      <c r="F49" s="50">
        <v>523.5</v>
      </c>
      <c r="G49" s="50">
        <v>502.2</v>
      </c>
      <c r="H49" s="50">
        <v>502.2</v>
      </c>
      <c r="I49" s="50">
        <v>380.5</v>
      </c>
      <c r="J49" s="50">
        <v>562</v>
      </c>
      <c r="K49" s="50">
        <v>539</v>
      </c>
      <c r="L49" s="50">
        <v>548.70000000000005</v>
      </c>
      <c r="M49" s="50">
        <v>548.70000000000005</v>
      </c>
      <c r="N49" s="50">
        <v>575.29999999999995</v>
      </c>
      <c r="O49" s="50">
        <v>581.29999999999995</v>
      </c>
      <c r="P49" s="50">
        <v>935.5</v>
      </c>
      <c r="Q49" s="50">
        <v>734.5</v>
      </c>
      <c r="R49" s="50">
        <v>734.5</v>
      </c>
      <c r="S49" s="50">
        <v>666.4</v>
      </c>
      <c r="T49" s="50">
        <v>984.3</v>
      </c>
      <c r="U49" s="50">
        <v>998.8</v>
      </c>
      <c r="V49" s="50">
        <v>1367.7</v>
      </c>
      <c r="W49" s="50">
        <v>1367.7</v>
      </c>
      <c r="X49" s="50">
        <v>1085</v>
      </c>
      <c r="Y49" s="50">
        <v>1138.3</v>
      </c>
      <c r="Z49" s="50">
        <v>1254.7</v>
      </c>
      <c r="AA49" s="50">
        <v>2095.6999999999998</v>
      </c>
      <c r="AB49" s="50">
        <v>2095.6999999999998</v>
      </c>
      <c r="AC49" s="50">
        <v>1712.9</v>
      </c>
      <c r="AD49" s="50">
        <v>1720.9</v>
      </c>
      <c r="AE49" s="50">
        <v>1701.3</v>
      </c>
      <c r="AF49" s="50">
        <v>1737.6</v>
      </c>
      <c r="AG49" s="50">
        <v>1737.6</v>
      </c>
      <c r="AH49" s="50">
        <v>1897</v>
      </c>
      <c r="AI49" s="50">
        <v>2249.3000000000002</v>
      </c>
      <c r="AJ49" s="50">
        <v>2704.5</v>
      </c>
      <c r="AK49" s="50">
        <v>2473.5</v>
      </c>
      <c r="AL49" s="50">
        <v>2473.5</v>
      </c>
      <c r="AM49" s="50">
        <v>2461.5</v>
      </c>
      <c r="AN49" s="50">
        <v>2204.8000000000002</v>
      </c>
      <c r="AO49" s="50">
        <v>1734.5</v>
      </c>
      <c r="AP49" s="50">
        <v>2329.6999999999998</v>
      </c>
      <c r="AQ49" s="50">
        <v>2329.6999999999998</v>
      </c>
      <c r="AR49" s="50">
        <v>2226.8000000000002</v>
      </c>
      <c r="AS49" s="50">
        <v>2264.5</v>
      </c>
      <c r="AT49" s="50">
        <v>2276.6</v>
      </c>
      <c r="AU49" s="50">
        <v>2329.3000000000002</v>
      </c>
      <c r="AV49" s="50">
        <v>2329.3000000000002</v>
      </c>
      <c r="AW49" s="50">
        <v>2378</v>
      </c>
      <c r="AX49" s="50">
        <v>2740.1</v>
      </c>
      <c r="AY49" s="50">
        <v>2581.4</v>
      </c>
      <c r="AZ49" s="50">
        <v>2424.6</v>
      </c>
      <c r="BA49" s="50">
        <v>2424.6</v>
      </c>
      <c r="BB49" s="50">
        <v>2424.6</v>
      </c>
      <c r="BC49" s="50">
        <v>2424.6</v>
      </c>
      <c r="BD49" s="50">
        <v>2394.8000000000002</v>
      </c>
      <c r="BE49" s="50">
        <v>2476</v>
      </c>
      <c r="BF49" s="50">
        <v>2368.6999999999998</v>
      </c>
      <c r="BG49" s="50">
        <v>2371.1</v>
      </c>
      <c r="BH49" s="50">
        <v>2371.1</v>
      </c>
      <c r="BI49" s="50">
        <v>2861.8</v>
      </c>
      <c r="BJ49" s="50">
        <v>2985.431</v>
      </c>
      <c r="BK49" s="50">
        <v>3184.1469999999999</v>
      </c>
      <c r="BL49" s="50">
        <v>3043.3620000000001</v>
      </c>
      <c r="BM49" s="50">
        <v>3043.3620000000001</v>
      </c>
      <c r="BN49" s="50">
        <v>3439.366</v>
      </c>
      <c r="BO49" s="50">
        <v>2849.4319999999998</v>
      </c>
      <c r="BP49" s="50">
        <v>2756.6660000000002</v>
      </c>
      <c r="BQ49" s="50">
        <v>3213.9670000000001</v>
      </c>
      <c r="BR49" s="50">
        <v>3213.9670000000001</v>
      </c>
      <c r="BS49" s="50">
        <v>2940.4810000000002</v>
      </c>
      <c r="BT49" s="50">
        <v>3521.5929999999998</v>
      </c>
      <c r="BU49" s="50">
        <v>3783.4589999999998</v>
      </c>
      <c r="BV49" s="50">
        <v>3725.692</v>
      </c>
      <c r="BW49" s="50">
        <v>3725.692</v>
      </c>
      <c r="BX49" s="50">
        <v>3759.7869999999998</v>
      </c>
      <c r="BY49" s="50">
        <v>3725.7150000000001</v>
      </c>
      <c r="BZ49" s="50">
        <v>3956.25</v>
      </c>
      <c r="CA49" s="50">
        <v>3318.4479999999999</v>
      </c>
      <c r="CB49" s="50">
        <v>3318.4479999999999</v>
      </c>
      <c r="CC49" s="50">
        <v>3718.607</v>
      </c>
      <c r="CD49" s="50">
        <v>4554.1170000000002</v>
      </c>
      <c r="CE49" s="50">
        <v>4567.5150000000003</v>
      </c>
      <c r="CF49" s="50">
        <v>5007.7110000000002</v>
      </c>
      <c r="CG49" s="50">
        <v>5007.7110000000002</v>
      </c>
      <c r="CH49" s="50">
        <v>4500.1030000000001</v>
      </c>
      <c r="CI49" s="50">
        <v>4219.5050000000001</v>
      </c>
      <c r="CL49" s="50">
        <f t="shared" si="4"/>
        <v>4219.5050000000001</v>
      </c>
    </row>
    <row r="50" spans="1:90" s="19" customFormat="1" x14ac:dyDescent="0.25">
      <c r="A50" s="57" t="s">
        <v>96</v>
      </c>
      <c r="B50" s="19" t="s">
        <v>31</v>
      </c>
      <c r="C50" s="19" t="s">
        <v>31</v>
      </c>
      <c r="D50" s="19" t="s">
        <v>31</v>
      </c>
      <c r="E50" s="19" t="s">
        <v>31</v>
      </c>
      <c r="F50" s="19" t="s">
        <v>31</v>
      </c>
      <c r="G50" s="19" t="s">
        <v>31</v>
      </c>
      <c r="H50" s="19" t="s">
        <v>31</v>
      </c>
      <c r="I50" s="19" t="s">
        <v>31</v>
      </c>
      <c r="J50" s="19" t="s">
        <v>31</v>
      </c>
      <c r="K50" s="19" t="s">
        <v>31</v>
      </c>
      <c r="L50" s="19" t="s">
        <v>31</v>
      </c>
      <c r="M50" s="19" t="s">
        <v>31</v>
      </c>
      <c r="N50" s="19" t="s">
        <v>31</v>
      </c>
      <c r="O50" s="19" t="s">
        <v>31</v>
      </c>
      <c r="P50" s="19" t="s">
        <v>31</v>
      </c>
      <c r="Q50" s="19" t="s">
        <v>31</v>
      </c>
      <c r="R50" s="19" t="s">
        <v>31</v>
      </c>
      <c r="S50" s="19" t="s">
        <v>31</v>
      </c>
      <c r="T50" s="19" t="s">
        <v>31</v>
      </c>
      <c r="U50" s="19" t="s">
        <v>31</v>
      </c>
      <c r="V50" s="19" t="s">
        <v>31</v>
      </c>
      <c r="W50" s="19" t="s">
        <v>31</v>
      </c>
      <c r="X50" s="19" t="s">
        <v>31</v>
      </c>
      <c r="Y50" s="19" t="s">
        <v>31</v>
      </c>
      <c r="Z50" s="19" t="s">
        <v>31</v>
      </c>
      <c r="AA50" s="19" t="s">
        <v>31</v>
      </c>
      <c r="AB50" s="19" t="s">
        <v>31</v>
      </c>
      <c r="AC50" s="19" t="s">
        <v>31</v>
      </c>
      <c r="AD50" s="19" t="s">
        <v>31</v>
      </c>
      <c r="AE50" s="19" t="s">
        <v>31</v>
      </c>
      <c r="AF50" s="19" t="s">
        <v>31</v>
      </c>
      <c r="AG50" s="19" t="s">
        <v>31</v>
      </c>
      <c r="AH50" s="19" t="s">
        <v>31</v>
      </c>
      <c r="AI50" s="19" t="s">
        <v>31</v>
      </c>
      <c r="AJ50" s="19" t="s">
        <v>31</v>
      </c>
      <c r="AK50" s="19" t="s">
        <v>31</v>
      </c>
      <c r="AL50" s="19" t="s">
        <v>31</v>
      </c>
      <c r="AM50" s="19" t="s">
        <v>31</v>
      </c>
      <c r="AN50" s="19" t="s">
        <v>31</v>
      </c>
      <c r="AO50" s="19" t="s">
        <v>31</v>
      </c>
      <c r="AP50" s="19" t="s">
        <v>31</v>
      </c>
      <c r="AQ50" s="19" t="s">
        <v>31</v>
      </c>
      <c r="AR50" s="19" t="s">
        <v>31</v>
      </c>
      <c r="AS50" s="19" t="s">
        <v>31</v>
      </c>
      <c r="AT50" s="19">
        <v>2351</v>
      </c>
      <c r="AU50" s="19">
        <v>2418</v>
      </c>
      <c r="AV50" s="19">
        <v>2418</v>
      </c>
      <c r="AW50" s="19">
        <v>2185.1999999999998</v>
      </c>
      <c r="AX50" s="19">
        <v>2197.9</v>
      </c>
      <c r="AY50" s="19">
        <v>2113.1999999999998</v>
      </c>
      <c r="AZ50" s="19">
        <v>2227.8000000000002</v>
      </c>
      <c r="BA50" s="19">
        <v>2227.8000000000002</v>
      </c>
      <c r="BB50" s="19">
        <v>2227.8000000000002</v>
      </c>
      <c r="BC50" s="19">
        <v>2227.8000000000002</v>
      </c>
      <c r="BD50" s="19">
        <v>2110.1</v>
      </c>
      <c r="BE50" s="19">
        <v>2117.6999999999998</v>
      </c>
      <c r="BF50" s="19">
        <v>2033.4</v>
      </c>
      <c r="BG50" s="19">
        <v>2219.6</v>
      </c>
      <c r="BH50" s="19">
        <v>2219.6</v>
      </c>
      <c r="BI50" s="19">
        <v>2212.1999999999998</v>
      </c>
      <c r="BJ50" s="19">
        <v>2233.0419999999999</v>
      </c>
      <c r="BK50" s="19">
        <v>2128.076</v>
      </c>
      <c r="BL50" s="19">
        <v>1912.6579999999999</v>
      </c>
      <c r="BM50" s="19">
        <v>1912.6579999999999</v>
      </c>
      <c r="BN50" s="19">
        <v>1863.107</v>
      </c>
      <c r="BO50" s="19">
        <v>1816.7919999999999</v>
      </c>
      <c r="BP50" s="19">
        <v>1769.037</v>
      </c>
      <c r="BQ50" s="19">
        <v>1686.925</v>
      </c>
      <c r="BR50" s="19">
        <v>1686.925</v>
      </c>
      <c r="BS50" s="19">
        <v>1659.5550000000001</v>
      </c>
      <c r="BT50" s="19">
        <v>1636.9010000000001</v>
      </c>
      <c r="BU50" s="19">
        <v>1622.1690000000001</v>
      </c>
      <c r="BV50" s="19">
        <v>1598.626</v>
      </c>
      <c r="BW50" s="19">
        <v>1598.626</v>
      </c>
      <c r="BX50" s="19">
        <v>1573.816</v>
      </c>
      <c r="BY50" s="19">
        <v>1581.0719999999999</v>
      </c>
      <c r="BZ50" s="19">
        <v>1503.0219999999999</v>
      </c>
      <c r="CA50" s="19">
        <v>1487.125</v>
      </c>
      <c r="CB50" s="19">
        <v>1487.125</v>
      </c>
      <c r="CC50" s="19">
        <v>1443.7</v>
      </c>
      <c r="CD50" s="19">
        <v>1386.384</v>
      </c>
      <c r="CE50" s="19">
        <v>1339.7570000000001</v>
      </c>
      <c r="CF50" s="19">
        <v>1372.3869999999999</v>
      </c>
      <c r="CG50" s="19">
        <v>1372.3869999999999</v>
      </c>
      <c r="CH50" s="19">
        <v>1249.3599999999999</v>
      </c>
      <c r="CI50" s="19">
        <v>1199.028</v>
      </c>
      <c r="CL50" s="19">
        <f t="shared" si="4"/>
        <v>1199.028</v>
      </c>
    </row>
    <row r="51" spans="1:90" s="50" customFormat="1" x14ac:dyDescent="0.25">
      <c r="A51" s="54" t="s">
        <v>95</v>
      </c>
      <c r="B51" s="50" t="s">
        <v>31</v>
      </c>
      <c r="C51" s="50" t="s">
        <v>31</v>
      </c>
      <c r="D51" s="50" t="s">
        <v>31</v>
      </c>
      <c r="E51" s="50" t="s">
        <v>31</v>
      </c>
      <c r="F51" s="50" t="s">
        <v>31</v>
      </c>
      <c r="G51" s="50" t="s">
        <v>31</v>
      </c>
      <c r="H51" s="50" t="s">
        <v>31</v>
      </c>
      <c r="I51" s="50" t="s">
        <v>31</v>
      </c>
      <c r="J51" s="50" t="s">
        <v>31</v>
      </c>
      <c r="K51" s="50" t="s">
        <v>31</v>
      </c>
      <c r="L51" s="50" t="s">
        <v>31</v>
      </c>
      <c r="M51" s="50" t="s">
        <v>31</v>
      </c>
      <c r="N51" s="50" t="s">
        <v>31</v>
      </c>
      <c r="O51" s="50" t="s">
        <v>31</v>
      </c>
      <c r="P51" s="50" t="s">
        <v>31</v>
      </c>
      <c r="Q51" s="50" t="s">
        <v>31</v>
      </c>
      <c r="R51" s="50" t="s">
        <v>31</v>
      </c>
      <c r="S51" s="50" t="s">
        <v>31</v>
      </c>
      <c r="T51" s="50" t="s">
        <v>31</v>
      </c>
      <c r="U51" s="50" t="s">
        <v>31</v>
      </c>
      <c r="V51" s="50" t="s">
        <v>31</v>
      </c>
      <c r="W51" s="50" t="s">
        <v>31</v>
      </c>
      <c r="X51" s="50" t="s">
        <v>31</v>
      </c>
      <c r="Y51" s="50" t="s">
        <v>31</v>
      </c>
      <c r="Z51" s="50" t="s">
        <v>31</v>
      </c>
      <c r="AA51" s="50" t="s">
        <v>31</v>
      </c>
      <c r="AB51" s="50" t="s">
        <v>31</v>
      </c>
      <c r="AC51" s="50" t="s">
        <v>31</v>
      </c>
      <c r="AD51" s="50" t="s">
        <v>31</v>
      </c>
      <c r="AE51" s="50" t="s">
        <v>31</v>
      </c>
      <c r="AF51" s="50" t="s">
        <v>31</v>
      </c>
      <c r="AG51" s="50" t="s">
        <v>31</v>
      </c>
      <c r="AH51" s="50" t="s">
        <v>31</v>
      </c>
      <c r="AI51" s="50" t="s">
        <v>31</v>
      </c>
      <c r="AJ51" s="50">
        <v>751.8</v>
      </c>
      <c r="AK51" s="50">
        <v>910</v>
      </c>
      <c r="AL51" s="50">
        <v>910</v>
      </c>
      <c r="AM51" s="50">
        <v>590.4</v>
      </c>
      <c r="AN51" s="50">
        <v>554.6</v>
      </c>
      <c r="AO51" s="50">
        <v>545.20000000000005</v>
      </c>
      <c r="AP51" s="50">
        <v>681.4</v>
      </c>
      <c r="AQ51" s="50">
        <v>681.4</v>
      </c>
      <c r="AR51" s="50">
        <v>532.9</v>
      </c>
      <c r="AS51" s="50">
        <v>735.8</v>
      </c>
      <c r="AT51" s="50">
        <v>786.8</v>
      </c>
      <c r="AU51" s="50">
        <v>771.6</v>
      </c>
      <c r="AV51" s="50">
        <v>771.6</v>
      </c>
      <c r="AW51" s="50">
        <v>746.1</v>
      </c>
      <c r="AX51" s="50">
        <v>731</v>
      </c>
      <c r="AY51" s="50">
        <v>718.5</v>
      </c>
      <c r="AZ51" s="50">
        <v>675.6</v>
      </c>
      <c r="BA51" s="50">
        <v>675.6</v>
      </c>
      <c r="BB51" s="50">
        <v>675.6</v>
      </c>
      <c r="BC51" s="50">
        <v>675.6</v>
      </c>
      <c r="BD51" s="50">
        <v>669.6</v>
      </c>
      <c r="BE51" s="50">
        <v>674.9</v>
      </c>
      <c r="BF51" s="50">
        <v>671.4</v>
      </c>
      <c r="BG51" s="50">
        <v>645.20000000000005</v>
      </c>
      <c r="BH51" s="50">
        <v>645.20000000000005</v>
      </c>
      <c r="BI51" s="50">
        <v>695.3</v>
      </c>
      <c r="BJ51" s="50">
        <v>691.20299999999997</v>
      </c>
      <c r="BK51" s="50">
        <v>686.92399999999998</v>
      </c>
      <c r="BL51" s="50">
        <v>684.26</v>
      </c>
      <c r="BM51" s="50">
        <v>684.26</v>
      </c>
      <c r="BN51" s="50">
        <v>686.93100000000004</v>
      </c>
      <c r="BO51" s="50">
        <v>686.34799999999996</v>
      </c>
      <c r="BP51" s="50">
        <v>689.00599999999997</v>
      </c>
      <c r="BQ51" s="50">
        <v>704.16</v>
      </c>
      <c r="BR51" s="50">
        <v>704.16</v>
      </c>
      <c r="BS51" s="50">
        <v>693.75044524999998</v>
      </c>
      <c r="BT51" s="50">
        <v>688.41708073000007</v>
      </c>
      <c r="BU51" s="50">
        <v>909.71400000000006</v>
      </c>
      <c r="BV51" s="50">
        <v>670.97400000000005</v>
      </c>
      <c r="BW51" s="50">
        <v>670.97400000000005</v>
      </c>
      <c r="BX51" s="50">
        <v>465.45499999999998</v>
      </c>
      <c r="BY51" s="50">
        <v>481.98638027999999</v>
      </c>
      <c r="BZ51" s="50">
        <v>499.55500000000001</v>
      </c>
      <c r="CA51" s="50">
        <v>513.31500000000005</v>
      </c>
      <c r="CB51" s="50">
        <v>513.31500000000005</v>
      </c>
      <c r="CC51" s="50">
        <v>536.77599999999995</v>
      </c>
      <c r="CD51" s="50">
        <v>585.63099999999997</v>
      </c>
      <c r="CE51" s="50">
        <v>572.97348833000001</v>
      </c>
      <c r="CF51" s="50">
        <v>597.44899999999996</v>
      </c>
      <c r="CG51" s="50">
        <v>597.44899999999996</v>
      </c>
      <c r="CH51" s="50">
        <v>614.68299999999999</v>
      </c>
      <c r="CI51" s="50">
        <v>631.25099999999998</v>
      </c>
      <c r="CL51" s="50">
        <f t="shared" si="4"/>
        <v>631.25099999999998</v>
      </c>
    </row>
    <row r="52" spans="1:90" s="19" customFormat="1" x14ac:dyDescent="0.25">
      <c r="A52" s="57" t="s">
        <v>242</v>
      </c>
      <c r="B52" s="19" t="s">
        <v>31</v>
      </c>
      <c r="C52" s="19" t="s">
        <v>31</v>
      </c>
      <c r="D52" s="19" t="s">
        <v>31</v>
      </c>
      <c r="E52" s="19" t="s">
        <v>31</v>
      </c>
      <c r="F52" s="19" t="s">
        <v>31</v>
      </c>
      <c r="G52" s="19" t="s">
        <v>31</v>
      </c>
      <c r="H52" s="19" t="s">
        <v>31</v>
      </c>
      <c r="I52" s="19" t="s">
        <v>31</v>
      </c>
      <c r="J52" s="19" t="s">
        <v>31</v>
      </c>
      <c r="K52" s="19" t="s">
        <v>31</v>
      </c>
      <c r="L52" s="19" t="s">
        <v>31</v>
      </c>
      <c r="M52" s="19" t="s">
        <v>31</v>
      </c>
      <c r="N52" s="19" t="s">
        <v>31</v>
      </c>
      <c r="O52" s="19" t="s">
        <v>31</v>
      </c>
      <c r="P52" s="19" t="s">
        <v>31</v>
      </c>
      <c r="Q52" s="19" t="s">
        <v>31</v>
      </c>
      <c r="R52" s="19" t="s">
        <v>31</v>
      </c>
      <c r="S52" s="19" t="s">
        <v>31</v>
      </c>
      <c r="T52" s="19" t="s">
        <v>31</v>
      </c>
      <c r="U52" s="19" t="s">
        <v>31</v>
      </c>
      <c r="V52" s="19" t="s">
        <v>31</v>
      </c>
      <c r="W52" s="19" t="s">
        <v>31</v>
      </c>
      <c r="X52" s="19" t="s">
        <v>31</v>
      </c>
      <c r="Y52" s="19" t="s">
        <v>31</v>
      </c>
      <c r="Z52" s="19" t="s">
        <v>31</v>
      </c>
      <c r="AA52" s="19" t="s">
        <v>31</v>
      </c>
      <c r="AB52" s="19" t="s">
        <v>31</v>
      </c>
      <c r="AC52" s="19" t="s">
        <v>31</v>
      </c>
      <c r="AD52" s="19" t="s">
        <v>31</v>
      </c>
      <c r="AE52" s="19" t="s">
        <v>31</v>
      </c>
      <c r="AF52" s="19" t="s">
        <v>31</v>
      </c>
      <c r="AG52" s="19" t="s">
        <v>31</v>
      </c>
      <c r="AH52" s="19" t="s">
        <v>31</v>
      </c>
      <c r="AI52" s="19" t="s">
        <v>31</v>
      </c>
      <c r="AJ52" s="19">
        <v>905.5</v>
      </c>
      <c r="AK52" s="19">
        <v>1023.7</v>
      </c>
      <c r="AL52" s="19">
        <v>1023.7</v>
      </c>
      <c r="AM52" s="19">
        <v>1141.8</v>
      </c>
      <c r="AN52" s="19">
        <v>1315</v>
      </c>
      <c r="AO52" s="19">
        <v>1486.9</v>
      </c>
      <c r="AP52" s="19">
        <v>471.8</v>
      </c>
      <c r="AQ52" s="19">
        <v>471.8</v>
      </c>
      <c r="AR52" s="19">
        <v>599.79999999999995</v>
      </c>
      <c r="AS52" s="19">
        <v>767.4</v>
      </c>
      <c r="AT52" s="19">
        <v>895.9</v>
      </c>
      <c r="AU52" s="19">
        <v>429.1</v>
      </c>
      <c r="AV52" s="19">
        <v>429.1</v>
      </c>
      <c r="AW52" s="19">
        <v>345.7</v>
      </c>
      <c r="AX52" s="19">
        <v>206.8</v>
      </c>
      <c r="AY52" s="19">
        <v>210.3</v>
      </c>
      <c r="AZ52" s="19">
        <v>2661.8</v>
      </c>
      <c r="BA52" s="19">
        <v>2661.8</v>
      </c>
      <c r="BB52" s="19">
        <v>2661.8</v>
      </c>
      <c r="BC52" s="19">
        <v>2661.8</v>
      </c>
      <c r="BD52" s="19">
        <v>2674.1</v>
      </c>
      <c r="BE52" s="19">
        <v>2677.7</v>
      </c>
      <c r="BF52" s="19">
        <v>2888.7</v>
      </c>
      <c r="BG52" s="19">
        <v>3145.4</v>
      </c>
      <c r="BH52" s="19">
        <v>3145.4</v>
      </c>
      <c r="BI52" s="19">
        <v>4178.3</v>
      </c>
      <c r="BJ52" s="19">
        <v>4124.3280000000004</v>
      </c>
      <c r="BK52" s="19">
        <v>4081.232</v>
      </c>
      <c r="BL52" s="19">
        <v>4226.7309999999998</v>
      </c>
      <c r="BM52" s="19">
        <v>4226.7309999999998</v>
      </c>
      <c r="BN52" s="19">
        <v>4543.7380000000003</v>
      </c>
      <c r="BO52" s="19">
        <v>3615.748</v>
      </c>
      <c r="BP52" s="19">
        <v>3764.9110000000001</v>
      </c>
      <c r="BQ52" s="19">
        <v>3445.223</v>
      </c>
      <c r="BR52" s="19">
        <v>3445.223</v>
      </c>
      <c r="BS52" s="19">
        <v>2695.80655475</v>
      </c>
      <c r="BT52" s="19">
        <v>2960.2449192700001</v>
      </c>
      <c r="BU52" s="19">
        <v>2850.3809999999999</v>
      </c>
      <c r="BV52" s="19">
        <v>1896.758</v>
      </c>
      <c r="BW52" s="19">
        <v>1896.758</v>
      </c>
      <c r="BX52" s="19">
        <v>1680.1179999999999</v>
      </c>
      <c r="BY52" s="19">
        <v>1454.0926197200001</v>
      </c>
      <c r="BZ52" s="19">
        <v>1146.5150000000001</v>
      </c>
      <c r="CA52" s="19">
        <v>1083.221</v>
      </c>
      <c r="CB52" s="19">
        <v>1083.221</v>
      </c>
      <c r="CC52" s="19">
        <v>834.55100000000004</v>
      </c>
      <c r="CD52" s="19">
        <v>949.572</v>
      </c>
      <c r="CE52" s="19">
        <v>944.66751167000007</v>
      </c>
      <c r="CF52" s="19">
        <v>1142.7750000000001</v>
      </c>
      <c r="CG52" s="19">
        <v>1142.7750000000001</v>
      </c>
      <c r="CH52" s="19">
        <v>1106.33</v>
      </c>
      <c r="CI52" s="19">
        <v>1142.5329999999999</v>
      </c>
      <c r="CL52" s="19">
        <f t="shared" si="4"/>
        <v>1142.5329999999999</v>
      </c>
    </row>
    <row r="53" spans="1:90" s="50" customFormat="1" x14ac:dyDescent="0.25">
      <c r="A53" s="54" t="s">
        <v>94</v>
      </c>
      <c r="B53" s="50">
        <v>950.1</v>
      </c>
      <c r="C53" s="50">
        <v>962.9</v>
      </c>
      <c r="D53" s="50">
        <v>980.6</v>
      </c>
      <c r="E53" s="50">
        <v>972.8</v>
      </c>
      <c r="F53" s="50">
        <v>889</v>
      </c>
      <c r="G53" s="50">
        <v>919.4</v>
      </c>
      <c r="H53" s="50">
        <v>919.4</v>
      </c>
      <c r="I53" s="50">
        <v>931</v>
      </c>
      <c r="J53" s="50">
        <v>949.8</v>
      </c>
      <c r="K53" s="50">
        <v>486.2</v>
      </c>
      <c r="L53" s="50">
        <v>536.1</v>
      </c>
      <c r="M53" s="50">
        <v>536.1</v>
      </c>
      <c r="N53" s="50">
        <v>481.2</v>
      </c>
      <c r="O53" s="50">
        <v>522</v>
      </c>
      <c r="P53" s="50">
        <v>472.3</v>
      </c>
      <c r="Q53" s="50">
        <v>478.4</v>
      </c>
      <c r="R53" s="50">
        <v>478.4</v>
      </c>
      <c r="S53" s="50">
        <v>446.3</v>
      </c>
      <c r="T53" s="50">
        <v>528.1</v>
      </c>
      <c r="U53" s="50">
        <v>558.9</v>
      </c>
      <c r="V53" s="50">
        <v>518.1</v>
      </c>
      <c r="W53" s="50">
        <v>518.1</v>
      </c>
      <c r="X53" s="50">
        <v>498.3</v>
      </c>
      <c r="Y53" s="50">
        <v>458.4</v>
      </c>
      <c r="Z53" s="50">
        <v>452.1</v>
      </c>
      <c r="AA53" s="50">
        <v>431.7</v>
      </c>
      <c r="AB53" s="50">
        <v>431.7</v>
      </c>
      <c r="AC53" s="50">
        <v>433.8</v>
      </c>
      <c r="AD53" s="50">
        <v>446.7</v>
      </c>
      <c r="AE53" s="50">
        <v>374.1</v>
      </c>
      <c r="AF53" s="50">
        <v>543.20000000000005</v>
      </c>
      <c r="AG53" s="50">
        <v>543.20000000000005</v>
      </c>
      <c r="AH53" s="50">
        <v>576.29999999999995</v>
      </c>
      <c r="AI53" s="50">
        <v>745.2</v>
      </c>
      <c r="AJ53" s="50">
        <v>687.2</v>
      </c>
      <c r="AK53" s="50">
        <v>499.5</v>
      </c>
      <c r="AL53" s="50">
        <v>499.5</v>
      </c>
      <c r="AM53" s="50">
        <v>424.4</v>
      </c>
      <c r="AN53" s="50">
        <v>435.4</v>
      </c>
      <c r="AO53" s="50">
        <v>398</v>
      </c>
      <c r="AP53" s="50">
        <v>765.4</v>
      </c>
      <c r="AQ53" s="50">
        <v>765.4</v>
      </c>
      <c r="AR53" s="50">
        <v>843.3</v>
      </c>
      <c r="AS53" s="50">
        <v>889.5</v>
      </c>
      <c r="AT53" s="50">
        <v>523.79999999999995</v>
      </c>
      <c r="AU53" s="50">
        <v>512.6</v>
      </c>
      <c r="AV53" s="50">
        <v>512.6</v>
      </c>
      <c r="AW53" s="50">
        <v>490.2</v>
      </c>
      <c r="AX53" s="50">
        <v>492.1</v>
      </c>
      <c r="AY53" s="50">
        <v>532.79999999999995</v>
      </c>
      <c r="AZ53" s="50">
        <v>426.2</v>
      </c>
      <c r="BA53" s="50">
        <v>426.2</v>
      </c>
      <c r="BB53" s="50">
        <v>426.2</v>
      </c>
      <c r="BC53" s="50">
        <v>426.2</v>
      </c>
      <c r="BD53" s="50">
        <v>453.5</v>
      </c>
      <c r="BE53" s="50">
        <v>467</v>
      </c>
      <c r="BF53" s="50">
        <v>464.6</v>
      </c>
      <c r="BG53" s="50">
        <v>371</v>
      </c>
      <c r="BH53" s="50">
        <v>371</v>
      </c>
      <c r="BI53" s="50">
        <v>367.1</v>
      </c>
      <c r="BJ53" s="50">
        <v>363.16899999999998</v>
      </c>
      <c r="BK53" s="50">
        <v>468.77100000000002</v>
      </c>
      <c r="BL53" s="50">
        <v>447.08600000000001</v>
      </c>
      <c r="BM53" s="50">
        <v>447.08600000000001</v>
      </c>
      <c r="BN53" s="50">
        <v>445.42899999999997</v>
      </c>
      <c r="BO53" s="50">
        <v>412.68799999999999</v>
      </c>
      <c r="BP53" s="50">
        <v>554.17999999999995</v>
      </c>
      <c r="BQ53" s="50">
        <v>603.77200000000005</v>
      </c>
      <c r="BR53" s="50">
        <v>603.77200000000005</v>
      </c>
      <c r="BS53" s="50">
        <v>581.49800000000005</v>
      </c>
      <c r="BT53" s="50">
        <v>615.91399999999999</v>
      </c>
      <c r="BU53" s="50">
        <v>803.28899999999999</v>
      </c>
      <c r="BV53" s="50">
        <v>738.98199999999997</v>
      </c>
      <c r="BW53" s="50">
        <v>738.98199999999997</v>
      </c>
      <c r="BX53" s="50">
        <v>731.81600000000003</v>
      </c>
      <c r="BY53" s="50">
        <v>469.14400000000001</v>
      </c>
      <c r="BZ53" s="50">
        <v>467.60500000000002</v>
      </c>
      <c r="CA53" s="50">
        <v>559.61400000000003</v>
      </c>
      <c r="CB53" s="50">
        <v>559.61400000000003</v>
      </c>
      <c r="CC53" s="50">
        <v>485.428</v>
      </c>
      <c r="CD53" s="50">
        <v>581.20399999999995</v>
      </c>
      <c r="CE53" s="50">
        <v>620.99</v>
      </c>
      <c r="CF53" s="50">
        <v>670.904</v>
      </c>
      <c r="CG53" s="50">
        <v>670.904</v>
      </c>
      <c r="CH53" s="50">
        <v>545.28800000000001</v>
      </c>
      <c r="CI53" s="50">
        <v>478.64600000000002</v>
      </c>
      <c r="CL53" s="50">
        <f t="shared" si="4"/>
        <v>478.64600000000002</v>
      </c>
    </row>
    <row r="54" spans="1:90" s="103" customFormat="1" ht="13" thickBot="1" x14ac:dyDescent="0.3">
      <c r="A54" s="102" t="s">
        <v>93</v>
      </c>
      <c r="B54" s="103">
        <v>814.1</v>
      </c>
      <c r="C54" s="103">
        <v>784.3</v>
      </c>
      <c r="D54" s="103">
        <v>756.3</v>
      </c>
      <c r="E54" s="103">
        <v>680.3</v>
      </c>
      <c r="F54" s="103">
        <v>672.7</v>
      </c>
      <c r="G54" s="103">
        <v>767.9</v>
      </c>
      <c r="H54" s="103">
        <v>767.9</v>
      </c>
      <c r="I54" s="103">
        <v>797.9</v>
      </c>
      <c r="J54" s="103">
        <v>771.7</v>
      </c>
      <c r="K54" s="103">
        <v>731.3</v>
      </c>
      <c r="L54" s="103">
        <v>966.2</v>
      </c>
      <c r="M54" s="103">
        <v>966.2</v>
      </c>
      <c r="N54" s="103">
        <v>961.1</v>
      </c>
      <c r="O54" s="103">
        <v>930.4</v>
      </c>
      <c r="P54" s="103">
        <v>995.3</v>
      </c>
      <c r="Q54" s="103">
        <v>1603</v>
      </c>
      <c r="R54" s="103">
        <v>1603</v>
      </c>
      <c r="S54" s="103">
        <v>1583.5</v>
      </c>
      <c r="T54" s="103">
        <v>1692.2</v>
      </c>
      <c r="U54" s="103">
        <v>1750.1</v>
      </c>
      <c r="V54" s="103">
        <v>1780.9</v>
      </c>
      <c r="W54" s="103">
        <v>1780.9</v>
      </c>
      <c r="X54" s="103">
        <v>1741.7</v>
      </c>
      <c r="Y54" s="103">
        <v>1834.6</v>
      </c>
      <c r="Z54" s="103">
        <v>1874.8</v>
      </c>
      <c r="AA54" s="103">
        <v>1558.3</v>
      </c>
      <c r="AB54" s="103">
        <v>1558.3</v>
      </c>
      <c r="AC54" s="103">
        <v>1341.2</v>
      </c>
      <c r="AD54" s="103">
        <v>1357.3</v>
      </c>
      <c r="AE54" s="103">
        <v>1445.1</v>
      </c>
      <c r="AF54" s="103">
        <v>1757</v>
      </c>
      <c r="AG54" s="103">
        <v>1757</v>
      </c>
      <c r="AH54" s="103">
        <v>1936.2</v>
      </c>
      <c r="AI54" s="103">
        <v>1949.4</v>
      </c>
      <c r="AJ54" s="103">
        <v>2281</v>
      </c>
      <c r="AK54" s="103">
        <v>2221.9</v>
      </c>
      <c r="AL54" s="103">
        <v>2221.9</v>
      </c>
      <c r="AM54" s="103">
        <v>2151.5</v>
      </c>
      <c r="AN54" s="103">
        <v>1968.5</v>
      </c>
      <c r="AO54" s="103">
        <v>1968.1</v>
      </c>
      <c r="AP54" s="103">
        <v>2137.6999999999998</v>
      </c>
      <c r="AQ54" s="103">
        <v>2137.6999999999998</v>
      </c>
      <c r="AR54" s="103">
        <v>2084.9</v>
      </c>
      <c r="AS54" s="103">
        <v>2202.3000000000002</v>
      </c>
      <c r="AT54" s="103">
        <v>2221.6999999999998</v>
      </c>
      <c r="AU54" s="103">
        <v>2310.6999999999998</v>
      </c>
      <c r="AV54" s="103">
        <v>2310.6999999999998</v>
      </c>
      <c r="AW54" s="103">
        <v>2250.5</v>
      </c>
      <c r="AX54" s="103">
        <v>2480.6999999999998</v>
      </c>
      <c r="AY54" s="103">
        <v>2575.1</v>
      </c>
      <c r="AZ54" s="103">
        <v>2343.6999999999998</v>
      </c>
      <c r="BA54" s="103">
        <v>2343.6999999999998</v>
      </c>
      <c r="BB54" s="103">
        <v>2343.6999999999998</v>
      </c>
      <c r="BC54" s="103">
        <v>2343.6999999999998</v>
      </c>
      <c r="BD54" s="103">
        <v>2346.6</v>
      </c>
      <c r="BE54" s="103">
        <v>2340.5</v>
      </c>
      <c r="BF54" s="103">
        <v>2476.6999999999998</v>
      </c>
      <c r="BG54" s="103">
        <v>2704.5</v>
      </c>
      <c r="BH54" s="103">
        <v>2704.5</v>
      </c>
      <c r="BI54" s="103">
        <v>3074.7</v>
      </c>
      <c r="BJ54" s="103">
        <v>3300.5369999999998</v>
      </c>
      <c r="BK54" s="103">
        <v>3410.623</v>
      </c>
      <c r="BL54" s="103">
        <v>3544.047</v>
      </c>
      <c r="BM54" s="103">
        <v>3544.047</v>
      </c>
      <c r="BN54" s="103">
        <v>3806.6120000000001</v>
      </c>
      <c r="BO54" s="103">
        <v>3411.0230000000001</v>
      </c>
      <c r="BP54" s="103">
        <v>3560.7629999999999</v>
      </c>
      <c r="BQ54" s="103">
        <v>3193.951</v>
      </c>
      <c r="BR54" s="103">
        <v>3193.951</v>
      </c>
      <c r="BS54" s="103">
        <v>2724.3449999999998</v>
      </c>
      <c r="BT54" s="103">
        <v>2871.1840000000002</v>
      </c>
      <c r="BU54" s="103">
        <v>2785.5740000000001</v>
      </c>
      <c r="BV54" s="103">
        <v>2161.1219999999998</v>
      </c>
      <c r="BW54" s="103">
        <v>2161.1219999999998</v>
      </c>
      <c r="BX54" s="103">
        <v>2051.9259999999999</v>
      </c>
      <c r="BY54" s="103">
        <v>1982.3119999999999</v>
      </c>
      <c r="BZ54" s="103">
        <v>2003.4110000000001</v>
      </c>
      <c r="CA54" s="103">
        <v>2011.7929999999999</v>
      </c>
      <c r="CB54" s="103">
        <v>2011.7929999999999</v>
      </c>
      <c r="CC54" s="103">
        <v>2019.1130000000001</v>
      </c>
      <c r="CD54" s="103">
        <v>2189.895</v>
      </c>
      <c r="CE54" s="103">
        <v>2170.6579999999999</v>
      </c>
      <c r="CF54" s="103">
        <v>2236.732</v>
      </c>
      <c r="CG54" s="103">
        <v>2236.732</v>
      </c>
      <c r="CH54" s="103">
        <v>2037.1210000000001</v>
      </c>
      <c r="CI54" s="103">
        <v>2016.1079999999999</v>
      </c>
      <c r="CL54" s="103">
        <f t="shared" si="4"/>
        <v>2016.1079999999999</v>
      </c>
    </row>
    <row r="55" spans="1:90" s="105" customFormat="1" ht="13.5" thickTop="1" x14ac:dyDescent="0.3">
      <c r="A55" s="104" t="s">
        <v>92</v>
      </c>
      <c r="B55" s="105">
        <v>10657.3</v>
      </c>
      <c r="C55" s="105">
        <v>10264.299999999999</v>
      </c>
      <c r="D55" s="105">
        <v>10499.6</v>
      </c>
      <c r="E55" s="105">
        <v>9854.4</v>
      </c>
      <c r="F55" s="105">
        <v>9642.2999999999993</v>
      </c>
      <c r="G55" s="105">
        <v>9313.2000000000007</v>
      </c>
      <c r="H55" s="105">
        <v>9313.2000000000007</v>
      </c>
      <c r="I55" s="105">
        <v>9225.5</v>
      </c>
      <c r="J55" s="105">
        <v>8208.6</v>
      </c>
      <c r="K55" s="105">
        <v>8042.9</v>
      </c>
      <c r="L55" s="105">
        <v>7558.6</v>
      </c>
      <c r="M55" s="105">
        <v>7558.6</v>
      </c>
      <c r="N55" s="105">
        <v>6815.9</v>
      </c>
      <c r="O55" s="105">
        <v>6355.5</v>
      </c>
      <c r="P55" s="105">
        <v>5742</v>
      </c>
      <c r="Q55" s="105">
        <v>5902.7</v>
      </c>
      <c r="R55" s="105">
        <v>5902.7</v>
      </c>
      <c r="S55" s="105">
        <v>5723.4</v>
      </c>
      <c r="T55" s="105">
        <v>8519.9</v>
      </c>
      <c r="U55" s="105">
        <v>8596.4</v>
      </c>
      <c r="V55" s="105">
        <v>9036.6</v>
      </c>
      <c r="W55" s="105">
        <v>9036.6</v>
      </c>
      <c r="X55" s="105">
        <v>8390.9</v>
      </c>
      <c r="Y55" s="105">
        <v>8823.2000000000007</v>
      </c>
      <c r="Z55" s="105">
        <v>9096.2000000000007</v>
      </c>
      <c r="AA55" s="105">
        <v>7507.8</v>
      </c>
      <c r="AB55" s="105">
        <v>7507.8</v>
      </c>
      <c r="AC55" s="105">
        <v>7021.1</v>
      </c>
      <c r="AD55" s="105">
        <v>6583.7</v>
      </c>
      <c r="AE55" s="105">
        <v>6911.2</v>
      </c>
      <c r="AF55" s="105">
        <v>6673.7</v>
      </c>
      <c r="AG55" s="105">
        <v>6673.7</v>
      </c>
      <c r="AH55" s="105">
        <v>7220.9</v>
      </c>
      <c r="AI55" s="105">
        <v>7782</v>
      </c>
      <c r="AJ55" s="105">
        <v>9684.7000000000007</v>
      </c>
      <c r="AK55" s="105">
        <v>9700.7000000000007</v>
      </c>
      <c r="AL55" s="105">
        <v>9700.7000000000007</v>
      </c>
      <c r="AM55" s="105">
        <v>9323.9</v>
      </c>
      <c r="AN55" s="105">
        <v>8699.2000000000007</v>
      </c>
      <c r="AO55" s="105">
        <v>8068.9</v>
      </c>
      <c r="AP55" s="105">
        <v>8416.5</v>
      </c>
      <c r="AQ55" s="105">
        <v>8416.5</v>
      </c>
      <c r="AR55" s="105">
        <v>8148.8</v>
      </c>
      <c r="AS55" s="105">
        <v>8376</v>
      </c>
      <c r="AT55" s="105">
        <v>10599</v>
      </c>
      <c r="AU55" s="105">
        <v>10180.700000000001</v>
      </c>
      <c r="AV55" s="105">
        <v>10180.700000000001</v>
      </c>
      <c r="AW55" s="105">
        <v>9760.4</v>
      </c>
      <c r="AX55" s="105">
        <v>10127</v>
      </c>
      <c r="AY55" s="105">
        <v>10108.700000000001</v>
      </c>
      <c r="AZ55" s="105">
        <v>11750.3</v>
      </c>
      <c r="BA55" s="105">
        <v>11750.3</v>
      </c>
      <c r="BB55" s="105">
        <v>13050.6</v>
      </c>
      <c r="BC55" s="105">
        <v>13050.6</v>
      </c>
      <c r="BD55" s="105">
        <v>13162</v>
      </c>
      <c r="BE55" s="105">
        <v>13169.2</v>
      </c>
      <c r="BF55" s="105">
        <v>13611.5</v>
      </c>
      <c r="BG55" s="105">
        <v>14175.9</v>
      </c>
      <c r="BH55" s="105">
        <v>14175.9</v>
      </c>
      <c r="BI55" s="105">
        <v>16360.4</v>
      </c>
      <c r="BJ55" s="105">
        <v>16621.716999999997</v>
      </c>
      <c r="BK55" s="105">
        <v>17207.325000000001</v>
      </c>
      <c r="BL55" s="105">
        <v>16567.490999999998</v>
      </c>
      <c r="BM55" s="105">
        <v>16567.490999999998</v>
      </c>
      <c r="BN55" s="105">
        <v>17906.715000000004</v>
      </c>
      <c r="BO55" s="105">
        <v>15546.803</v>
      </c>
      <c r="BP55" s="105">
        <v>15861.120999999999</v>
      </c>
      <c r="BQ55" s="105">
        <v>15718.460000000003</v>
      </c>
      <c r="BR55" s="105">
        <v>15718.460000000003</v>
      </c>
      <c r="BS55" s="105">
        <v>14024.333000000001</v>
      </c>
      <c r="BT55" s="105">
        <v>15148.728999999999</v>
      </c>
      <c r="BU55" s="105">
        <v>15532.747000000001</v>
      </c>
      <c r="BV55" s="105">
        <v>14089.717999999999</v>
      </c>
      <c r="BW55" s="105">
        <v>14089.717999999999</v>
      </c>
      <c r="BX55" s="105">
        <v>13397.478000000001</v>
      </c>
      <c r="BY55" s="105">
        <v>12806.687</v>
      </c>
      <c r="BZ55" s="105">
        <v>12507.259999999998</v>
      </c>
      <c r="CA55" s="105">
        <v>11495.433999999999</v>
      </c>
      <c r="CB55" s="105">
        <v>11495.433999999999</v>
      </c>
      <c r="CC55" s="105">
        <v>11528.261999999999</v>
      </c>
      <c r="CD55" s="105">
        <v>12785.325000000001</v>
      </c>
      <c r="CE55" s="105">
        <v>12729.170000000002</v>
      </c>
      <c r="CF55" s="105">
        <v>13538.721000000001</v>
      </c>
      <c r="CG55" s="105">
        <v>13538.721000000001</v>
      </c>
      <c r="CH55" s="105">
        <v>12479.612000000001</v>
      </c>
      <c r="CI55" s="105">
        <v>12074.347000000002</v>
      </c>
      <c r="CL55" s="105">
        <f t="shared" si="4"/>
        <v>12074.347000000002</v>
      </c>
    </row>
    <row r="56" spans="1:90" s="107" customFormat="1" ht="13.5" thickBot="1" x14ac:dyDescent="0.35">
      <c r="A56" s="106" t="s">
        <v>91</v>
      </c>
      <c r="B56" s="107">
        <v>19053.7</v>
      </c>
      <c r="C56" s="107">
        <v>20801.400000000001</v>
      </c>
      <c r="D56" s="107">
        <v>19592.7</v>
      </c>
      <c r="E56" s="107">
        <v>18339.2</v>
      </c>
      <c r="F56" s="107">
        <v>17717.599999999999</v>
      </c>
      <c r="G56" s="107">
        <v>17804.900000000001</v>
      </c>
      <c r="H56" s="107">
        <v>17804.900000000001</v>
      </c>
      <c r="I56" s="107">
        <v>17283</v>
      </c>
      <c r="J56" s="107">
        <v>16901.900000000001</v>
      </c>
      <c r="K56" s="107">
        <v>18589.099999999999</v>
      </c>
      <c r="L56" s="107">
        <v>18113.3</v>
      </c>
      <c r="M56" s="107">
        <v>18113.3</v>
      </c>
      <c r="N56" s="107">
        <v>17363.7</v>
      </c>
      <c r="O56" s="107">
        <v>16819.2</v>
      </c>
      <c r="P56" s="107">
        <v>19969.8</v>
      </c>
      <c r="Q56" s="107">
        <v>20310.599999999999</v>
      </c>
      <c r="R56" s="107">
        <v>20310.599999999999</v>
      </c>
      <c r="S56" s="107">
        <v>18277.5</v>
      </c>
      <c r="T56" s="107">
        <v>20688.7</v>
      </c>
      <c r="U56" s="107">
        <v>20672</v>
      </c>
      <c r="V56" s="107">
        <v>24563.9</v>
      </c>
      <c r="W56" s="107">
        <v>24563.9</v>
      </c>
      <c r="X56" s="107">
        <v>18981.3</v>
      </c>
      <c r="Y56" s="107">
        <v>18879.5</v>
      </c>
      <c r="Z56" s="107">
        <v>19596</v>
      </c>
      <c r="AA56" s="107">
        <v>24860.5</v>
      </c>
      <c r="AB56" s="107">
        <v>24860.5</v>
      </c>
      <c r="AC56" s="107">
        <v>23191.5</v>
      </c>
      <c r="AD56" s="107">
        <v>21040.400000000001</v>
      </c>
      <c r="AE56" s="107">
        <v>21501.8</v>
      </c>
      <c r="AF56" s="107">
        <v>28498.5</v>
      </c>
      <c r="AG56" s="107">
        <v>28498.5</v>
      </c>
      <c r="AH56" s="107">
        <v>28988.799999999999</v>
      </c>
      <c r="AI56" s="107">
        <v>28510.3</v>
      </c>
      <c r="AJ56" s="107">
        <v>37740.5</v>
      </c>
      <c r="AK56" s="107">
        <v>39842.6</v>
      </c>
      <c r="AL56" s="107">
        <v>39842.6</v>
      </c>
      <c r="AM56" s="107">
        <v>31227.9</v>
      </c>
      <c r="AN56" s="107">
        <v>30594.1</v>
      </c>
      <c r="AO56" s="107">
        <v>29946.3</v>
      </c>
      <c r="AP56" s="107">
        <v>37190.1</v>
      </c>
      <c r="AQ56" s="107">
        <v>37190.1</v>
      </c>
      <c r="AR56" s="107">
        <v>32053</v>
      </c>
      <c r="AS56" s="107">
        <v>34392</v>
      </c>
      <c r="AT56" s="107">
        <v>34080.699999999997</v>
      </c>
      <c r="AU56" s="107">
        <v>38869.1</v>
      </c>
      <c r="AV56" s="107">
        <v>38869.1</v>
      </c>
      <c r="AW56" s="107">
        <v>32610.7</v>
      </c>
      <c r="AX56" s="107">
        <v>37481.800000000003</v>
      </c>
      <c r="AY56" s="107">
        <v>35668.699999999997</v>
      </c>
      <c r="AZ56" s="107">
        <v>36578.699999999997</v>
      </c>
      <c r="BA56" s="107">
        <v>36578.699999999997</v>
      </c>
      <c r="BB56" s="107">
        <v>38259.599999999999</v>
      </c>
      <c r="BC56" s="107">
        <v>38259.599999999999</v>
      </c>
      <c r="BD56" s="107">
        <v>36414.9</v>
      </c>
      <c r="BE56" s="107">
        <v>35810.199999999997</v>
      </c>
      <c r="BF56" s="107">
        <v>35453.9</v>
      </c>
      <c r="BG56" s="107">
        <v>39186.9</v>
      </c>
      <c r="BH56" s="107">
        <v>39186.9</v>
      </c>
      <c r="BI56" s="107">
        <v>41578.5</v>
      </c>
      <c r="BJ56" s="107">
        <v>45860.711000000003</v>
      </c>
      <c r="BK56" s="107">
        <v>47482.642</v>
      </c>
      <c r="BL56" s="107">
        <v>50045.455000000002</v>
      </c>
      <c r="BM56" s="107">
        <v>50045.455000000002</v>
      </c>
      <c r="BN56" s="107">
        <v>49787.436000000002</v>
      </c>
      <c r="BO56" s="107">
        <v>44338.328999999998</v>
      </c>
      <c r="BP56" s="107">
        <v>46968.457000000002</v>
      </c>
      <c r="BQ56" s="107">
        <v>54584.866000000002</v>
      </c>
      <c r="BR56" s="107">
        <v>54584.866000000002</v>
      </c>
      <c r="BS56" s="107">
        <v>47203.478999999999</v>
      </c>
      <c r="BT56" s="107">
        <v>49046.381999999998</v>
      </c>
      <c r="BU56" s="107">
        <v>50512.483</v>
      </c>
      <c r="BV56" s="107">
        <v>54630.256000000001</v>
      </c>
      <c r="BW56" s="107">
        <v>54630.256000000001</v>
      </c>
      <c r="BX56" s="107">
        <v>49029.855000000003</v>
      </c>
      <c r="BY56" s="107">
        <v>46928.444000000003</v>
      </c>
      <c r="BZ56" s="107">
        <v>46353.027000000002</v>
      </c>
      <c r="CA56" s="107">
        <v>52500.330999999998</v>
      </c>
      <c r="CB56" s="107">
        <v>52500.330999999998</v>
      </c>
      <c r="CC56" s="107">
        <v>46440.084999999985</v>
      </c>
      <c r="CD56" s="107">
        <v>47403.493999999984</v>
      </c>
      <c r="CE56" s="107">
        <v>48402.284</v>
      </c>
      <c r="CF56" s="107">
        <v>62927.435000000012</v>
      </c>
      <c r="CG56" s="107">
        <v>62927.435000000012</v>
      </c>
      <c r="CH56" s="107">
        <v>51823.084999999999</v>
      </c>
      <c r="CI56" s="107">
        <v>48946.585999999996</v>
      </c>
      <c r="CL56" s="107">
        <f t="shared" si="4"/>
        <v>48946.585999999996</v>
      </c>
    </row>
    <row r="57" spans="1:90" s="51" customFormat="1" ht="13.5" thickTop="1" x14ac:dyDescent="0.3">
      <c r="A57" s="55" t="s">
        <v>90</v>
      </c>
    </row>
    <row r="58" spans="1:90" s="19" customFormat="1" x14ac:dyDescent="0.25">
      <c r="A58" s="57" t="s">
        <v>89</v>
      </c>
      <c r="B58" s="19">
        <v>6105.2</v>
      </c>
      <c r="C58" s="19">
        <v>6602</v>
      </c>
      <c r="D58" s="19">
        <v>6602</v>
      </c>
      <c r="E58" s="19">
        <v>6812.7</v>
      </c>
      <c r="F58" s="19">
        <v>6832.1</v>
      </c>
      <c r="G58" s="19">
        <v>6832.1</v>
      </c>
      <c r="H58" s="19">
        <v>6832.1</v>
      </c>
      <c r="I58" s="19">
        <v>6832.1</v>
      </c>
      <c r="J58" s="19">
        <v>7367.4</v>
      </c>
      <c r="K58" s="19">
        <v>7613.8</v>
      </c>
      <c r="L58" s="19">
        <v>7613.8</v>
      </c>
      <c r="M58" s="19">
        <v>7613.8</v>
      </c>
      <c r="N58" s="19">
        <v>7634.3</v>
      </c>
      <c r="O58" s="19">
        <v>7770.6</v>
      </c>
      <c r="P58" s="19">
        <v>8299.1</v>
      </c>
      <c r="Q58" s="19">
        <v>8303.9</v>
      </c>
      <c r="R58" s="19">
        <v>8303.9</v>
      </c>
      <c r="S58" s="19">
        <v>8321.4</v>
      </c>
      <c r="T58" s="19">
        <v>11743.1</v>
      </c>
      <c r="U58" s="19">
        <v>12177</v>
      </c>
      <c r="V58" s="19">
        <v>249.1</v>
      </c>
      <c r="W58" s="19">
        <v>249.1</v>
      </c>
      <c r="X58" s="19">
        <v>12730.5</v>
      </c>
      <c r="Y58" s="19">
        <v>12742</v>
      </c>
      <c r="Z58" s="19">
        <v>12742</v>
      </c>
      <c r="AA58" s="19">
        <v>57000.800000000003</v>
      </c>
      <c r="AB58" s="19">
        <v>57000.800000000003</v>
      </c>
      <c r="AC58" s="19">
        <v>57026.7</v>
      </c>
      <c r="AD58" s="19">
        <v>57131.3</v>
      </c>
      <c r="AE58" s="19">
        <v>57508.800000000003</v>
      </c>
      <c r="AF58" s="19">
        <v>57582.400000000001</v>
      </c>
      <c r="AG58" s="19">
        <v>57582.400000000001</v>
      </c>
      <c r="AH58" s="19">
        <v>57614.1</v>
      </c>
      <c r="AI58" s="19">
        <v>57614.1</v>
      </c>
      <c r="AJ58" s="19">
        <v>57614.1</v>
      </c>
      <c r="AK58" s="19">
        <v>57614.1</v>
      </c>
      <c r="AL58" s="19">
        <v>57614.1</v>
      </c>
      <c r="AM58" s="19">
        <v>57614.2</v>
      </c>
      <c r="AN58" s="19">
        <v>57614.1</v>
      </c>
      <c r="AO58" s="19">
        <v>57614.1</v>
      </c>
      <c r="AP58" s="19">
        <v>57614.2</v>
      </c>
      <c r="AQ58" s="19">
        <v>57614.2</v>
      </c>
      <c r="AR58" s="19">
        <v>57614.1</v>
      </c>
      <c r="AS58" s="19">
        <v>57614.1</v>
      </c>
      <c r="AT58" s="19">
        <v>57614.1</v>
      </c>
      <c r="AU58" s="19">
        <v>57614.1</v>
      </c>
      <c r="AV58" s="19">
        <v>57614.1</v>
      </c>
      <c r="AW58" s="19">
        <v>57710.2</v>
      </c>
      <c r="AX58" s="19">
        <v>57710.2</v>
      </c>
      <c r="AY58" s="19">
        <v>57710.2</v>
      </c>
      <c r="AZ58" s="19">
        <v>57710.2</v>
      </c>
      <c r="BA58" s="19">
        <v>57710.2</v>
      </c>
      <c r="BB58" s="19">
        <v>57710.2</v>
      </c>
      <c r="BC58" s="19">
        <v>57710.2</v>
      </c>
      <c r="BD58" s="19">
        <v>57798.8</v>
      </c>
      <c r="BE58" s="19">
        <v>57801</v>
      </c>
      <c r="BF58" s="19">
        <v>57866.8</v>
      </c>
      <c r="BG58" s="19">
        <v>57866.8</v>
      </c>
      <c r="BH58" s="19">
        <v>57866.8</v>
      </c>
      <c r="BI58" s="19">
        <v>57899.1</v>
      </c>
      <c r="BJ58" s="19">
        <v>57899.072999999997</v>
      </c>
      <c r="BK58" s="19">
        <v>57899.072999999997</v>
      </c>
      <c r="BL58" s="19">
        <v>57899.072999999997</v>
      </c>
      <c r="BM58" s="19">
        <v>57899.072999999997</v>
      </c>
      <c r="BN58" s="19">
        <v>57973.874000000003</v>
      </c>
      <c r="BO58" s="19">
        <v>58006.296000000002</v>
      </c>
      <c r="BP58" s="19">
        <v>58006.296000000002</v>
      </c>
      <c r="BQ58" s="19">
        <v>58042.464</v>
      </c>
      <c r="BR58" s="19">
        <v>58042.464</v>
      </c>
      <c r="BS58" s="19">
        <v>58130.517</v>
      </c>
      <c r="BT58" s="19">
        <v>58130.517</v>
      </c>
      <c r="BU58" s="19">
        <v>58130.517</v>
      </c>
      <c r="BV58" s="19">
        <v>58130.517</v>
      </c>
      <c r="BW58" s="19">
        <v>58130.517</v>
      </c>
      <c r="BX58" s="19">
        <v>58177.928999999996</v>
      </c>
      <c r="BY58" s="19">
        <v>58177.928999999996</v>
      </c>
      <c r="BZ58" s="19">
        <v>58177.928999999996</v>
      </c>
      <c r="CA58" s="19">
        <v>58177.928999999996</v>
      </c>
      <c r="CB58" s="19">
        <v>58177.928999999996</v>
      </c>
      <c r="CC58" s="19">
        <v>58226.036</v>
      </c>
      <c r="CD58" s="19">
        <v>58226.036</v>
      </c>
      <c r="CE58" s="19">
        <v>58226.036</v>
      </c>
      <c r="CF58" s="19">
        <v>58226.036</v>
      </c>
      <c r="CG58" s="19">
        <v>58226.036</v>
      </c>
      <c r="CH58" s="19">
        <v>58275.087</v>
      </c>
      <c r="CI58" s="19">
        <v>58275.696000000004</v>
      </c>
      <c r="CL58" s="19">
        <f t="shared" ref="CL58:CL65" si="5">CI58</f>
        <v>58275.696000000004</v>
      </c>
    </row>
    <row r="59" spans="1:90" s="50" customFormat="1" x14ac:dyDescent="0.25">
      <c r="A59" s="54" t="s">
        <v>88</v>
      </c>
      <c r="B59" s="50">
        <v>-944.7</v>
      </c>
      <c r="C59" s="50">
        <v>321.5</v>
      </c>
      <c r="D59" s="50">
        <v>88.5</v>
      </c>
      <c r="E59" s="50">
        <v>-928</v>
      </c>
      <c r="F59" s="50">
        <v>-1419.9</v>
      </c>
      <c r="G59" s="50">
        <v>11055.2</v>
      </c>
      <c r="H59" s="50">
        <v>11055.2</v>
      </c>
      <c r="I59" s="50">
        <v>-1413.7</v>
      </c>
      <c r="J59" s="50">
        <v>-1363.4</v>
      </c>
      <c r="K59" s="50">
        <v>-1554.2</v>
      </c>
      <c r="L59" s="50">
        <v>16748.099999999999</v>
      </c>
      <c r="M59" s="50">
        <v>16748.099999999999</v>
      </c>
      <c r="N59" s="50">
        <v>14791.1</v>
      </c>
      <c r="O59" s="50">
        <v>13130.5</v>
      </c>
      <c r="P59" s="50">
        <v>11100.4</v>
      </c>
      <c r="Q59" s="50">
        <v>17307.400000000001</v>
      </c>
      <c r="R59" s="50">
        <v>17307.400000000001</v>
      </c>
      <c r="S59" s="50">
        <v>17212.2</v>
      </c>
      <c r="T59" s="50">
        <v>11845.2</v>
      </c>
      <c r="U59" s="50">
        <v>11399.8</v>
      </c>
      <c r="V59" s="50">
        <v>51.6</v>
      </c>
      <c r="W59" s="50">
        <v>51.6</v>
      </c>
      <c r="X59" s="50">
        <v>13997.1</v>
      </c>
      <c r="Y59" s="50">
        <v>14535</v>
      </c>
      <c r="Z59" s="50">
        <v>14408</v>
      </c>
      <c r="AA59" s="50">
        <v>61220.3</v>
      </c>
      <c r="AB59" s="50">
        <v>61220.3</v>
      </c>
      <c r="AC59" s="50">
        <v>57239.5</v>
      </c>
      <c r="AD59" s="50">
        <v>57163.6</v>
      </c>
      <c r="AE59" s="50">
        <v>56950.1</v>
      </c>
      <c r="AF59" s="50">
        <v>59907.199999999997</v>
      </c>
      <c r="AG59" s="50">
        <v>59907.199999999997</v>
      </c>
      <c r="AH59" s="50">
        <v>57890.2</v>
      </c>
      <c r="AI59" s="50">
        <v>57525.8</v>
      </c>
      <c r="AJ59" s="50">
        <v>57206.7</v>
      </c>
      <c r="AK59" s="50">
        <v>62574.8</v>
      </c>
      <c r="AL59" s="50">
        <v>62574.8</v>
      </c>
      <c r="AM59" s="50">
        <v>60581.2</v>
      </c>
      <c r="AN59" s="50">
        <v>60612.1</v>
      </c>
      <c r="AO59" s="50">
        <v>60653</v>
      </c>
      <c r="AP59" s="50">
        <v>64230</v>
      </c>
      <c r="AQ59" s="50">
        <v>64230</v>
      </c>
      <c r="AR59" s="50">
        <v>64227.3</v>
      </c>
      <c r="AS59" s="50">
        <v>64284.1</v>
      </c>
      <c r="AT59" s="50">
        <v>64312.9</v>
      </c>
      <c r="AU59" s="50">
        <v>63361.2</v>
      </c>
      <c r="AV59" s="50">
        <v>63361.2</v>
      </c>
      <c r="AW59" s="50">
        <v>63302.2</v>
      </c>
      <c r="AX59" s="50">
        <v>63357.2</v>
      </c>
      <c r="AY59" s="50">
        <v>63397</v>
      </c>
      <c r="AZ59" s="50">
        <v>70215.3</v>
      </c>
      <c r="BA59" s="50">
        <v>70215.3</v>
      </c>
      <c r="BB59" s="50">
        <v>70122.561000000002</v>
      </c>
      <c r="BC59" s="50">
        <v>70215.3</v>
      </c>
      <c r="BD59" s="50">
        <v>70081.8</v>
      </c>
      <c r="BE59" s="50">
        <v>70153</v>
      </c>
      <c r="BF59" s="50">
        <v>70120.7</v>
      </c>
      <c r="BG59" s="50">
        <v>75685.7</v>
      </c>
      <c r="BH59" s="50">
        <v>75685.7</v>
      </c>
      <c r="BI59" s="50">
        <v>75701.8</v>
      </c>
      <c r="BJ59" s="50">
        <v>75751.379000000001</v>
      </c>
      <c r="BK59" s="50">
        <v>75815.322</v>
      </c>
      <c r="BL59" s="50">
        <v>80905.572</v>
      </c>
      <c r="BM59" s="50">
        <v>80905.572</v>
      </c>
      <c r="BN59" s="50">
        <v>80897.816999999995</v>
      </c>
      <c r="BO59" s="50">
        <v>80953.256999999998</v>
      </c>
      <c r="BP59" s="50">
        <v>81061.251999999993</v>
      </c>
      <c r="BQ59" s="50">
        <v>86378.827999999994</v>
      </c>
      <c r="BR59" s="50">
        <v>86378.827999999994</v>
      </c>
      <c r="BS59" s="50">
        <v>86345.82</v>
      </c>
      <c r="BT59" s="50">
        <v>86367.372000000003</v>
      </c>
      <c r="BU59" s="50">
        <v>86434.126000000004</v>
      </c>
      <c r="BV59" s="50">
        <v>92246.593999999997</v>
      </c>
      <c r="BW59" s="50">
        <v>92246.593999999997</v>
      </c>
      <c r="BX59" s="50">
        <v>92312.687000000005</v>
      </c>
      <c r="BY59" s="50">
        <v>92381.956999999995</v>
      </c>
      <c r="BZ59" s="50">
        <v>92413.846999999994</v>
      </c>
      <c r="CA59" s="50">
        <v>98669.403999999995</v>
      </c>
      <c r="CB59" s="50">
        <v>98669.403999999995</v>
      </c>
      <c r="CC59" s="50">
        <v>98694.725999999995</v>
      </c>
      <c r="CD59" s="50">
        <v>98470.301999999996</v>
      </c>
      <c r="CE59" s="50">
        <v>98560.813999999998</v>
      </c>
      <c r="CF59" s="50">
        <v>108973.429</v>
      </c>
      <c r="CG59" s="50">
        <v>108973.429</v>
      </c>
      <c r="CH59" s="50">
        <v>107486.64</v>
      </c>
      <c r="CI59" s="50">
        <v>106808.173</v>
      </c>
      <c r="CL59" s="50">
        <f t="shared" si="5"/>
        <v>106808.173</v>
      </c>
    </row>
    <row r="60" spans="1:90" s="19" customFormat="1" x14ac:dyDescent="0.25">
      <c r="A60" s="57" t="s">
        <v>87</v>
      </c>
      <c r="B60" s="19" t="s">
        <v>31</v>
      </c>
      <c r="C60" s="19" t="s">
        <v>31</v>
      </c>
      <c r="D60" s="19" t="s">
        <v>31</v>
      </c>
      <c r="E60" s="19" t="s">
        <v>31</v>
      </c>
      <c r="F60" s="19" t="s">
        <v>31</v>
      </c>
      <c r="G60" s="19" t="s">
        <v>31</v>
      </c>
      <c r="H60" s="19" t="s">
        <v>31</v>
      </c>
      <c r="I60" s="19" t="s">
        <v>31</v>
      </c>
      <c r="J60" s="19" t="s">
        <v>31</v>
      </c>
      <c r="K60" s="19" t="s">
        <v>31</v>
      </c>
      <c r="L60" s="19" t="s">
        <v>31</v>
      </c>
      <c r="M60" s="19" t="s">
        <v>31</v>
      </c>
      <c r="N60" s="19" t="s">
        <v>31</v>
      </c>
      <c r="O60" s="19" t="s">
        <v>31</v>
      </c>
      <c r="P60" s="19" t="s">
        <v>31</v>
      </c>
      <c r="Q60" s="19" t="s">
        <v>31</v>
      </c>
      <c r="R60" s="19" t="s">
        <v>31</v>
      </c>
      <c r="S60" s="19" t="s">
        <v>31</v>
      </c>
      <c r="T60" s="19" t="s">
        <v>31</v>
      </c>
      <c r="U60" s="19" t="s">
        <v>31</v>
      </c>
      <c r="V60" s="19">
        <v>24905.9</v>
      </c>
      <c r="W60" s="19">
        <v>24905.9</v>
      </c>
      <c r="X60" s="19" t="s">
        <v>31</v>
      </c>
      <c r="Y60" s="19" t="s">
        <v>31</v>
      </c>
      <c r="Z60" s="19" t="s">
        <v>31</v>
      </c>
      <c r="AA60" s="19">
        <v>-75228.600000000006</v>
      </c>
      <c r="AB60" s="19">
        <v>-75228.600000000006</v>
      </c>
      <c r="AC60" s="19">
        <v>-76769.600000000006</v>
      </c>
      <c r="AD60" s="19">
        <v>-77073.2</v>
      </c>
      <c r="AE60" s="19">
        <v>-75959.199999999997</v>
      </c>
      <c r="AF60" s="19">
        <v>-75268</v>
      </c>
      <c r="AG60" s="19">
        <v>-75268</v>
      </c>
      <c r="AH60" s="19">
        <v>-73054</v>
      </c>
      <c r="AI60" s="19">
        <v>-73755.3</v>
      </c>
      <c r="AJ60" s="19">
        <v>-69950.100000000006</v>
      </c>
      <c r="AK60" s="19">
        <v>-71857</v>
      </c>
      <c r="AL60" s="19">
        <v>-71857</v>
      </c>
      <c r="AM60" s="19">
        <v>-73884.399999999994</v>
      </c>
      <c r="AN60" s="19">
        <v>-76698.100000000006</v>
      </c>
      <c r="AO60" s="19">
        <v>-76669.7</v>
      </c>
      <c r="AP60" s="19">
        <v>-77019.100000000006</v>
      </c>
      <c r="AQ60" s="19">
        <v>-77019.100000000006</v>
      </c>
      <c r="AR60" s="19">
        <v>-77195.899999999994</v>
      </c>
      <c r="AS60" s="19">
        <v>-75828.399999999994</v>
      </c>
      <c r="AT60" s="19">
        <v>-76460.5</v>
      </c>
      <c r="AU60" s="19">
        <v>-74966.5</v>
      </c>
      <c r="AV60" s="19">
        <v>-74966.5</v>
      </c>
      <c r="AW60" s="19">
        <v>-74349.100000000006</v>
      </c>
      <c r="AX60" s="19">
        <v>-70769.399999999994</v>
      </c>
      <c r="AY60" s="19">
        <v>-69393.5</v>
      </c>
      <c r="AZ60" s="19">
        <v>-71584.899999999994</v>
      </c>
      <c r="BA60" s="19">
        <v>-71584.899999999994</v>
      </c>
      <c r="BB60" s="19">
        <v>-71584.800000000003</v>
      </c>
      <c r="BC60" s="19">
        <v>-71584.899999999994</v>
      </c>
      <c r="BD60" s="19">
        <v>-71795.399999999994</v>
      </c>
      <c r="BE60" s="19">
        <v>-72301.100000000006</v>
      </c>
      <c r="BF60" s="19">
        <v>-70901</v>
      </c>
      <c r="BG60" s="19">
        <v>-72274.5</v>
      </c>
      <c r="BH60" s="19">
        <v>-72274.5</v>
      </c>
      <c r="BI60" s="19">
        <v>-64632.9</v>
      </c>
      <c r="BJ60" s="19">
        <v>-62652.347000000002</v>
      </c>
      <c r="BK60" s="19">
        <v>-61314.038</v>
      </c>
      <c r="BL60" s="19">
        <v>-64989.017</v>
      </c>
      <c r="BM60" s="19">
        <v>-64989.017</v>
      </c>
      <c r="BN60" s="19">
        <v>-60048.273000000001</v>
      </c>
      <c r="BO60" s="19">
        <v>-66622.709000000003</v>
      </c>
      <c r="BP60" s="19">
        <v>-62882.303999999996</v>
      </c>
      <c r="BQ60" s="19">
        <v>-61778.260999999999</v>
      </c>
      <c r="BR60" s="19">
        <v>-61778.260999999999</v>
      </c>
      <c r="BS60" s="19">
        <v>-69689.891000000003</v>
      </c>
      <c r="BT60" s="19">
        <v>-66354.577999999994</v>
      </c>
      <c r="BU60" s="19">
        <v>-66694.141000000003</v>
      </c>
      <c r="BV60" s="19">
        <v>-68421.478000000003</v>
      </c>
      <c r="BW60" s="19">
        <v>-68421.478000000003</v>
      </c>
      <c r="BX60" s="19">
        <v>-70460.5</v>
      </c>
      <c r="BY60" s="19">
        <v>-74217.686000000002</v>
      </c>
      <c r="BZ60" s="19">
        <v>-74107.562000000005</v>
      </c>
      <c r="CA60" s="19">
        <v>-77878.043000000005</v>
      </c>
      <c r="CB60" s="19">
        <v>-77878.043000000005</v>
      </c>
      <c r="CC60" s="19">
        <v>-76859.206999999995</v>
      </c>
      <c r="CD60" s="19">
        <v>-72014.95</v>
      </c>
      <c r="CE60" s="19">
        <v>-73481.017999999996</v>
      </c>
      <c r="CF60" s="19">
        <v>-68557.326000000001</v>
      </c>
      <c r="CG60" s="19">
        <v>-68557.326000000001</v>
      </c>
      <c r="CH60" s="19">
        <v>-74227.34</v>
      </c>
      <c r="CI60" s="19">
        <v>-76937.051999999996</v>
      </c>
      <c r="CL60" s="19">
        <f t="shared" si="5"/>
        <v>-76937.051999999996</v>
      </c>
    </row>
    <row r="61" spans="1:90" s="50" customFormat="1" x14ac:dyDescent="0.25">
      <c r="A61" s="54" t="s">
        <v>250</v>
      </c>
      <c r="B61" s="50">
        <v>12959.4</v>
      </c>
      <c r="C61" s="50">
        <v>13864</v>
      </c>
      <c r="D61" s="50">
        <v>15145.7</v>
      </c>
      <c r="E61" s="50">
        <v>15630.4</v>
      </c>
      <c r="F61" s="50">
        <v>15927.2</v>
      </c>
      <c r="G61" s="50">
        <v>4130.2</v>
      </c>
      <c r="H61" s="50">
        <v>4130.2</v>
      </c>
      <c r="I61" s="50">
        <v>17210.3</v>
      </c>
      <c r="J61" s="50">
        <v>17922</v>
      </c>
      <c r="K61" s="50">
        <v>18051.599999999999</v>
      </c>
      <c r="L61" s="50" t="s">
        <v>31</v>
      </c>
      <c r="M61" s="50" t="s">
        <v>31</v>
      </c>
      <c r="N61" s="50">
        <v>1715.1</v>
      </c>
      <c r="O61" s="50">
        <v>3921.2</v>
      </c>
      <c r="P61" s="50">
        <v>5608.5</v>
      </c>
      <c r="Q61" s="50" t="s">
        <v>31</v>
      </c>
      <c r="R61" s="50" t="s">
        <v>31</v>
      </c>
      <c r="S61" s="50">
        <v>1775.7</v>
      </c>
      <c r="T61" s="50">
        <v>3139.7</v>
      </c>
      <c r="U61" s="50">
        <v>3919</v>
      </c>
      <c r="V61" s="50" t="s">
        <v>31</v>
      </c>
      <c r="W61" s="50" t="s">
        <v>31</v>
      </c>
      <c r="X61" s="50">
        <v>1959.9</v>
      </c>
      <c r="Y61" s="50">
        <v>3711.3</v>
      </c>
      <c r="Z61" s="50">
        <v>3955.6</v>
      </c>
      <c r="AA61" s="50" t="s">
        <v>31</v>
      </c>
      <c r="AB61" s="50" t="s">
        <v>31</v>
      </c>
      <c r="AC61" s="50">
        <v>1425.9</v>
      </c>
      <c r="AD61" s="50">
        <v>3592.8</v>
      </c>
      <c r="AE61" s="50">
        <v>3895.6</v>
      </c>
      <c r="AF61" s="50" t="s">
        <v>31</v>
      </c>
      <c r="AG61" s="50" t="s">
        <v>31</v>
      </c>
      <c r="AH61" s="50">
        <v>1867.7</v>
      </c>
      <c r="AI61" s="50">
        <v>2805.8</v>
      </c>
      <c r="AJ61" s="50">
        <v>3404.1</v>
      </c>
      <c r="AK61" s="50" t="s">
        <v>31</v>
      </c>
      <c r="AL61" s="50" t="s">
        <v>31</v>
      </c>
      <c r="AM61" s="50">
        <v>2766.9</v>
      </c>
      <c r="AN61" s="50">
        <v>2772.9</v>
      </c>
      <c r="AO61" s="50">
        <v>5834.2</v>
      </c>
      <c r="AP61" s="50" t="s">
        <v>31</v>
      </c>
      <c r="AQ61" s="50" t="s">
        <v>31</v>
      </c>
      <c r="AR61" s="50">
        <v>2199.3000000000002</v>
      </c>
      <c r="AS61" s="50">
        <v>1699.4</v>
      </c>
      <c r="AT61" s="50">
        <v>1699.6</v>
      </c>
      <c r="AU61" s="50" t="s">
        <v>31</v>
      </c>
      <c r="AV61" s="50" t="s">
        <v>31</v>
      </c>
      <c r="AW61" s="50">
        <v>2160.5</v>
      </c>
      <c r="AX61" s="50">
        <v>1962.7</v>
      </c>
      <c r="AY61" s="50">
        <v>7244.1</v>
      </c>
      <c r="AZ61" s="50" t="s">
        <v>31</v>
      </c>
      <c r="BA61" s="50" t="s">
        <v>31</v>
      </c>
      <c r="BB61" s="50" t="s">
        <v>31</v>
      </c>
      <c r="BC61" s="50" t="s">
        <v>31</v>
      </c>
      <c r="BD61" s="50">
        <v>3023.3</v>
      </c>
      <c r="BE61" s="50">
        <v>5972.2</v>
      </c>
      <c r="BF61" s="50">
        <v>8665.2999999999993</v>
      </c>
      <c r="BG61" s="50" t="s">
        <v>31</v>
      </c>
      <c r="BH61" s="50" t="s">
        <v>31</v>
      </c>
      <c r="BI61" s="50">
        <v>1392</v>
      </c>
      <c r="BJ61" s="50">
        <v>2924.65</v>
      </c>
      <c r="BK61" s="50">
        <v>5605.9210000000003</v>
      </c>
      <c r="BL61" s="50">
        <v>0</v>
      </c>
      <c r="BM61" s="50">
        <v>0</v>
      </c>
      <c r="BN61" s="50">
        <v>3220.7049999999999</v>
      </c>
      <c r="BO61" s="50">
        <v>6552.9449999999997</v>
      </c>
      <c r="BP61" s="50">
        <v>10585.966</v>
      </c>
      <c r="BQ61" s="50">
        <v>0</v>
      </c>
      <c r="BR61" s="50">
        <v>0</v>
      </c>
      <c r="BS61" s="50">
        <v>4136.652</v>
      </c>
      <c r="BT61" s="50">
        <v>8119.8149999999996</v>
      </c>
      <c r="BU61" s="50">
        <v>12307.53</v>
      </c>
      <c r="BV61" s="50">
        <v>0</v>
      </c>
      <c r="BW61" s="50">
        <v>0</v>
      </c>
      <c r="BX61" s="50">
        <v>4969.4750000000004</v>
      </c>
      <c r="BY61" s="50">
        <v>8732.4030000000002</v>
      </c>
      <c r="BZ61" s="50">
        <v>13770.686</v>
      </c>
      <c r="CA61" s="50">
        <v>0</v>
      </c>
      <c r="CB61" s="50">
        <v>0</v>
      </c>
      <c r="CC61" s="50">
        <v>6532.7730000000001</v>
      </c>
      <c r="CD61" s="50">
        <v>10581.388000000001</v>
      </c>
      <c r="CE61" s="50">
        <v>14834.556</v>
      </c>
      <c r="CF61" s="50">
        <v>0</v>
      </c>
      <c r="CG61" s="50">
        <v>0</v>
      </c>
      <c r="CH61" s="50">
        <v>2993.8870000000002</v>
      </c>
      <c r="CI61" s="50">
        <v>4324.8190000000004</v>
      </c>
      <c r="CL61" s="50">
        <f t="shared" si="5"/>
        <v>4324.8190000000004</v>
      </c>
    </row>
    <row r="62" spans="1:90" s="18" customFormat="1" ht="13" x14ac:dyDescent="0.3">
      <c r="A62" s="58" t="s">
        <v>86</v>
      </c>
      <c r="B62" s="18">
        <v>18120</v>
      </c>
      <c r="C62" s="18">
        <v>20787.5</v>
      </c>
      <c r="D62" s="18">
        <v>21836.2</v>
      </c>
      <c r="E62" s="18">
        <v>21515</v>
      </c>
      <c r="F62" s="18">
        <v>21339.3</v>
      </c>
      <c r="G62" s="18">
        <v>22017.5</v>
      </c>
      <c r="H62" s="18">
        <v>22017.5</v>
      </c>
      <c r="I62" s="18">
        <v>22628.7</v>
      </c>
      <c r="J62" s="18">
        <v>23926.1</v>
      </c>
      <c r="K62" s="18">
        <v>24111.1</v>
      </c>
      <c r="L62" s="18">
        <v>24361.9</v>
      </c>
      <c r="M62" s="18">
        <v>24361.9</v>
      </c>
      <c r="N62" s="18">
        <v>24140.6</v>
      </c>
      <c r="O62" s="18">
        <v>24822.3</v>
      </c>
      <c r="P62" s="18">
        <v>25008</v>
      </c>
      <c r="Q62" s="18">
        <v>25611.3</v>
      </c>
      <c r="R62" s="18">
        <v>25611.3</v>
      </c>
      <c r="S62" s="18">
        <v>27309.4</v>
      </c>
      <c r="T62" s="18">
        <v>26728</v>
      </c>
      <c r="U62" s="18">
        <v>27495.8</v>
      </c>
      <c r="V62" s="18">
        <v>25206.6</v>
      </c>
      <c r="W62" s="18">
        <v>25206.6</v>
      </c>
      <c r="X62" s="18">
        <v>28687.599999999999</v>
      </c>
      <c r="Y62" s="18">
        <v>30988.3</v>
      </c>
      <c r="Z62" s="18">
        <v>31105.7</v>
      </c>
      <c r="AA62" s="18">
        <v>42992.5</v>
      </c>
      <c r="AB62" s="18">
        <v>42992.5</v>
      </c>
      <c r="AC62" s="18">
        <v>38922.5</v>
      </c>
      <c r="AD62" s="18">
        <v>40814.5</v>
      </c>
      <c r="AE62" s="18">
        <v>42395.3</v>
      </c>
      <c r="AF62" s="18">
        <v>42221.599999999999</v>
      </c>
      <c r="AG62" s="18">
        <v>42221.599999999999</v>
      </c>
      <c r="AH62" s="18">
        <v>44318</v>
      </c>
      <c r="AI62" s="18">
        <v>44190.400000000001</v>
      </c>
      <c r="AJ62" s="18">
        <v>48274.8</v>
      </c>
      <c r="AK62" s="18">
        <v>48331.9</v>
      </c>
      <c r="AL62" s="18">
        <v>48331.9</v>
      </c>
      <c r="AM62" s="18">
        <v>47077.9</v>
      </c>
      <c r="AN62" s="18">
        <v>44301</v>
      </c>
      <c r="AO62" s="18">
        <v>47431.6</v>
      </c>
      <c r="AP62" s="18">
        <v>44825.1</v>
      </c>
      <c r="AQ62" s="18">
        <v>44825.1</v>
      </c>
      <c r="AR62" s="18">
        <v>46844.800000000003</v>
      </c>
      <c r="AS62" s="18">
        <v>47769.2</v>
      </c>
      <c r="AT62" s="18">
        <v>47166.1</v>
      </c>
      <c r="AU62" s="18">
        <v>46008.800000000003</v>
      </c>
      <c r="AV62" s="18">
        <v>46008.800000000003</v>
      </c>
      <c r="AW62" s="18">
        <v>48823.8</v>
      </c>
      <c r="AX62" s="18">
        <v>52260.800000000003</v>
      </c>
      <c r="AY62" s="18">
        <v>58957.7</v>
      </c>
      <c r="AZ62" s="18">
        <v>56340.6</v>
      </c>
      <c r="BA62" s="18">
        <v>56340.6</v>
      </c>
      <c r="BB62" s="18">
        <v>56248</v>
      </c>
      <c r="BC62" s="18">
        <v>56248</v>
      </c>
      <c r="BD62" s="18">
        <v>59108.5</v>
      </c>
      <c r="BE62" s="18">
        <v>61625.2</v>
      </c>
      <c r="BF62" s="18">
        <v>65751.8</v>
      </c>
      <c r="BG62" s="18">
        <v>61278</v>
      </c>
      <c r="BH62" s="18">
        <v>61278</v>
      </c>
      <c r="BI62" s="18">
        <v>70359.899999999994</v>
      </c>
      <c r="BJ62" s="18">
        <v>73922.755000000005</v>
      </c>
      <c r="BK62" s="18">
        <v>78006.278000000006</v>
      </c>
      <c r="BL62" s="18">
        <v>73815.627999999997</v>
      </c>
      <c r="BM62" s="18">
        <v>73815.627999999997</v>
      </c>
      <c r="BN62" s="18">
        <v>82044.123000000007</v>
      </c>
      <c r="BO62" s="18">
        <v>78889.789000000004</v>
      </c>
      <c r="BP62" s="18">
        <v>86771.21</v>
      </c>
      <c r="BQ62" s="18">
        <v>82643.031000000003</v>
      </c>
      <c r="BR62" s="18">
        <v>82643.031000000003</v>
      </c>
      <c r="BS62" s="18">
        <v>78923.097999999998</v>
      </c>
      <c r="BT62" s="18">
        <v>86263.126000000004</v>
      </c>
      <c r="BU62" s="18">
        <v>90178.032000000007</v>
      </c>
      <c r="BV62" s="18">
        <v>81955.633000000002</v>
      </c>
      <c r="BW62" s="18">
        <v>81955.633000000002</v>
      </c>
      <c r="BX62" s="18">
        <v>84999.591</v>
      </c>
      <c r="BY62" s="18">
        <v>85074.603000000003</v>
      </c>
      <c r="BZ62" s="18">
        <v>90254.9</v>
      </c>
      <c r="CA62" s="18">
        <v>78969.289999999994</v>
      </c>
      <c r="CB62" s="18">
        <v>78969.289999999994</v>
      </c>
      <c r="CC62" s="18">
        <v>86594.327999999994</v>
      </c>
      <c r="CD62" s="18">
        <v>95262.775999999998</v>
      </c>
      <c r="CE62" s="18">
        <v>98140.388000000006</v>
      </c>
      <c r="CF62" s="18">
        <v>98642.138999999996</v>
      </c>
      <c r="CG62" s="18">
        <v>98642.138999999996</v>
      </c>
      <c r="CH62" s="18">
        <v>94528.274000000005</v>
      </c>
      <c r="CI62" s="18">
        <v>92471.635999999999</v>
      </c>
      <c r="CL62" s="18">
        <f t="shared" si="5"/>
        <v>92471.635999999999</v>
      </c>
    </row>
    <row r="63" spans="1:90" s="101" customFormat="1" ht="13" thickBot="1" x14ac:dyDescent="0.3">
      <c r="A63" s="100" t="s">
        <v>85</v>
      </c>
      <c r="B63" s="101">
        <v>506.7</v>
      </c>
      <c r="C63" s="101">
        <v>224.1</v>
      </c>
      <c r="D63" s="101">
        <v>241.6</v>
      </c>
      <c r="E63" s="101">
        <v>240.7</v>
      </c>
      <c r="F63" s="101">
        <v>196.9</v>
      </c>
      <c r="G63" s="101">
        <v>278.7</v>
      </c>
      <c r="H63" s="101">
        <v>278.7</v>
      </c>
      <c r="I63" s="101">
        <v>262.8</v>
      </c>
      <c r="J63" s="101">
        <v>235.4</v>
      </c>
      <c r="K63" s="101">
        <v>234.1</v>
      </c>
      <c r="L63" s="101">
        <v>203</v>
      </c>
      <c r="M63" s="101">
        <v>203</v>
      </c>
      <c r="N63" s="101">
        <v>193.9</v>
      </c>
      <c r="O63" s="101">
        <v>201.3</v>
      </c>
      <c r="P63" s="101">
        <v>188.8</v>
      </c>
      <c r="Q63" s="101">
        <v>217.5</v>
      </c>
      <c r="R63" s="101">
        <v>217.5</v>
      </c>
      <c r="S63" s="101">
        <v>235.5</v>
      </c>
      <c r="T63" s="101">
        <v>1105.3</v>
      </c>
      <c r="U63" s="101">
        <v>1223.7</v>
      </c>
      <c r="V63" s="101">
        <v>12062.4</v>
      </c>
      <c r="W63" s="101">
        <v>12062.4</v>
      </c>
      <c r="X63" s="101">
        <v>1059.7</v>
      </c>
      <c r="Y63" s="101">
        <v>1114.9000000000001</v>
      </c>
      <c r="Z63" s="101">
        <v>1051.5999999999999</v>
      </c>
      <c r="AA63" s="101">
        <v>1232.2</v>
      </c>
      <c r="AB63" s="101">
        <v>1232.2</v>
      </c>
      <c r="AC63" s="101">
        <v>1183.0999999999999</v>
      </c>
      <c r="AD63" s="101">
        <v>1134.0999999999999</v>
      </c>
      <c r="AE63" s="101">
        <v>1228.8</v>
      </c>
      <c r="AF63" s="101">
        <v>1423.1</v>
      </c>
      <c r="AG63" s="101">
        <v>1423.1</v>
      </c>
      <c r="AH63" s="101">
        <v>1794.4</v>
      </c>
      <c r="AI63" s="101">
        <v>1735.4</v>
      </c>
      <c r="AJ63" s="101">
        <v>2028</v>
      </c>
      <c r="AK63" s="101">
        <v>2001.7</v>
      </c>
      <c r="AL63" s="101">
        <v>2001.7</v>
      </c>
      <c r="AM63" s="101">
        <v>1942.2</v>
      </c>
      <c r="AN63" s="101">
        <v>1761.6</v>
      </c>
      <c r="AO63" s="101">
        <v>1732.3</v>
      </c>
      <c r="AP63" s="101">
        <v>1826.2</v>
      </c>
      <c r="AQ63" s="101">
        <v>1826.2</v>
      </c>
      <c r="AR63" s="101">
        <v>1836.1</v>
      </c>
      <c r="AS63" s="101">
        <v>1962.8</v>
      </c>
      <c r="AT63" s="101">
        <v>1773.6</v>
      </c>
      <c r="AU63" s="101">
        <v>1974.1</v>
      </c>
      <c r="AV63" s="101">
        <v>1974.1</v>
      </c>
      <c r="AW63" s="101">
        <v>944.4</v>
      </c>
      <c r="AX63" s="101">
        <v>1178.7</v>
      </c>
      <c r="AY63" s="101">
        <v>1064.5999999999999</v>
      </c>
      <c r="AZ63" s="101">
        <v>1206.8</v>
      </c>
      <c r="BA63" s="101">
        <v>1206.8</v>
      </c>
      <c r="BB63" s="101">
        <v>1206.8</v>
      </c>
      <c r="BC63" s="101">
        <v>1206.8</v>
      </c>
      <c r="BD63" s="101">
        <v>1382.1</v>
      </c>
      <c r="BE63" s="101">
        <v>1303.5999999999999</v>
      </c>
      <c r="BF63" s="101">
        <v>1269.7</v>
      </c>
      <c r="BG63" s="101">
        <v>1278</v>
      </c>
      <c r="BH63" s="101">
        <v>1278</v>
      </c>
      <c r="BI63" s="101">
        <v>1749.2</v>
      </c>
      <c r="BJ63" s="101">
        <v>1609.5419999999999</v>
      </c>
      <c r="BK63" s="101">
        <v>1567.867</v>
      </c>
      <c r="BL63" s="101">
        <v>1335.4960000000001</v>
      </c>
      <c r="BM63" s="101">
        <v>1335.4960000000001</v>
      </c>
      <c r="BN63" s="101">
        <v>1586.2719999999999</v>
      </c>
      <c r="BO63" s="101">
        <v>1212.0170000000001</v>
      </c>
      <c r="BP63" s="101">
        <v>1393.588</v>
      </c>
      <c r="BQ63" s="101">
        <v>1374.586</v>
      </c>
      <c r="BR63" s="101">
        <v>1374.586</v>
      </c>
      <c r="BS63" s="101">
        <v>1273.3430000000001</v>
      </c>
      <c r="BT63" s="101">
        <v>1323.9</v>
      </c>
      <c r="BU63" s="101">
        <v>1373.4390000000001</v>
      </c>
      <c r="BV63" s="101">
        <v>1372.194</v>
      </c>
      <c r="BW63" s="101">
        <v>1372.194</v>
      </c>
      <c r="BX63" s="101">
        <v>1437.2760000000001</v>
      </c>
      <c r="BY63" s="101">
        <v>1291.3679999999999</v>
      </c>
      <c r="BZ63" s="101">
        <v>1306.278</v>
      </c>
      <c r="CA63" s="101">
        <v>1174.5119999999999</v>
      </c>
      <c r="CB63" s="101">
        <v>1174.5119999999999</v>
      </c>
      <c r="CC63" s="101">
        <v>782.38800000000003</v>
      </c>
      <c r="CD63" s="101">
        <v>772.57600000000002</v>
      </c>
      <c r="CE63" s="101">
        <v>743.68899999999996</v>
      </c>
      <c r="CF63" s="101">
        <v>938.375</v>
      </c>
      <c r="CG63" s="101">
        <v>938.375</v>
      </c>
      <c r="CH63" s="101">
        <v>947.62</v>
      </c>
      <c r="CI63" s="101">
        <v>739.32100000000003</v>
      </c>
      <c r="CL63" s="101">
        <f t="shared" si="5"/>
        <v>739.32100000000003</v>
      </c>
    </row>
    <row r="64" spans="1:90" s="109" customFormat="1" ht="13.5" thickTop="1" x14ac:dyDescent="0.3">
      <c r="A64" s="108" t="s">
        <v>84</v>
      </c>
      <c r="B64" s="109">
        <v>18626.7</v>
      </c>
      <c r="C64" s="109">
        <v>21011.599999999999</v>
      </c>
      <c r="D64" s="109">
        <v>22077.9</v>
      </c>
      <c r="E64" s="109">
        <v>21755.7</v>
      </c>
      <c r="F64" s="109">
        <v>21536.2</v>
      </c>
      <c r="G64" s="109">
        <v>22296.1</v>
      </c>
      <c r="H64" s="109">
        <v>22296.1</v>
      </c>
      <c r="I64" s="109">
        <v>22891.5</v>
      </c>
      <c r="J64" s="109">
        <v>24161.5</v>
      </c>
      <c r="K64" s="109">
        <v>24345.200000000001</v>
      </c>
      <c r="L64" s="109">
        <v>24564.9</v>
      </c>
      <c r="M64" s="109">
        <v>24564.9</v>
      </c>
      <c r="N64" s="109">
        <v>24334.5</v>
      </c>
      <c r="O64" s="109">
        <v>25023.599999999999</v>
      </c>
      <c r="P64" s="109">
        <v>25196.7</v>
      </c>
      <c r="Q64" s="109">
        <v>25828.799999999999</v>
      </c>
      <c r="R64" s="109">
        <v>25828.799999999999</v>
      </c>
      <c r="S64" s="109">
        <v>27544.799999999999</v>
      </c>
      <c r="T64" s="109">
        <v>27833.3</v>
      </c>
      <c r="U64" s="109">
        <v>28719.5</v>
      </c>
      <c r="V64" s="109">
        <v>37269</v>
      </c>
      <c r="W64" s="109">
        <v>37269</v>
      </c>
      <c r="X64" s="109">
        <v>29747.3</v>
      </c>
      <c r="Y64" s="109">
        <v>32103.200000000001</v>
      </c>
      <c r="Z64" s="109">
        <v>32157.3</v>
      </c>
      <c r="AA64" s="109">
        <v>44224.7</v>
      </c>
      <c r="AB64" s="109">
        <v>44224.7</v>
      </c>
      <c r="AC64" s="109">
        <v>40105.599999999999</v>
      </c>
      <c r="AD64" s="109">
        <v>41948.6</v>
      </c>
      <c r="AE64" s="109">
        <v>43624.1</v>
      </c>
      <c r="AF64" s="109">
        <v>43644.7</v>
      </c>
      <c r="AG64" s="109">
        <v>43644.7</v>
      </c>
      <c r="AH64" s="109">
        <v>46112.4</v>
      </c>
      <c r="AI64" s="109">
        <v>45925.8</v>
      </c>
      <c r="AJ64" s="109">
        <v>50302.8</v>
      </c>
      <c r="AK64" s="109">
        <v>50333.599999999999</v>
      </c>
      <c r="AL64" s="109">
        <v>50333.599999999999</v>
      </c>
      <c r="AM64" s="109">
        <v>49020.1</v>
      </c>
      <c r="AN64" s="109">
        <v>46062.6</v>
      </c>
      <c r="AO64" s="109">
        <v>49163.9</v>
      </c>
      <c r="AP64" s="109">
        <v>46651.3</v>
      </c>
      <c r="AQ64" s="109">
        <v>46651.3</v>
      </c>
      <c r="AR64" s="109">
        <v>48680.9</v>
      </c>
      <c r="AS64" s="109">
        <v>49732</v>
      </c>
      <c r="AT64" s="109">
        <v>48939.7</v>
      </c>
      <c r="AU64" s="109">
        <v>47982.9</v>
      </c>
      <c r="AV64" s="109">
        <v>47982.9</v>
      </c>
      <c r="AW64" s="109">
        <v>49768.2</v>
      </c>
      <c r="AX64" s="109">
        <v>53439.5</v>
      </c>
      <c r="AY64" s="109">
        <v>60022.400000000001</v>
      </c>
      <c r="AZ64" s="109">
        <v>57547.4</v>
      </c>
      <c r="BA64" s="109">
        <v>57547.4</v>
      </c>
      <c r="BB64" s="109">
        <v>57454.8</v>
      </c>
      <c r="BC64" s="109">
        <v>57454.8</v>
      </c>
      <c r="BD64" s="109">
        <v>60490.6</v>
      </c>
      <c r="BE64" s="109">
        <v>62928.800000000003</v>
      </c>
      <c r="BF64" s="109">
        <v>67021.5</v>
      </c>
      <c r="BG64" s="109">
        <v>62556</v>
      </c>
      <c r="BH64" s="109">
        <v>62556</v>
      </c>
      <c r="BI64" s="109">
        <v>72109.100000000006</v>
      </c>
      <c r="BJ64" s="109">
        <v>75532.297000000006</v>
      </c>
      <c r="BK64" s="109">
        <v>79574.145000000004</v>
      </c>
      <c r="BL64" s="109">
        <v>75151.123999999996</v>
      </c>
      <c r="BM64" s="109">
        <v>75151.123999999996</v>
      </c>
      <c r="BN64" s="109">
        <v>83630.395000000004</v>
      </c>
      <c r="BO64" s="109">
        <v>80101.805999999997</v>
      </c>
      <c r="BP64" s="109">
        <v>88164.797999999995</v>
      </c>
      <c r="BQ64" s="109">
        <v>84017.616999999998</v>
      </c>
      <c r="BR64" s="109">
        <v>84017.616999999998</v>
      </c>
      <c r="BS64" s="109">
        <v>80196.441000000006</v>
      </c>
      <c r="BT64" s="109">
        <v>87587.025999999998</v>
      </c>
      <c r="BU64" s="109">
        <v>91551.471000000005</v>
      </c>
      <c r="BV64" s="109">
        <v>83327.827000000005</v>
      </c>
      <c r="BW64" s="109">
        <v>83327.827000000005</v>
      </c>
      <c r="BX64" s="109">
        <v>86436.866999999998</v>
      </c>
      <c r="BY64" s="109">
        <v>86365.971000000005</v>
      </c>
      <c r="BZ64" s="109">
        <v>91561.178</v>
      </c>
      <c r="CA64" s="109">
        <v>80143.801999999996</v>
      </c>
      <c r="CB64" s="109">
        <v>80143.801999999996</v>
      </c>
      <c r="CC64" s="109">
        <v>87376.716</v>
      </c>
      <c r="CD64" s="109">
        <v>96035.351999999999</v>
      </c>
      <c r="CE64" s="109">
        <v>98884.077000000005</v>
      </c>
      <c r="CF64" s="109">
        <v>99580.513999999996</v>
      </c>
      <c r="CG64" s="109">
        <v>99580.513999999996</v>
      </c>
      <c r="CH64" s="109">
        <v>95475.894</v>
      </c>
      <c r="CI64" s="109">
        <v>93210.956999999995</v>
      </c>
      <c r="CL64" s="109">
        <f t="shared" si="5"/>
        <v>93210.956999999995</v>
      </c>
    </row>
    <row r="65" spans="1:90" s="111" customFormat="1" ht="13.5" thickBot="1" x14ac:dyDescent="0.35">
      <c r="A65" s="110" t="s">
        <v>107</v>
      </c>
      <c r="B65" s="111">
        <v>37680.400000000001</v>
      </c>
      <c r="C65" s="111">
        <v>41813</v>
      </c>
      <c r="D65" s="111">
        <v>41670.6</v>
      </c>
      <c r="E65" s="111">
        <v>40094.9</v>
      </c>
      <c r="F65" s="111">
        <v>39253.800000000003</v>
      </c>
      <c r="G65" s="111">
        <v>40101</v>
      </c>
      <c r="H65" s="111">
        <v>40101</v>
      </c>
      <c r="I65" s="111">
        <v>40174.5</v>
      </c>
      <c r="J65" s="111">
        <v>41063.4</v>
      </c>
      <c r="K65" s="111">
        <v>42934.3</v>
      </c>
      <c r="L65" s="111">
        <v>42678.2</v>
      </c>
      <c r="M65" s="111">
        <v>42678.2</v>
      </c>
      <c r="N65" s="111">
        <v>41698.199999999997</v>
      </c>
      <c r="O65" s="111">
        <v>41842.800000000003</v>
      </c>
      <c r="P65" s="111">
        <v>45166.5</v>
      </c>
      <c r="Q65" s="111">
        <v>46139.4</v>
      </c>
      <c r="R65" s="111">
        <v>46139.4</v>
      </c>
      <c r="S65" s="111">
        <v>45822.3</v>
      </c>
      <c r="T65" s="111">
        <v>48522</v>
      </c>
      <c r="U65" s="111">
        <v>49391.5</v>
      </c>
      <c r="V65" s="111">
        <v>61832.9</v>
      </c>
      <c r="W65" s="111">
        <v>61832.9</v>
      </c>
      <c r="X65" s="111">
        <v>48728.6</v>
      </c>
      <c r="Y65" s="111">
        <v>50982.7</v>
      </c>
      <c r="Z65" s="111">
        <v>51753.3</v>
      </c>
      <c r="AA65" s="111">
        <v>69085.2</v>
      </c>
      <c r="AB65" s="111">
        <v>69085.2</v>
      </c>
      <c r="AC65" s="111">
        <v>63297</v>
      </c>
      <c r="AD65" s="111">
        <v>62989</v>
      </c>
      <c r="AE65" s="111">
        <v>65125.9</v>
      </c>
      <c r="AF65" s="111">
        <v>72143.199999999997</v>
      </c>
      <c r="AG65" s="111">
        <v>72143.199999999997</v>
      </c>
      <c r="AH65" s="111">
        <v>75101.2</v>
      </c>
      <c r="AI65" s="111">
        <v>74436.2</v>
      </c>
      <c r="AJ65" s="111">
        <v>88043.199999999997</v>
      </c>
      <c r="AK65" s="111">
        <v>90176.2</v>
      </c>
      <c r="AL65" s="111">
        <v>90176.2</v>
      </c>
      <c r="AM65" s="111">
        <v>80248</v>
      </c>
      <c r="AN65" s="111">
        <v>76656.7</v>
      </c>
      <c r="AO65" s="111">
        <v>79110.2</v>
      </c>
      <c r="AP65" s="111">
        <v>83841.399999999994</v>
      </c>
      <c r="AQ65" s="111">
        <v>83841.399999999994</v>
      </c>
      <c r="AR65" s="111">
        <v>80733.899999999994</v>
      </c>
      <c r="AS65" s="111">
        <v>84124</v>
      </c>
      <c r="AT65" s="111">
        <v>83020.399999999994</v>
      </c>
      <c r="AU65" s="111">
        <v>86852</v>
      </c>
      <c r="AV65" s="111">
        <v>86852</v>
      </c>
      <c r="AW65" s="111">
        <v>82378.899999999994</v>
      </c>
      <c r="AX65" s="111">
        <v>90921.4</v>
      </c>
      <c r="AY65" s="111">
        <v>95691</v>
      </c>
      <c r="AZ65" s="111">
        <v>94126.1</v>
      </c>
      <c r="BA65" s="111">
        <v>94126.1</v>
      </c>
      <c r="BB65" s="111">
        <v>95714.4</v>
      </c>
      <c r="BC65" s="111">
        <v>95714.4</v>
      </c>
      <c r="BD65" s="111">
        <v>96905.5</v>
      </c>
      <c r="BE65" s="111">
        <v>98739</v>
      </c>
      <c r="BF65" s="111">
        <v>102475.3</v>
      </c>
      <c r="BG65" s="111">
        <v>101742.9</v>
      </c>
      <c r="BH65" s="111">
        <v>101742.9</v>
      </c>
      <c r="BI65" s="111">
        <v>113687.6</v>
      </c>
      <c r="BJ65" s="111">
        <v>121393.008</v>
      </c>
      <c r="BK65" s="111">
        <v>127056.787</v>
      </c>
      <c r="BL65" s="111">
        <v>125196.579</v>
      </c>
      <c r="BM65" s="111">
        <v>125196.579</v>
      </c>
      <c r="BN65" s="111">
        <v>133417.83100000001</v>
      </c>
      <c r="BO65" s="111">
        <v>124440.13499999999</v>
      </c>
      <c r="BP65" s="111">
        <v>135133.255</v>
      </c>
      <c r="BQ65" s="111">
        <v>138602.48300000001</v>
      </c>
      <c r="BR65" s="111">
        <v>138602.48300000001</v>
      </c>
      <c r="BS65" s="111">
        <v>127399.92</v>
      </c>
      <c r="BT65" s="111">
        <v>136633.408</v>
      </c>
      <c r="BU65" s="111">
        <v>142063.954</v>
      </c>
      <c r="BV65" s="111">
        <v>137958.08300000001</v>
      </c>
      <c r="BW65" s="111">
        <v>137958.08300000001</v>
      </c>
      <c r="BX65" s="111">
        <v>135466.72200000001</v>
      </c>
      <c r="BY65" s="111">
        <v>133294.41500000001</v>
      </c>
      <c r="BZ65" s="111">
        <v>137914.20499999999</v>
      </c>
      <c r="CA65" s="111">
        <v>132644.133</v>
      </c>
      <c r="CB65" s="111">
        <v>132644.133</v>
      </c>
      <c r="CC65" s="111">
        <v>133816.80100000001</v>
      </c>
      <c r="CD65" s="111">
        <v>143438.84599999999</v>
      </c>
      <c r="CE65" s="111">
        <v>147286.361</v>
      </c>
      <c r="CF65" s="111">
        <v>162507.94899999999</v>
      </c>
      <c r="CG65" s="111">
        <v>162507.94899999999</v>
      </c>
      <c r="CH65" s="111">
        <v>147298.97899999999</v>
      </c>
      <c r="CI65" s="111">
        <v>142157.54300000001</v>
      </c>
      <c r="CL65" s="111">
        <f t="shared" si="5"/>
        <v>142157.54300000001</v>
      </c>
    </row>
    <row r="66" spans="1:90" s="8" customFormat="1" ht="13" thickTop="1" x14ac:dyDescent="0.25">
      <c r="A66" s="112"/>
    </row>
    <row r="67" spans="1:90" s="9" customFormat="1" x14ac:dyDescent="0.25">
      <c r="A67" s="113"/>
    </row>
    <row r="68" spans="1:90" s="10" customFormat="1" ht="12.65" customHeight="1" x14ac:dyDescent="0.25">
      <c r="A68" s="147"/>
      <c r="B68" s="44"/>
      <c r="C68" s="44"/>
    </row>
    <row r="69" spans="1:90" s="9" customFormat="1" ht="12.65" customHeight="1" x14ac:dyDescent="0.25">
      <c r="A69" s="147"/>
      <c r="B69" s="44"/>
      <c r="C69" s="44"/>
    </row>
    <row r="70" spans="1:90" s="10" customFormat="1" ht="34.5" customHeight="1" x14ac:dyDescent="0.25">
      <c r="A70" s="147" t="s">
        <v>199</v>
      </c>
      <c r="B70" s="44"/>
      <c r="C70" s="44"/>
    </row>
    <row r="71" spans="1:90" x14ac:dyDescent="0.25">
      <c r="A71" s="114"/>
    </row>
    <row r="72" spans="1:90" x14ac:dyDescent="0.25">
      <c r="A72" s="114"/>
    </row>
    <row r="73" spans="1:90" x14ac:dyDescent="0.25"/>
    <row r="74" spans="1:90" hidden="1" x14ac:dyDescent="0.25"/>
    <row r="75" spans="1:90" hidden="1" x14ac:dyDescent="0.25"/>
    <row r="76" spans="1:90" hidden="1" x14ac:dyDescent="0.25"/>
    <row r="77" spans="1:90" hidden="1" x14ac:dyDescent="0.25"/>
    <row r="78" spans="1:90" hidden="1" x14ac:dyDescent="0.25"/>
    <row r="79" spans="1:90" hidden="1" x14ac:dyDescent="0.25"/>
    <row r="80" spans="1:9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</sheetData>
  <mergeCells count="1">
    <mergeCell ref="A68:A70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66"/>
  <sheetViews>
    <sheetView showGridLines="0" topLeftCell="A7" zoomScale="85" zoomScaleNormal="85" workbookViewId="0">
      <pane xSplit="1" topLeftCell="AU1" activePane="topRight" state="frozen"/>
      <selection activeCell="A2" sqref="A2:XFD2"/>
      <selection pane="topRight" activeCell="A50" sqref="A50"/>
    </sheetView>
  </sheetViews>
  <sheetFormatPr defaultColWidth="14" defaultRowHeight="12.5" customHeight="1" zeroHeight="1" outlineLevelCol="1" x14ac:dyDescent="0.25"/>
  <cols>
    <col min="1" max="1" width="89.81640625" style="5" customWidth="1"/>
    <col min="2" max="2" width="13.7265625" style="5" customWidth="1"/>
    <col min="3" max="6" width="13.7265625" style="5" hidden="1" customWidth="1" outlineLevel="1"/>
    <col min="7" max="7" width="13.7265625" style="5" customWidth="1" collapsed="1"/>
    <col min="8" max="11" width="13.7265625" style="5" hidden="1" customWidth="1" outlineLevel="1"/>
    <col min="12" max="12" width="13.7265625" style="5" customWidth="1" collapsed="1"/>
    <col min="13" max="16" width="13.7265625" style="5" hidden="1" customWidth="1" outlineLevel="1"/>
    <col min="17" max="17" width="13.7265625" style="5" customWidth="1" collapsed="1"/>
    <col min="18" max="21" width="13.7265625" style="5" hidden="1" customWidth="1" outlineLevel="1"/>
    <col min="22" max="22" width="13.7265625" style="5" customWidth="1" collapsed="1"/>
    <col min="23" max="26" width="13.7265625" style="5" hidden="1" customWidth="1" outlineLevel="1"/>
    <col min="27" max="27" width="13.7265625" style="5" customWidth="1" collapsed="1"/>
    <col min="28" max="31" width="13.7265625" style="5" hidden="1" customWidth="1" outlineLevel="1"/>
    <col min="32" max="32" width="13.7265625" style="5" customWidth="1" collapsed="1"/>
    <col min="33" max="36" width="13.7265625" style="5" hidden="1" customWidth="1" outlineLevel="1"/>
    <col min="37" max="37" width="13.7265625" style="5" customWidth="1" collapsed="1"/>
    <col min="38" max="41" width="13.7265625" style="5" hidden="1" customWidth="1" outlineLevel="1"/>
    <col min="42" max="42" width="13.7265625" style="5" customWidth="1" collapsed="1"/>
    <col min="43" max="46" width="13.7265625" style="5" hidden="1" customWidth="1" outlineLevel="1"/>
    <col min="47" max="47" width="13.7265625" style="5" customWidth="1" collapsed="1"/>
    <col min="48" max="51" width="13.7265625" style="5" hidden="1" customWidth="1" outlineLevel="1"/>
    <col min="52" max="52" width="13.7265625" style="5" customWidth="1" collapsed="1"/>
    <col min="53" max="59" width="13.7265625" style="5" hidden="1" customWidth="1" outlineLevel="1"/>
    <col min="60" max="60" width="12" style="5" hidden="1" customWidth="1" outlineLevel="1"/>
    <col min="61" max="61" width="13.7265625" style="5" customWidth="1" collapsed="1"/>
    <col min="62" max="62" width="14" style="5" bestFit="1" customWidth="1"/>
    <col min="63" max="65" width="13.7265625" style="5" hidden="1" customWidth="1" outlineLevel="1"/>
    <col min="66" max="66" width="14" style="5" hidden="1" customWidth="1" outlineLevel="1"/>
    <col min="67" max="67" width="14" style="5" customWidth="1" collapsed="1"/>
    <col min="68" max="71" width="14" style="5" hidden="1" customWidth="1" outlineLevel="1"/>
    <col min="72" max="72" width="14" style="5" customWidth="1" collapsed="1"/>
    <col min="73" max="76" width="14" style="5" hidden="1" customWidth="1" outlineLevel="1"/>
    <col min="77" max="77" width="14" style="5" customWidth="1" collapsed="1"/>
    <col min="78" max="81" width="14" style="5" hidden="1" customWidth="1" outlineLevel="1"/>
    <col min="82" max="82" width="14" style="5" customWidth="1" collapsed="1"/>
    <col min="83" max="86" width="14" style="5" hidden="1" customWidth="1" outlineLevel="1"/>
    <col min="87" max="87" width="14" style="5" collapsed="1"/>
    <col min="88" max="88" width="18.26953125" style="5" hidden="1" customWidth="1" outlineLevel="1"/>
    <col min="89" max="91" width="0" style="5" hidden="1" customWidth="1" outlineLevel="1"/>
    <col min="92" max="92" width="14" style="5" collapsed="1"/>
    <col min="93" max="93" width="18.26953125" style="5" customWidth="1" outlineLevel="1"/>
    <col min="94" max="96" width="14" style="5" outlineLevel="1"/>
    <col min="97" max="16384" width="14" style="5"/>
  </cols>
  <sheetData>
    <row r="1" spans="1:97" ht="98.25" customHeight="1" x14ac:dyDescent="0.3">
      <c r="A1" s="11"/>
      <c r="B1" s="61" t="s">
        <v>194</v>
      </c>
      <c r="C1" s="61"/>
      <c r="D1" s="23"/>
      <c r="F1" s="26"/>
      <c r="G1" s="7"/>
      <c r="H1" s="6"/>
      <c r="I1" s="6"/>
      <c r="J1" s="6"/>
      <c r="K1" s="6"/>
      <c r="L1" s="6"/>
      <c r="M1" s="6"/>
      <c r="N1" s="6"/>
      <c r="O1" s="6"/>
      <c r="P1" s="6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4" t="s">
        <v>166</v>
      </c>
      <c r="AW1" s="22"/>
      <c r="AX1" s="22"/>
      <c r="AY1" s="24" t="s">
        <v>166</v>
      </c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116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55</v>
      </c>
      <c r="AA2" s="87" t="s">
        <v>56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13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186</v>
      </c>
      <c r="BC2" s="87" t="s">
        <v>3</v>
      </c>
      <c r="BD2" s="86" t="s">
        <v>187</v>
      </c>
      <c r="BE2" s="87" t="s">
        <v>2</v>
      </c>
      <c r="BF2" s="86" t="s">
        <v>188</v>
      </c>
      <c r="BG2" s="87" t="s">
        <v>1</v>
      </c>
      <c r="BH2" s="86" t="s">
        <v>176</v>
      </c>
      <c r="BI2" s="117">
        <v>2018</v>
      </c>
      <c r="BJ2" s="86" t="s">
        <v>179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88" customFormat="1" ht="13" x14ac:dyDescent="0.3">
      <c r="A3" s="88" t="s">
        <v>110</v>
      </c>
    </row>
    <row r="4" spans="1:97" s="51" customFormat="1" ht="13.5" customHeight="1" x14ac:dyDescent="0.3">
      <c r="A4" s="55" t="s">
        <v>108</v>
      </c>
      <c r="B4" s="51">
        <v>5068.8999999999996</v>
      </c>
      <c r="C4" s="51">
        <v>1219.8</v>
      </c>
      <c r="D4" s="51">
        <v>1060.5999999999999</v>
      </c>
      <c r="E4" s="51">
        <v>1175.0999999999999</v>
      </c>
      <c r="F4" s="51">
        <v>1735.5</v>
      </c>
      <c r="G4" s="51">
        <v>5190.8999999999996</v>
      </c>
      <c r="H4" s="51">
        <v>1612.6</v>
      </c>
      <c r="I4" s="51">
        <v>1391.9</v>
      </c>
      <c r="J4" s="51">
        <v>1219.3</v>
      </c>
      <c r="K4" s="51">
        <v>1764.4</v>
      </c>
      <c r="L4" s="51">
        <v>5988.3</v>
      </c>
      <c r="M4" s="51">
        <v>1650.9</v>
      </c>
      <c r="N4" s="51">
        <v>1527.9</v>
      </c>
      <c r="O4" s="51">
        <v>1827.7</v>
      </c>
      <c r="P4" s="51">
        <v>2612.8000000000002</v>
      </c>
      <c r="Q4" s="51">
        <v>7619.2</v>
      </c>
      <c r="R4" s="51">
        <v>2106</v>
      </c>
      <c r="S4" s="51">
        <v>1845.7</v>
      </c>
      <c r="T4" s="51">
        <v>1703.8</v>
      </c>
      <c r="U4" s="51">
        <v>3064.2</v>
      </c>
      <c r="V4" s="51">
        <v>8719.7999999999993</v>
      </c>
      <c r="W4" s="51">
        <v>2334.5</v>
      </c>
      <c r="X4" s="51">
        <v>1929.1</v>
      </c>
      <c r="Y4" s="51">
        <v>2501.6999999999998</v>
      </c>
      <c r="Z4" s="51">
        <v>3655.3</v>
      </c>
      <c r="AA4" s="51">
        <v>10420.6</v>
      </c>
      <c r="AB4" s="51">
        <v>2373.1999999999998</v>
      </c>
      <c r="AC4" s="51">
        <v>1911.3</v>
      </c>
      <c r="AD4" s="51">
        <v>2350</v>
      </c>
      <c r="AE4" s="51">
        <v>4764.8999999999996</v>
      </c>
      <c r="AF4" s="51">
        <v>11399.4</v>
      </c>
      <c r="AG4" s="51">
        <v>2596.8000000000002</v>
      </c>
      <c r="AH4" s="51">
        <v>2215.6</v>
      </c>
      <c r="AI4" s="51">
        <v>2890.5</v>
      </c>
      <c r="AJ4" s="51">
        <v>4659.1000000000004</v>
      </c>
      <c r="AK4" s="51">
        <v>12362</v>
      </c>
      <c r="AL4" s="51">
        <v>2962.8</v>
      </c>
      <c r="AM4" s="51">
        <v>2590.8000000000002</v>
      </c>
      <c r="AN4" s="51">
        <v>3066.9</v>
      </c>
      <c r="AO4" s="51">
        <v>4258.5</v>
      </c>
      <c r="AP4" s="51">
        <v>12879.1</v>
      </c>
      <c r="AQ4" s="51">
        <v>2894</v>
      </c>
      <c r="AR4" s="51">
        <v>2172.5</v>
      </c>
      <c r="AS4" s="51">
        <v>3183.2</v>
      </c>
      <c r="AT4" s="51">
        <v>4833.7</v>
      </c>
      <c r="AU4" s="51">
        <v>13083.4</v>
      </c>
      <c r="AV4" s="51">
        <v>2289.8000000000002</v>
      </c>
      <c r="AW4" s="51">
        <v>2124.8000000000002</v>
      </c>
      <c r="AX4" s="51">
        <v>136.5</v>
      </c>
      <c r="AY4" s="51">
        <v>3299.3</v>
      </c>
      <c r="AZ4" s="51">
        <v>7850.5</v>
      </c>
      <c r="BA4" s="51">
        <v>2597.6</v>
      </c>
      <c r="BB4" s="51">
        <v>2587.6</v>
      </c>
      <c r="BC4" s="51">
        <v>2424.1999999999998</v>
      </c>
      <c r="BD4" s="51">
        <v>2411</v>
      </c>
      <c r="BE4" s="51">
        <v>2892.1</v>
      </c>
      <c r="BF4" s="51">
        <v>2885.4</v>
      </c>
      <c r="BG4" s="51">
        <v>3463.7</v>
      </c>
      <c r="BH4" s="51">
        <v>3463.7</v>
      </c>
      <c r="BI4" s="51">
        <v>11377.4</v>
      </c>
      <c r="BJ4" s="51">
        <v>11377.4</v>
      </c>
      <c r="BK4" s="51">
        <v>2749.1</v>
      </c>
      <c r="BL4" s="51">
        <v>2615.9</v>
      </c>
      <c r="BM4" s="51">
        <v>2604.4</v>
      </c>
      <c r="BN4" s="51">
        <v>4219</v>
      </c>
      <c r="BO4" s="51">
        <v>12188.3</v>
      </c>
      <c r="BP4" s="51">
        <v>1211.3</v>
      </c>
      <c r="BQ4" s="51">
        <v>1271.316</v>
      </c>
      <c r="BR4" s="51">
        <v>2358.9679999999998</v>
      </c>
      <c r="BS4" s="51">
        <v>6890.3729999999987</v>
      </c>
      <c r="BT4" s="51">
        <v>11731.909</v>
      </c>
      <c r="BU4" s="51">
        <v>2733.3110000000001</v>
      </c>
      <c r="BV4" s="51">
        <v>2929.5810000000001</v>
      </c>
      <c r="BW4" s="51">
        <v>3712.7170000000001</v>
      </c>
      <c r="BX4" s="51">
        <v>3746.9730000000004</v>
      </c>
      <c r="BY4" s="51">
        <v>13122.582</v>
      </c>
      <c r="BZ4" s="51">
        <v>3528.8380000000002</v>
      </c>
      <c r="CA4" s="51">
        <v>3064.0479999999998</v>
      </c>
      <c r="CB4" s="51">
        <v>3215.0059999999999</v>
      </c>
      <c r="CC4" s="51">
        <v>5083.3989999999994</v>
      </c>
      <c r="CD4" s="51">
        <v>14891.290999999999</v>
      </c>
      <c r="CE4" s="51">
        <v>3819.2489999999998</v>
      </c>
      <c r="CF4" s="51">
        <v>2597.7600000000002</v>
      </c>
      <c r="CG4" s="51">
        <v>3792.2370000000001</v>
      </c>
      <c r="CH4" s="51">
        <v>4528.4460000000008</v>
      </c>
      <c r="CI4" s="51">
        <v>14960.459000000001</v>
      </c>
      <c r="CJ4" s="51">
        <v>3804.1819999999998</v>
      </c>
      <c r="CK4" s="51">
        <v>2451.8879999999999</v>
      </c>
      <c r="CL4" s="51">
        <v>3566.3009999999999</v>
      </c>
      <c r="CM4" s="51">
        <v>5024.5809999999992</v>
      </c>
      <c r="CN4" s="51">
        <v>14846.951999999997</v>
      </c>
      <c r="CO4" s="51">
        <v>3804.6489999999999</v>
      </c>
      <c r="CP4" s="51">
        <v>2790.5660000000003</v>
      </c>
      <c r="CS4" s="51">
        <f>SUM(CO4:CR4)</f>
        <v>6595.2150000000001</v>
      </c>
    </row>
    <row r="5" spans="1:97" s="16" customFormat="1" x14ac:dyDescent="0.25">
      <c r="A5" s="53" t="s">
        <v>109</v>
      </c>
      <c r="B5" s="16">
        <v>1084.9000000000001</v>
      </c>
      <c r="C5" s="16">
        <v>284.5</v>
      </c>
      <c r="D5" s="16">
        <v>297.89999999999998</v>
      </c>
      <c r="E5" s="16">
        <v>290.10000000000002</v>
      </c>
      <c r="F5" s="16">
        <v>418.2</v>
      </c>
      <c r="G5" s="16">
        <v>1290.7</v>
      </c>
      <c r="H5" s="16">
        <v>360.8</v>
      </c>
      <c r="I5" s="16">
        <v>341.6</v>
      </c>
      <c r="J5" s="16">
        <v>313.89999999999998</v>
      </c>
      <c r="K5" s="16">
        <v>360.2</v>
      </c>
      <c r="L5" s="16">
        <v>1376.5</v>
      </c>
      <c r="M5" s="16">
        <v>375.7</v>
      </c>
      <c r="N5" s="16">
        <v>337.6</v>
      </c>
      <c r="O5" s="16">
        <v>357.4</v>
      </c>
      <c r="P5" s="16">
        <v>496.6</v>
      </c>
      <c r="Q5" s="16">
        <v>1567.2</v>
      </c>
      <c r="R5" s="16">
        <v>344.7</v>
      </c>
      <c r="S5" s="16">
        <v>349.5</v>
      </c>
      <c r="T5" s="16">
        <v>363.9</v>
      </c>
      <c r="U5" s="16">
        <v>396.8</v>
      </c>
      <c r="V5" s="16">
        <v>1454.7</v>
      </c>
      <c r="W5" s="16">
        <v>379.1</v>
      </c>
      <c r="X5" s="16">
        <v>427.9</v>
      </c>
      <c r="Y5" s="16">
        <v>461.1</v>
      </c>
      <c r="Z5" s="16">
        <v>671.8</v>
      </c>
      <c r="AA5" s="16">
        <v>1939.9</v>
      </c>
      <c r="AB5" s="16">
        <v>512.29999999999995</v>
      </c>
      <c r="AC5" s="16">
        <v>531.70000000000005</v>
      </c>
      <c r="AD5" s="16">
        <v>538.20000000000005</v>
      </c>
      <c r="AE5" s="16">
        <v>522.9</v>
      </c>
      <c r="AF5" s="16">
        <v>2105.1</v>
      </c>
      <c r="AG5" s="16">
        <v>534.79999999999995</v>
      </c>
      <c r="AH5" s="16">
        <v>552.9</v>
      </c>
      <c r="AI5" s="16">
        <v>593.79999999999995</v>
      </c>
      <c r="AJ5" s="16">
        <v>710.9</v>
      </c>
      <c r="AK5" s="16">
        <v>2392.5</v>
      </c>
      <c r="AL5" s="16">
        <v>671.5</v>
      </c>
      <c r="AM5" s="16">
        <v>763.9</v>
      </c>
      <c r="AN5" s="16">
        <v>753.9</v>
      </c>
      <c r="AO5" s="16">
        <v>885.3</v>
      </c>
      <c r="AP5" s="16">
        <v>3074.6</v>
      </c>
      <c r="AQ5" s="16">
        <v>863.8</v>
      </c>
      <c r="AR5" s="16">
        <v>883.8</v>
      </c>
      <c r="AS5" s="16">
        <v>847.5</v>
      </c>
      <c r="AT5" s="16">
        <v>916.8</v>
      </c>
      <c r="AU5" s="16">
        <v>3512</v>
      </c>
      <c r="AV5" s="16">
        <v>827.6</v>
      </c>
      <c r="AW5" s="16">
        <v>872.4</v>
      </c>
      <c r="AX5" s="16">
        <v>917.7</v>
      </c>
      <c r="AY5" s="16">
        <v>994.4</v>
      </c>
      <c r="AZ5" s="16">
        <v>3612.1</v>
      </c>
      <c r="BA5" s="16">
        <v>869.1</v>
      </c>
      <c r="BB5" s="16">
        <v>977.8</v>
      </c>
      <c r="BC5" s="16">
        <v>923.2</v>
      </c>
      <c r="BD5" s="16">
        <v>1030</v>
      </c>
      <c r="BE5" s="16">
        <v>1069</v>
      </c>
      <c r="BF5" s="16">
        <v>1172.2</v>
      </c>
      <c r="BG5" s="16">
        <v>1161.7549999999999</v>
      </c>
      <c r="BH5" s="16">
        <v>1268.4000000000001</v>
      </c>
      <c r="BI5" s="16">
        <v>4023.0540000000001</v>
      </c>
      <c r="BJ5" s="16">
        <v>4448.3999999999996</v>
      </c>
      <c r="BK5" s="16">
        <v>1046.5</v>
      </c>
      <c r="BL5" s="16">
        <v>1109.2</v>
      </c>
      <c r="BM5" s="16">
        <v>1255.5</v>
      </c>
      <c r="BN5" s="16">
        <v>1264.0999999999999</v>
      </c>
      <c r="BO5" s="16">
        <v>4675.2</v>
      </c>
      <c r="BP5" s="16">
        <v>1174</v>
      </c>
      <c r="BQ5" s="16">
        <v>1302.191</v>
      </c>
      <c r="BR5" s="16">
        <v>1326.944</v>
      </c>
      <c r="BS5" s="16">
        <v>1364.2030000000009</v>
      </c>
      <c r="BT5" s="16">
        <v>5167.3500000000004</v>
      </c>
      <c r="BU5" s="16">
        <v>1263.53</v>
      </c>
      <c r="BV5" s="16">
        <v>1300.1479999999999</v>
      </c>
      <c r="BW5" s="16">
        <v>1370.54</v>
      </c>
      <c r="BX5" s="16">
        <v>1462.4690000000001</v>
      </c>
      <c r="BY5" s="16">
        <v>5396.6869999999999</v>
      </c>
      <c r="BZ5" s="16">
        <v>1330.963</v>
      </c>
      <c r="CA5" s="16">
        <v>1469.615</v>
      </c>
      <c r="CB5" s="16">
        <v>1523.412</v>
      </c>
      <c r="CC5" s="16">
        <v>1632.2600000000004</v>
      </c>
      <c r="CD5" s="16">
        <v>5956.25</v>
      </c>
      <c r="CE5" s="16">
        <v>1526.837</v>
      </c>
      <c r="CF5" s="16">
        <v>1703.9190000000001</v>
      </c>
      <c r="CG5" s="16">
        <v>1671.482</v>
      </c>
      <c r="CH5" s="16">
        <v>1515.6740000000009</v>
      </c>
      <c r="CI5" s="16">
        <v>6417.9120000000003</v>
      </c>
      <c r="CJ5" s="16">
        <v>1632.327</v>
      </c>
      <c r="CK5" s="16">
        <v>1719.8510000000001</v>
      </c>
      <c r="CL5" s="16">
        <v>1730.27</v>
      </c>
      <c r="CM5" s="16">
        <v>2043.9960000000008</v>
      </c>
      <c r="CN5" s="16">
        <v>7126.4440000000013</v>
      </c>
      <c r="CO5" s="16">
        <v>1713.251</v>
      </c>
      <c r="CP5" s="16">
        <v>1702.403</v>
      </c>
      <c r="CS5" s="16">
        <f t="shared" ref="CS5:CS53" si="0">SUM(CO5:CR5)</f>
        <v>3415.654</v>
      </c>
    </row>
    <row r="6" spans="1:97" s="50" customFormat="1" x14ac:dyDescent="0.25">
      <c r="A6" s="54" t="s">
        <v>251</v>
      </c>
      <c r="B6" s="50">
        <v>37.200000000000003</v>
      </c>
      <c r="C6" s="50">
        <v>16.7</v>
      </c>
      <c r="D6" s="50">
        <v>4.5</v>
      </c>
      <c r="E6" s="50">
        <v>15.6</v>
      </c>
      <c r="F6" s="50">
        <v>19.2</v>
      </c>
      <c r="G6" s="50">
        <v>56</v>
      </c>
      <c r="H6" s="50">
        <v>16.100000000000001</v>
      </c>
      <c r="I6" s="50">
        <v>23.6</v>
      </c>
      <c r="J6" s="50">
        <v>22.8</v>
      </c>
      <c r="K6" s="50">
        <v>12.2</v>
      </c>
      <c r="L6" s="50">
        <v>74.7</v>
      </c>
      <c r="M6" s="50">
        <v>27.7</v>
      </c>
      <c r="N6" s="50">
        <v>25.2</v>
      </c>
      <c r="O6" s="50">
        <v>16.100000000000001</v>
      </c>
      <c r="P6" s="50">
        <v>68.8</v>
      </c>
      <c r="Q6" s="50">
        <v>137.69999999999999</v>
      </c>
      <c r="R6" s="50">
        <v>17</v>
      </c>
      <c r="S6" s="50">
        <v>18.100000000000001</v>
      </c>
      <c r="T6" s="50">
        <v>17.600000000000001</v>
      </c>
      <c r="U6" s="50">
        <v>20</v>
      </c>
      <c r="V6" s="50">
        <v>72.8</v>
      </c>
      <c r="W6" s="50">
        <v>32.6</v>
      </c>
      <c r="X6" s="50">
        <v>35.799999999999997</v>
      </c>
      <c r="Y6" s="50">
        <v>40.9</v>
      </c>
      <c r="Z6" s="50">
        <v>17.600000000000001</v>
      </c>
      <c r="AA6" s="50">
        <v>127</v>
      </c>
      <c r="AB6" s="50">
        <v>40.299999999999997</v>
      </c>
      <c r="AC6" s="50">
        <v>32.299999999999997</v>
      </c>
      <c r="AD6" s="50">
        <v>35</v>
      </c>
      <c r="AE6" s="50">
        <v>9.5</v>
      </c>
      <c r="AF6" s="50">
        <v>117.1</v>
      </c>
      <c r="AG6" s="50">
        <v>19.600000000000001</v>
      </c>
      <c r="AH6" s="50">
        <v>14.4</v>
      </c>
      <c r="AI6" s="50">
        <v>45.5</v>
      </c>
      <c r="AJ6" s="50">
        <v>20.100000000000001</v>
      </c>
      <c r="AK6" s="50">
        <v>99.5</v>
      </c>
      <c r="AL6" s="50">
        <v>56.2</v>
      </c>
      <c r="AM6" s="50">
        <v>16.100000000000001</v>
      </c>
      <c r="AN6" s="50">
        <v>6.2</v>
      </c>
      <c r="AO6" s="50">
        <v>19.2</v>
      </c>
      <c r="AP6" s="50">
        <v>97.7</v>
      </c>
      <c r="AQ6" s="50">
        <v>24.2</v>
      </c>
      <c r="AR6" s="50">
        <v>47.7</v>
      </c>
      <c r="AS6" s="50">
        <v>93.8</v>
      </c>
      <c r="AT6" s="50">
        <v>30.8</v>
      </c>
      <c r="AU6" s="50">
        <v>196.5</v>
      </c>
      <c r="AV6" s="50">
        <v>28.2</v>
      </c>
      <c r="AW6" s="50">
        <v>42.6</v>
      </c>
      <c r="AX6" s="50">
        <v>50.7</v>
      </c>
      <c r="AY6" s="50">
        <v>34.799999999999997</v>
      </c>
      <c r="AZ6" s="50">
        <v>156.30000000000001</v>
      </c>
      <c r="BA6" s="50">
        <v>35</v>
      </c>
      <c r="BB6" s="50">
        <v>35</v>
      </c>
      <c r="BC6" s="50">
        <v>39</v>
      </c>
      <c r="BD6" s="50">
        <v>39</v>
      </c>
      <c r="BE6" s="50">
        <v>31.1</v>
      </c>
      <c r="BF6" s="50">
        <v>31.1</v>
      </c>
      <c r="BG6" s="50">
        <v>20.5</v>
      </c>
      <c r="BH6" s="50">
        <v>20.5</v>
      </c>
      <c r="BI6" s="50">
        <v>125.6</v>
      </c>
      <c r="BJ6" s="50">
        <v>125.6</v>
      </c>
      <c r="BK6" s="50">
        <v>45.1</v>
      </c>
      <c r="BL6" s="50">
        <v>12.7</v>
      </c>
      <c r="BM6" s="50">
        <v>43.6</v>
      </c>
      <c r="BN6" s="50">
        <v>47.9</v>
      </c>
      <c r="BO6" s="50">
        <v>149.30000000000001</v>
      </c>
      <c r="BP6" s="50">
        <v>53.5</v>
      </c>
      <c r="BQ6" s="50">
        <v>137.244</v>
      </c>
      <c r="BR6" s="50">
        <v>50.491999999999997</v>
      </c>
      <c r="BS6" s="50">
        <v>54.863999999999997</v>
      </c>
      <c r="BT6" s="50">
        <v>296.14</v>
      </c>
      <c r="BU6" s="50">
        <v>27.251000000000001</v>
      </c>
      <c r="BV6" s="50">
        <v>48.558999999999997</v>
      </c>
      <c r="BW6" s="50">
        <v>65.314999999999998</v>
      </c>
      <c r="BX6" s="50">
        <v>59.647999999999996</v>
      </c>
      <c r="BY6" s="50">
        <v>200.773</v>
      </c>
      <c r="BZ6" s="50">
        <v>72.103999999999999</v>
      </c>
      <c r="CA6" s="50">
        <v>66.81</v>
      </c>
      <c r="CB6" s="50">
        <v>93.12</v>
      </c>
      <c r="CC6" s="50">
        <v>119.774</v>
      </c>
      <c r="CD6" s="50">
        <v>351.80799999999999</v>
      </c>
      <c r="CE6" s="50">
        <v>109.425</v>
      </c>
      <c r="CF6" s="50">
        <v>74.769000000000005</v>
      </c>
      <c r="CG6" s="50">
        <v>87.933999999999997</v>
      </c>
      <c r="CH6" s="50">
        <v>86.272999999999996</v>
      </c>
      <c r="CI6" s="50">
        <v>358.399</v>
      </c>
      <c r="CJ6" s="50">
        <v>94.98</v>
      </c>
      <c r="CK6" s="50">
        <v>82.322999999999993</v>
      </c>
      <c r="CL6" s="50">
        <v>68.442999999999998</v>
      </c>
      <c r="CM6" s="50">
        <v>133.36799999999999</v>
      </c>
      <c r="CN6" s="50">
        <v>379.11399999999998</v>
      </c>
      <c r="CO6" s="50">
        <v>79.353999999999999</v>
      </c>
      <c r="CP6" s="50">
        <v>59.730000000000004</v>
      </c>
      <c r="CS6" s="50">
        <f t="shared" si="0"/>
        <v>139.084</v>
      </c>
    </row>
    <row r="7" spans="1:97" s="16" customFormat="1" x14ac:dyDescent="0.25">
      <c r="A7" s="53" t="s">
        <v>111</v>
      </c>
      <c r="B7" s="16">
        <v>111</v>
      </c>
      <c r="C7" s="16">
        <v>41.9</v>
      </c>
      <c r="D7" s="16">
        <v>42.6</v>
      </c>
      <c r="E7" s="16">
        <v>25.2</v>
      </c>
      <c r="F7" s="16">
        <v>81.099999999999994</v>
      </c>
      <c r="G7" s="16">
        <v>190.8</v>
      </c>
      <c r="H7" s="16">
        <v>38.299999999999997</v>
      </c>
      <c r="I7" s="16">
        <v>11.3</v>
      </c>
      <c r="J7" s="16">
        <v>41.6</v>
      </c>
      <c r="K7" s="16">
        <v>28.6</v>
      </c>
      <c r="L7" s="16">
        <v>119.9</v>
      </c>
      <c r="M7" s="16">
        <v>61.9</v>
      </c>
      <c r="N7" s="16">
        <v>58.5</v>
      </c>
      <c r="O7" s="16">
        <v>26.7</v>
      </c>
      <c r="P7" s="16">
        <v>-35.299999999999997</v>
      </c>
      <c r="Q7" s="16">
        <v>111.8</v>
      </c>
      <c r="R7" s="16">
        <v>24</v>
      </c>
      <c r="S7" s="16">
        <v>6.5</v>
      </c>
      <c r="T7" s="16">
        <v>27.9</v>
      </c>
      <c r="U7" s="16">
        <v>-18.2</v>
      </c>
      <c r="V7" s="16">
        <v>40.200000000000003</v>
      </c>
      <c r="W7" s="16">
        <v>47.7</v>
      </c>
      <c r="X7" s="16">
        <v>58.2</v>
      </c>
      <c r="Y7" s="16">
        <v>48</v>
      </c>
      <c r="Z7" s="16">
        <v>19.3</v>
      </c>
      <c r="AA7" s="16">
        <v>173.2</v>
      </c>
      <c r="AB7" s="16">
        <v>48.6</v>
      </c>
      <c r="AC7" s="16">
        <v>25.8</v>
      </c>
      <c r="AD7" s="16">
        <v>52.5</v>
      </c>
      <c r="AE7" s="16">
        <v>76.400000000000006</v>
      </c>
      <c r="AF7" s="16">
        <v>203.3</v>
      </c>
      <c r="AG7" s="16">
        <v>39.299999999999997</v>
      </c>
      <c r="AH7" s="16">
        <v>41.5</v>
      </c>
      <c r="AI7" s="16">
        <v>4.9000000000000004</v>
      </c>
      <c r="AJ7" s="16">
        <v>83.4</v>
      </c>
      <c r="AK7" s="16">
        <v>169.1</v>
      </c>
      <c r="AL7" s="16">
        <v>48</v>
      </c>
      <c r="AM7" s="16">
        <v>276.3</v>
      </c>
      <c r="AN7" s="16">
        <v>53.1</v>
      </c>
      <c r="AO7" s="16">
        <v>105.7</v>
      </c>
      <c r="AP7" s="16">
        <v>483.1</v>
      </c>
      <c r="AQ7" s="16">
        <v>90.8</v>
      </c>
      <c r="AR7" s="16">
        <v>59.3</v>
      </c>
      <c r="AS7" s="16">
        <v>66.599999999999994</v>
      </c>
      <c r="AT7" s="16">
        <v>130.30000000000001</v>
      </c>
      <c r="AU7" s="16">
        <v>347.1</v>
      </c>
      <c r="AV7" s="16">
        <v>49.1</v>
      </c>
      <c r="AW7" s="16">
        <v>24.2</v>
      </c>
      <c r="AX7" s="16">
        <v>91.9</v>
      </c>
      <c r="AY7" s="16">
        <v>3.1</v>
      </c>
      <c r="AZ7" s="16">
        <v>168.3</v>
      </c>
      <c r="BA7" s="16">
        <v>46.2</v>
      </c>
      <c r="BB7" s="16">
        <v>46.2</v>
      </c>
      <c r="BC7" s="16">
        <v>25</v>
      </c>
      <c r="BD7" s="16">
        <v>25</v>
      </c>
      <c r="BE7" s="16">
        <v>60.1</v>
      </c>
      <c r="BF7" s="16">
        <v>60.1</v>
      </c>
      <c r="BG7" s="16">
        <v>40.299999999999997</v>
      </c>
      <c r="BH7" s="16">
        <v>40.299999999999997</v>
      </c>
      <c r="BI7" s="16">
        <v>171.7</v>
      </c>
      <c r="BJ7" s="16">
        <v>171.7</v>
      </c>
      <c r="BK7" s="16">
        <v>14.8</v>
      </c>
      <c r="BL7" s="16">
        <v>67.7</v>
      </c>
      <c r="BM7" s="16">
        <v>57</v>
      </c>
      <c r="BN7" s="16">
        <v>368.1</v>
      </c>
      <c r="BO7" s="16">
        <v>507.7</v>
      </c>
      <c r="BP7" s="16">
        <v>19.399999999999999</v>
      </c>
      <c r="BQ7" s="16">
        <v>88.906999999999996</v>
      </c>
      <c r="BR7" s="16">
        <v>57.792000000000002</v>
      </c>
      <c r="BS7" s="16">
        <v>73.618000000000023</v>
      </c>
      <c r="BT7" s="16">
        <v>239.69</v>
      </c>
      <c r="BU7" s="16">
        <v>26.236999999999998</v>
      </c>
      <c r="BV7" s="16">
        <v>67.2</v>
      </c>
      <c r="BW7" s="16">
        <v>50.158000000000001</v>
      </c>
      <c r="BX7" s="16">
        <v>100.986</v>
      </c>
      <c r="BY7" s="16">
        <v>244.58099999999999</v>
      </c>
      <c r="BZ7" s="16">
        <v>10.438000000000001</v>
      </c>
      <c r="CA7" s="16">
        <v>39.744999999999997</v>
      </c>
      <c r="CB7" s="16">
        <v>99.116</v>
      </c>
      <c r="CC7" s="16">
        <v>83.440000000000012</v>
      </c>
      <c r="CD7" s="16">
        <v>232.739</v>
      </c>
      <c r="CE7" s="16">
        <v>24.013000000000002</v>
      </c>
      <c r="CF7" s="16">
        <v>48.072000000000003</v>
      </c>
      <c r="CG7" s="16">
        <v>35.216000000000001</v>
      </c>
      <c r="CH7" s="16">
        <v>126.505</v>
      </c>
      <c r="CI7" s="16">
        <v>233.80600000000001</v>
      </c>
      <c r="CJ7" s="16">
        <v>55.773000000000003</v>
      </c>
      <c r="CK7" s="16">
        <v>75.27</v>
      </c>
      <c r="CL7" s="16">
        <v>79.366</v>
      </c>
      <c r="CM7" s="16">
        <v>137.64000000000001</v>
      </c>
      <c r="CN7" s="16">
        <v>348.04899999999998</v>
      </c>
      <c r="CO7" s="16">
        <v>119.095</v>
      </c>
      <c r="CP7" s="16">
        <v>80.481999999999999</v>
      </c>
      <c r="CS7" s="16">
        <f t="shared" si="0"/>
        <v>199.577</v>
      </c>
    </row>
    <row r="8" spans="1:97" s="50" customFormat="1" x14ac:dyDescent="0.25">
      <c r="A8" s="54" t="s">
        <v>112</v>
      </c>
      <c r="B8" s="50">
        <v>1163.0999999999999</v>
      </c>
      <c r="C8" s="50">
        <v>-9.3000000000000007</v>
      </c>
      <c r="D8" s="50">
        <v>-276.3</v>
      </c>
      <c r="E8" s="50">
        <v>262</v>
      </c>
      <c r="F8" s="50">
        <v>330.7</v>
      </c>
      <c r="G8" s="50">
        <v>1190.8</v>
      </c>
      <c r="H8" s="50">
        <v>324.8</v>
      </c>
      <c r="I8" s="50">
        <v>249.4</v>
      </c>
      <c r="J8" s="50">
        <v>243.1</v>
      </c>
      <c r="K8" s="50">
        <v>164.8</v>
      </c>
      <c r="L8" s="50">
        <v>982.1</v>
      </c>
      <c r="M8" s="50">
        <v>186.6</v>
      </c>
      <c r="N8" s="50">
        <v>105.5</v>
      </c>
      <c r="O8" s="50">
        <v>-48.1</v>
      </c>
      <c r="P8" s="50">
        <v>75.400000000000006</v>
      </c>
      <c r="Q8" s="50">
        <v>319.39999999999998</v>
      </c>
      <c r="R8" s="50">
        <v>45.5</v>
      </c>
      <c r="S8" s="50">
        <v>25.4</v>
      </c>
      <c r="T8" s="50">
        <v>306.3</v>
      </c>
      <c r="U8" s="50">
        <v>91</v>
      </c>
      <c r="V8" s="50">
        <v>468.1</v>
      </c>
      <c r="W8" s="50">
        <v>82.6</v>
      </c>
      <c r="X8" s="50">
        <v>185.8</v>
      </c>
      <c r="Y8" s="50">
        <v>366.8</v>
      </c>
      <c r="Z8" s="50">
        <v>254.4</v>
      </c>
      <c r="AA8" s="50">
        <v>889.7</v>
      </c>
      <c r="AB8" s="50">
        <v>237.8</v>
      </c>
      <c r="AC8" s="50">
        <v>267.3</v>
      </c>
      <c r="AD8" s="50">
        <v>497.4</v>
      </c>
      <c r="AE8" s="50">
        <v>558.9</v>
      </c>
      <c r="AF8" s="50">
        <v>1561.4</v>
      </c>
      <c r="AG8" s="50">
        <v>368.8</v>
      </c>
      <c r="AH8" s="50">
        <v>298</v>
      </c>
      <c r="AI8" s="50">
        <v>221.1</v>
      </c>
      <c r="AJ8" s="50">
        <v>587.5</v>
      </c>
      <c r="AK8" s="50">
        <v>1475.4</v>
      </c>
      <c r="AL8" s="50">
        <v>481.7</v>
      </c>
      <c r="AM8" s="50">
        <v>363</v>
      </c>
      <c r="AN8" s="50">
        <v>316.60000000000002</v>
      </c>
      <c r="AO8" s="50">
        <v>1106.9000000000001</v>
      </c>
      <c r="AP8" s="50">
        <v>2268.1999999999998</v>
      </c>
      <c r="AQ8" s="50">
        <v>1171.3</v>
      </c>
      <c r="AR8" s="50">
        <v>899.9</v>
      </c>
      <c r="AS8" s="50">
        <v>722.6</v>
      </c>
      <c r="AT8" s="50">
        <v>908.2</v>
      </c>
      <c r="AU8" s="50">
        <v>3702</v>
      </c>
      <c r="AV8" s="50">
        <v>872.6</v>
      </c>
      <c r="AW8" s="50">
        <v>698.8</v>
      </c>
      <c r="AX8" s="50">
        <v>674.9</v>
      </c>
      <c r="AY8" s="50">
        <v>1247.5</v>
      </c>
      <c r="AZ8" s="50">
        <v>3493.9</v>
      </c>
      <c r="BA8" s="50">
        <v>544.29999999999995</v>
      </c>
      <c r="BB8" s="50">
        <v>599.20000000000005</v>
      </c>
      <c r="BC8" s="50">
        <v>1049.0999999999999</v>
      </c>
      <c r="BD8" s="50">
        <v>1102</v>
      </c>
      <c r="BE8" s="50">
        <v>611.1</v>
      </c>
      <c r="BF8" s="50">
        <v>660.7</v>
      </c>
      <c r="BG8" s="50">
        <v>1618.9949999999999</v>
      </c>
      <c r="BH8" s="50">
        <v>1668.4</v>
      </c>
      <c r="BI8" s="50">
        <v>3823.4360000000001</v>
      </c>
      <c r="BJ8" s="50">
        <v>4030.3</v>
      </c>
      <c r="BK8" s="50">
        <v>672.1</v>
      </c>
      <c r="BL8" s="50">
        <v>567.4</v>
      </c>
      <c r="BM8" s="50">
        <v>305.8</v>
      </c>
      <c r="BN8" s="50">
        <v>1564.3</v>
      </c>
      <c r="BO8" s="50">
        <v>3109.6</v>
      </c>
      <c r="BP8" s="50">
        <v>1536.9</v>
      </c>
      <c r="BQ8" s="50">
        <v>793.73500000000001</v>
      </c>
      <c r="BR8" s="50">
        <v>1144.7760000000001</v>
      </c>
      <c r="BS8" s="50">
        <v>-1040.9290000000001</v>
      </c>
      <c r="BT8" s="50">
        <v>2434.4490000000001</v>
      </c>
      <c r="BU8" s="50">
        <v>1064.3</v>
      </c>
      <c r="BV8" s="50">
        <v>277.298</v>
      </c>
      <c r="BW8" s="50">
        <v>876.23900000000003</v>
      </c>
      <c r="BX8" s="50">
        <v>987.52799999999957</v>
      </c>
      <c r="BY8" s="50">
        <v>3205.3649999999998</v>
      </c>
      <c r="BZ8" s="50">
        <v>596.71299999999997</v>
      </c>
      <c r="CA8" s="50">
        <v>495.46199999999999</v>
      </c>
      <c r="CB8" s="50">
        <v>1251.0640000000001</v>
      </c>
      <c r="CC8" s="50">
        <v>1079.9310000000003</v>
      </c>
      <c r="CD8" s="50">
        <v>3423.17</v>
      </c>
      <c r="CE8" s="50">
        <v>997.86199999999997</v>
      </c>
      <c r="CF8" s="50">
        <v>1073.4839999999999</v>
      </c>
      <c r="CG8" s="50">
        <v>837.89599999999996</v>
      </c>
      <c r="CH8" s="50">
        <v>700.51</v>
      </c>
      <c r="CI8" s="50">
        <v>3609.752</v>
      </c>
      <c r="CJ8" s="50">
        <v>405.94400000000002</v>
      </c>
      <c r="CK8" s="50">
        <v>616.22299999999996</v>
      </c>
      <c r="CL8" s="50">
        <v>681.52499999999998</v>
      </c>
      <c r="CM8" s="50">
        <v>614.55699999999979</v>
      </c>
      <c r="CN8" s="50">
        <v>2318.2489999999998</v>
      </c>
      <c r="CO8" s="50">
        <v>856.38199999999995</v>
      </c>
      <c r="CP8" s="50">
        <v>973.98500000000001</v>
      </c>
      <c r="CS8" s="50">
        <f t="shared" si="0"/>
        <v>1830.367</v>
      </c>
    </row>
    <row r="9" spans="1:97" s="16" customFormat="1" x14ac:dyDescent="0.25">
      <c r="A9" s="53" t="s">
        <v>256</v>
      </c>
      <c r="B9" s="16">
        <v>46.9</v>
      </c>
      <c r="C9" s="16">
        <v>9.3000000000000007</v>
      </c>
      <c r="D9" s="16">
        <v>-10.1</v>
      </c>
      <c r="E9" s="16">
        <v>-15.9</v>
      </c>
      <c r="F9" s="16">
        <v>24.5</v>
      </c>
      <c r="G9" s="16">
        <v>7.8</v>
      </c>
      <c r="H9" s="16">
        <v>58.8</v>
      </c>
      <c r="I9" s="16">
        <v>16.8</v>
      </c>
      <c r="J9" s="16">
        <v>-140.69999999999999</v>
      </c>
      <c r="K9" s="16">
        <v>34.799999999999997</v>
      </c>
      <c r="L9" s="16">
        <v>-30.2</v>
      </c>
      <c r="M9" s="16">
        <v>16.899999999999999</v>
      </c>
      <c r="N9" s="16">
        <v>41.1</v>
      </c>
      <c r="O9" s="16">
        <v>3</v>
      </c>
      <c r="P9" s="16">
        <v>1.2</v>
      </c>
      <c r="Q9" s="16">
        <v>62.3</v>
      </c>
      <c r="R9" s="16">
        <v>-39.200000000000003</v>
      </c>
      <c r="S9" s="16">
        <v>-3.5</v>
      </c>
      <c r="T9" s="16">
        <v>-35.9</v>
      </c>
      <c r="U9" s="16">
        <v>-70.2</v>
      </c>
      <c r="V9" s="16">
        <v>-148.80000000000001</v>
      </c>
      <c r="W9" s="16">
        <v>-57</v>
      </c>
      <c r="X9" s="16">
        <v>-51.6</v>
      </c>
      <c r="Y9" s="16">
        <v>-42.5</v>
      </c>
      <c r="Z9" s="16">
        <v>-72</v>
      </c>
      <c r="AA9" s="16">
        <v>-223</v>
      </c>
      <c r="AB9" s="16">
        <v>-49.6</v>
      </c>
      <c r="AC9" s="16">
        <v>-24.6</v>
      </c>
      <c r="AD9" s="16">
        <v>-63.7</v>
      </c>
      <c r="AE9" s="16">
        <v>-90.2</v>
      </c>
      <c r="AF9" s="16">
        <v>-228.1</v>
      </c>
      <c r="AG9" s="16">
        <v>-167.6</v>
      </c>
      <c r="AH9" s="16">
        <v>-23.2</v>
      </c>
      <c r="AI9" s="16">
        <v>-105.6</v>
      </c>
      <c r="AJ9" s="16">
        <v>-23.7</v>
      </c>
      <c r="AK9" s="16">
        <v>-320.10000000000002</v>
      </c>
      <c r="AL9" s="16">
        <v>-149.4</v>
      </c>
      <c r="AM9" s="16">
        <v>-192.9</v>
      </c>
      <c r="AN9" s="16">
        <v>-383.7</v>
      </c>
      <c r="AO9" s="16">
        <v>-579.70000000000005</v>
      </c>
      <c r="AP9" s="16">
        <v>-1305.7</v>
      </c>
      <c r="AQ9" s="16">
        <v>-464.6</v>
      </c>
      <c r="AR9" s="16">
        <v>-245.1</v>
      </c>
      <c r="AS9" s="16">
        <v>-60.4</v>
      </c>
      <c r="AT9" s="16">
        <v>32.6</v>
      </c>
      <c r="AU9" s="16">
        <v>-737.4</v>
      </c>
      <c r="AV9" s="16">
        <v>123.5</v>
      </c>
      <c r="AW9" s="16">
        <v>63.6</v>
      </c>
      <c r="AX9" s="16">
        <v>82.3</v>
      </c>
      <c r="AY9" s="16">
        <v>-73.099999999999994</v>
      </c>
      <c r="AZ9" s="16">
        <v>196.3</v>
      </c>
      <c r="BA9" s="16">
        <v>-115.6</v>
      </c>
      <c r="BB9" s="16">
        <v>-115.6</v>
      </c>
      <c r="BC9" s="16">
        <v>-403.6</v>
      </c>
      <c r="BD9" s="16">
        <v>-403.6</v>
      </c>
      <c r="BE9" s="16">
        <v>-290.8</v>
      </c>
      <c r="BF9" s="16">
        <v>-290.8</v>
      </c>
      <c r="BG9" s="16">
        <v>-429.1</v>
      </c>
      <c r="BH9" s="16">
        <v>-429.1</v>
      </c>
      <c r="BI9" s="16">
        <v>-1239.2</v>
      </c>
      <c r="BJ9" s="16">
        <v>-1239.2</v>
      </c>
      <c r="BK9" s="16">
        <v>-438.8</v>
      </c>
      <c r="BL9" s="16">
        <v>-224.1</v>
      </c>
      <c r="BM9" s="16">
        <v>-120.8</v>
      </c>
      <c r="BN9" s="16">
        <v>-297</v>
      </c>
      <c r="BO9" s="16">
        <v>-1080.7</v>
      </c>
      <c r="BP9" s="16">
        <v>-346.8</v>
      </c>
      <c r="BQ9" s="16">
        <v>-379.38400000000001</v>
      </c>
      <c r="BR9" s="16">
        <v>-480.61200000000002</v>
      </c>
      <c r="BS9" s="16">
        <v>-563.11899999999991</v>
      </c>
      <c r="BT9" s="16">
        <v>-1769.893</v>
      </c>
      <c r="BU9" s="16">
        <v>-427.21100000000001</v>
      </c>
      <c r="BV9" s="16">
        <v>-319.66500000000002</v>
      </c>
      <c r="BW9" s="16">
        <v>-439.47</v>
      </c>
      <c r="BX9" s="16">
        <v>-666.02099999999996</v>
      </c>
      <c r="BY9" s="16">
        <v>-1852.367</v>
      </c>
      <c r="BZ9" s="16">
        <v>-370.60899999999998</v>
      </c>
      <c r="CA9" s="16">
        <v>-143.983</v>
      </c>
      <c r="CB9" s="16">
        <v>-75.808000000000007</v>
      </c>
      <c r="CC9" s="16">
        <v>573.1</v>
      </c>
      <c r="CD9" s="16">
        <v>-17.3</v>
      </c>
      <c r="CE9" s="16">
        <v>0</v>
      </c>
      <c r="CF9" s="16">
        <v>-9.0310000000000006</v>
      </c>
      <c r="CG9" s="16">
        <v>0</v>
      </c>
      <c r="CH9" s="16">
        <v>0</v>
      </c>
      <c r="CI9" s="16">
        <v>-9.0299999999999994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</v>
      </c>
      <c r="CS9" s="16">
        <f t="shared" si="0"/>
        <v>0</v>
      </c>
    </row>
    <row r="10" spans="1:97" s="50" customFormat="1" x14ac:dyDescent="0.25">
      <c r="A10" s="54" t="s">
        <v>257</v>
      </c>
      <c r="CC10" s="50">
        <v>-466.6</v>
      </c>
      <c r="CD10" s="50">
        <v>-466.6</v>
      </c>
      <c r="CE10" s="50">
        <v>-104.83</v>
      </c>
      <c r="CF10" s="50">
        <v>-136.476</v>
      </c>
      <c r="CG10" s="50">
        <v>1.367</v>
      </c>
      <c r="CH10" s="50">
        <v>201.983</v>
      </c>
      <c r="CI10" s="50">
        <v>-37.954000000000001</v>
      </c>
      <c r="CJ10" s="50">
        <v>106.992</v>
      </c>
      <c r="CK10" s="50">
        <v>-136.46100000000001</v>
      </c>
      <c r="CL10" s="50">
        <v>-345.416</v>
      </c>
      <c r="CM10" s="50">
        <v>-592.27499999999986</v>
      </c>
      <c r="CN10" s="50">
        <v>-967.15999999999985</v>
      </c>
      <c r="CO10" s="50">
        <v>-585.971</v>
      </c>
      <c r="CP10" s="50">
        <v>-111.48500000000001</v>
      </c>
      <c r="CS10" s="50">
        <f t="shared" si="0"/>
        <v>-697.45600000000002</v>
      </c>
    </row>
    <row r="11" spans="1:97" s="16" customFormat="1" x14ac:dyDescent="0.25">
      <c r="A11" s="53" t="s">
        <v>113</v>
      </c>
      <c r="B11" s="16">
        <v>-3.1</v>
      </c>
      <c r="C11" s="16">
        <v>4</v>
      </c>
      <c r="D11" s="16">
        <v>19.600000000000001</v>
      </c>
      <c r="E11" s="16">
        <v>-27.6</v>
      </c>
      <c r="F11" s="16">
        <v>-16</v>
      </c>
      <c r="G11" s="16">
        <v>-20</v>
      </c>
      <c r="H11" s="16">
        <v>-4.4000000000000004</v>
      </c>
      <c r="I11" s="16">
        <v>-0.3</v>
      </c>
      <c r="J11" s="16">
        <v>-16.3</v>
      </c>
      <c r="K11" s="16">
        <v>-6.5</v>
      </c>
      <c r="L11" s="16">
        <v>-27.5</v>
      </c>
      <c r="M11" s="16">
        <v>1.6</v>
      </c>
      <c r="N11" s="16">
        <v>-5.0999999999999996</v>
      </c>
      <c r="O11" s="16">
        <v>0.1</v>
      </c>
      <c r="P11" s="16">
        <v>-6.5</v>
      </c>
      <c r="Q11" s="16">
        <v>-9.9</v>
      </c>
      <c r="R11" s="16">
        <v>-2.2000000000000002</v>
      </c>
      <c r="S11" s="16">
        <v>-2</v>
      </c>
      <c r="T11" s="16">
        <v>-2.2999999999999998</v>
      </c>
      <c r="U11" s="16">
        <v>-17.3</v>
      </c>
      <c r="V11" s="16">
        <v>-23.8</v>
      </c>
      <c r="W11" s="16">
        <v>2.7</v>
      </c>
      <c r="X11" s="16">
        <v>0.9</v>
      </c>
      <c r="Y11" s="16">
        <v>-11</v>
      </c>
      <c r="Z11" s="16">
        <v>-29.4</v>
      </c>
      <c r="AA11" s="16">
        <v>-36.799999999999997</v>
      </c>
      <c r="AB11" s="16">
        <v>4.5999999999999996</v>
      </c>
      <c r="AC11" s="16">
        <v>-7.2</v>
      </c>
      <c r="AD11" s="16">
        <v>-14.8</v>
      </c>
      <c r="AE11" s="16">
        <v>-7.3</v>
      </c>
      <c r="AF11" s="16">
        <v>-24.7</v>
      </c>
      <c r="AG11" s="16">
        <v>7.8</v>
      </c>
      <c r="AH11" s="16">
        <v>-1.3</v>
      </c>
      <c r="AI11" s="16">
        <v>-1.6</v>
      </c>
      <c r="AJ11" s="16">
        <v>-38.799999999999997</v>
      </c>
      <c r="AK11" s="16">
        <v>-33.9</v>
      </c>
      <c r="AL11" s="16">
        <v>12.5</v>
      </c>
      <c r="AM11" s="16">
        <v>2.9</v>
      </c>
      <c r="AN11" s="16">
        <v>-14.5</v>
      </c>
      <c r="AO11" s="16">
        <v>-28.8</v>
      </c>
      <c r="AP11" s="16">
        <v>-27.9</v>
      </c>
      <c r="AQ11" s="16">
        <v>-2.9</v>
      </c>
      <c r="AR11" s="16">
        <v>-25.3</v>
      </c>
      <c r="AS11" s="16">
        <v>-11.6</v>
      </c>
      <c r="AT11" s="16">
        <v>-31.1</v>
      </c>
      <c r="AU11" s="16">
        <v>-70.900000000000006</v>
      </c>
      <c r="AV11" s="16">
        <v>5.4</v>
      </c>
      <c r="AW11" s="16">
        <v>-8.1</v>
      </c>
      <c r="AX11" s="16">
        <v>-2.7</v>
      </c>
      <c r="AY11" s="16">
        <v>-44</v>
      </c>
      <c r="AZ11" s="16">
        <v>-49.4</v>
      </c>
      <c r="BA11" s="16">
        <v>21.9</v>
      </c>
      <c r="BB11" s="16">
        <v>21.9</v>
      </c>
      <c r="BC11" s="16">
        <v>-1</v>
      </c>
      <c r="BD11" s="16">
        <v>-1</v>
      </c>
      <c r="BE11" s="16">
        <v>41.6</v>
      </c>
      <c r="BF11" s="16">
        <v>41.6</v>
      </c>
      <c r="BG11" s="16">
        <v>-32.700000000000003</v>
      </c>
      <c r="BH11" s="16">
        <v>-32.700000000000003</v>
      </c>
      <c r="BI11" s="16">
        <v>29.8</v>
      </c>
      <c r="BJ11" s="16">
        <v>29.8</v>
      </c>
      <c r="BK11" s="16">
        <v>-11.8</v>
      </c>
      <c r="BL11" s="16">
        <v>-22</v>
      </c>
      <c r="BM11" s="16">
        <v>-25.4</v>
      </c>
      <c r="BN11" s="16">
        <v>-14.7</v>
      </c>
      <c r="BO11" s="16">
        <v>-73.900000000000006</v>
      </c>
      <c r="BP11" s="16">
        <v>-27.3</v>
      </c>
      <c r="BQ11" s="16">
        <v>2.94</v>
      </c>
      <c r="BR11" s="16">
        <v>9.484</v>
      </c>
      <c r="BS11" s="16">
        <v>-63.848999999999997</v>
      </c>
      <c r="BT11" s="16">
        <v>-78.762</v>
      </c>
      <c r="BU11" s="16">
        <v>-27.847999999999999</v>
      </c>
      <c r="BV11" s="16">
        <v>-14.542999999999999</v>
      </c>
      <c r="BW11" s="16">
        <v>-21.321000000000002</v>
      </c>
      <c r="BX11" s="16">
        <v>-79.097000000000008</v>
      </c>
      <c r="BY11" s="16">
        <v>-142.809</v>
      </c>
      <c r="BZ11" s="16">
        <v>-33.423000000000002</v>
      </c>
      <c r="CA11" s="16">
        <v>-12.49</v>
      </c>
      <c r="CB11" s="16">
        <v>-19.039000000000001</v>
      </c>
      <c r="CC11" s="16">
        <v>-23.811999999999991</v>
      </c>
      <c r="CD11" s="16">
        <v>-88.763999999999996</v>
      </c>
      <c r="CE11" s="16">
        <v>-28.077000000000002</v>
      </c>
      <c r="CF11" s="16">
        <v>-14.496</v>
      </c>
      <c r="CG11" s="16">
        <v>-11.978</v>
      </c>
      <c r="CH11" s="16">
        <v>-31.805999999999997</v>
      </c>
      <c r="CI11" s="16">
        <v>-86.356999999999999</v>
      </c>
      <c r="CJ11" s="16">
        <v>-20.683</v>
      </c>
      <c r="CK11" s="16">
        <v>-21.206</v>
      </c>
      <c r="CL11" s="16">
        <v>-32.997999999999998</v>
      </c>
      <c r="CM11" s="16">
        <v>-46.406999999999989</v>
      </c>
      <c r="CN11" s="16">
        <v>-121.29399999999998</v>
      </c>
      <c r="CO11" s="16">
        <v>-32.590000000000003</v>
      </c>
      <c r="CP11" s="16">
        <v>-29.488</v>
      </c>
      <c r="CS11" s="16">
        <f t="shared" si="0"/>
        <v>-62.078000000000003</v>
      </c>
    </row>
    <row r="12" spans="1:97" s="50" customFormat="1" x14ac:dyDescent="0.25">
      <c r="A12" s="54" t="s">
        <v>114</v>
      </c>
      <c r="B12" s="50" t="s">
        <v>31</v>
      </c>
      <c r="C12" s="50" t="s">
        <v>31</v>
      </c>
      <c r="D12" s="50" t="s">
        <v>31</v>
      </c>
      <c r="E12" s="50" t="s">
        <v>31</v>
      </c>
      <c r="F12" s="50" t="s">
        <v>31</v>
      </c>
      <c r="G12" s="50" t="s">
        <v>31</v>
      </c>
      <c r="H12" s="50" t="s">
        <v>31</v>
      </c>
      <c r="I12" s="50" t="s">
        <v>31</v>
      </c>
      <c r="J12" s="50" t="s">
        <v>31</v>
      </c>
      <c r="K12" s="50" t="s">
        <v>31</v>
      </c>
      <c r="L12" s="50" t="s">
        <v>31</v>
      </c>
      <c r="M12" s="50" t="s">
        <v>31</v>
      </c>
      <c r="N12" s="50" t="s">
        <v>31</v>
      </c>
      <c r="O12" s="50" t="s">
        <v>31</v>
      </c>
      <c r="P12" s="50" t="s">
        <v>31</v>
      </c>
      <c r="Q12" s="50" t="s">
        <v>31</v>
      </c>
      <c r="R12" s="50" t="s">
        <v>31</v>
      </c>
      <c r="S12" s="50" t="s">
        <v>31</v>
      </c>
      <c r="T12" s="50" t="s">
        <v>31</v>
      </c>
      <c r="U12" s="50" t="s">
        <v>31</v>
      </c>
      <c r="V12" s="50" t="s">
        <v>31</v>
      </c>
      <c r="W12" s="50" t="s">
        <v>31</v>
      </c>
      <c r="X12" s="50" t="s">
        <v>31</v>
      </c>
      <c r="Y12" s="50" t="s">
        <v>31</v>
      </c>
      <c r="Z12" s="50" t="s">
        <v>31</v>
      </c>
      <c r="AA12" s="50" t="s">
        <v>31</v>
      </c>
      <c r="AB12" s="50" t="s">
        <v>31</v>
      </c>
      <c r="AC12" s="50" t="s">
        <v>31</v>
      </c>
      <c r="AD12" s="50" t="s">
        <v>31</v>
      </c>
      <c r="AE12" s="50" t="s">
        <v>31</v>
      </c>
      <c r="AF12" s="50" t="s">
        <v>31</v>
      </c>
      <c r="AG12" s="50" t="s">
        <v>31</v>
      </c>
      <c r="AH12" s="50" t="s">
        <v>31</v>
      </c>
      <c r="AI12" s="50" t="s">
        <v>31</v>
      </c>
      <c r="AJ12" s="50" t="s">
        <v>31</v>
      </c>
      <c r="AK12" s="50" t="s">
        <v>31</v>
      </c>
      <c r="AL12" s="50" t="s">
        <v>31</v>
      </c>
      <c r="AM12" s="50" t="s">
        <v>31</v>
      </c>
      <c r="AN12" s="50" t="s">
        <v>31</v>
      </c>
      <c r="AO12" s="50" t="s">
        <v>31</v>
      </c>
      <c r="AP12" s="50" t="s">
        <v>31</v>
      </c>
      <c r="AQ12" s="50" t="s">
        <v>31</v>
      </c>
      <c r="AR12" s="50" t="s">
        <v>31</v>
      </c>
      <c r="AS12" s="50" t="s">
        <v>31</v>
      </c>
      <c r="AT12" s="50">
        <v>-1240</v>
      </c>
      <c r="AU12" s="50">
        <v>-1240</v>
      </c>
      <c r="AV12" s="50" t="s">
        <v>31</v>
      </c>
      <c r="AW12" s="50" t="s">
        <v>31</v>
      </c>
      <c r="AX12" s="50" t="s">
        <v>31</v>
      </c>
      <c r="AY12" s="50" t="s">
        <v>31</v>
      </c>
      <c r="AZ12" s="50" t="s">
        <v>31</v>
      </c>
      <c r="BA12" s="50" t="s">
        <v>31</v>
      </c>
      <c r="BB12" s="50" t="s">
        <v>31</v>
      </c>
      <c r="BC12" s="50" t="s">
        <v>31</v>
      </c>
      <c r="BD12" s="50" t="s">
        <v>31</v>
      </c>
      <c r="BE12" s="50" t="s">
        <v>31</v>
      </c>
      <c r="BF12" s="50" t="s">
        <v>31</v>
      </c>
      <c r="BG12" s="50" t="s">
        <v>31</v>
      </c>
      <c r="BH12" s="50" t="s">
        <v>31</v>
      </c>
      <c r="BI12" s="50" t="s">
        <v>31</v>
      </c>
      <c r="BJ12" s="50" t="s">
        <v>31</v>
      </c>
      <c r="BK12" s="50" t="s">
        <v>31</v>
      </c>
      <c r="BL12" s="50" t="s">
        <v>31</v>
      </c>
      <c r="BM12" s="50" t="s">
        <v>31</v>
      </c>
      <c r="BN12" s="50" t="s">
        <v>31</v>
      </c>
      <c r="BO12" s="50" t="s">
        <v>31</v>
      </c>
      <c r="BP12" s="50" t="s">
        <v>31</v>
      </c>
      <c r="BQ12" s="50" t="s">
        <v>31</v>
      </c>
      <c r="BR12" s="50" t="s">
        <v>31</v>
      </c>
      <c r="BS12" s="50" t="s">
        <v>31</v>
      </c>
      <c r="BT12" s="50" t="s">
        <v>31</v>
      </c>
      <c r="BU12" s="50" t="s">
        <v>31</v>
      </c>
      <c r="BV12" s="50" t="s">
        <v>31</v>
      </c>
      <c r="BW12" s="50" t="s">
        <v>31</v>
      </c>
      <c r="BX12" s="50" t="s">
        <v>31</v>
      </c>
      <c r="BY12" s="50" t="s">
        <v>31</v>
      </c>
      <c r="BZ12" s="50" t="s">
        <v>31</v>
      </c>
      <c r="CA12" s="50" t="s">
        <v>31</v>
      </c>
      <c r="CB12" s="50" t="s">
        <v>31</v>
      </c>
      <c r="CC12" s="50" t="s">
        <v>31</v>
      </c>
      <c r="CD12" s="50" t="s">
        <v>31</v>
      </c>
      <c r="CE12" s="50" t="s">
        <v>31</v>
      </c>
      <c r="CF12" s="50" t="s">
        <v>31</v>
      </c>
      <c r="CG12" s="50" t="s">
        <v>31</v>
      </c>
      <c r="CH12" s="50">
        <v>0</v>
      </c>
      <c r="CI12" s="50" t="s">
        <v>31</v>
      </c>
      <c r="CJ12" s="50">
        <v>0</v>
      </c>
      <c r="CK12" s="50">
        <v>0</v>
      </c>
      <c r="CL12" s="50">
        <v>0</v>
      </c>
      <c r="CM12" s="50">
        <v>0</v>
      </c>
      <c r="CN12" s="50">
        <v>0</v>
      </c>
      <c r="CO12" s="50">
        <v>0</v>
      </c>
      <c r="CP12" s="50">
        <v>0</v>
      </c>
      <c r="CS12" s="50">
        <f t="shared" si="0"/>
        <v>0</v>
      </c>
    </row>
    <row r="13" spans="1:97" s="16" customFormat="1" x14ac:dyDescent="0.25">
      <c r="A13" s="53" t="s">
        <v>115</v>
      </c>
      <c r="B13" s="16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  <c r="H13" s="16" t="s">
        <v>31</v>
      </c>
      <c r="I13" s="16" t="s">
        <v>31</v>
      </c>
      <c r="J13" s="16" t="s">
        <v>31</v>
      </c>
      <c r="K13" s="16" t="s">
        <v>31</v>
      </c>
      <c r="L13" s="16" t="s">
        <v>31</v>
      </c>
      <c r="M13" s="16" t="s">
        <v>31</v>
      </c>
      <c r="N13" s="16" t="s">
        <v>31</v>
      </c>
      <c r="O13" s="16" t="s">
        <v>31</v>
      </c>
      <c r="P13" s="16" t="s">
        <v>31</v>
      </c>
      <c r="Q13" s="16" t="s">
        <v>31</v>
      </c>
      <c r="R13" s="16" t="s">
        <v>31</v>
      </c>
      <c r="S13" s="16" t="s">
        <v>31</v>
      </c>
      <c r="T13" s="16" t="s">
        <v>31</v>
      </c>
      <c r="U13" s="16" t="s">
        <v>31</v>
      </c>
      <c r="V13" s="16" t="s">
        <v>31</v>
      </c>
      <c r="W13" s="16" t="s">
        <v>31</v>
      </c>
      <c r="X13" s="16" t="s">
        <v>31</v>
      </c>
      <c r="Y13" s="16" t="s">
        <v>31</v>
      </c>
      <c r="Z13" s="16" t="s">
        <v>31</v>
      </c>
      <c r="AA13" s="16" t="s">
        <v>31</v>
      </c>
      <c r="AB13" s="16" t="s">
        <v>31</v>
      </c>
      <c r="AC13" s="16" t="s">
        <v>31</v>
      </c>
      <c r="AD13" s="16" t="s">
        <v>31</v>
      </c>
      <c r="AE13" s="16" t="s">
        <v>31</v>
      </c>
      <c r="AF13" s="16" t="s">
        <v>31</v>
      </c>
      <c r="AG13" s="16" t="s">
        <v>31</v>
      </c>
      <c r="AH13" s="16" t="s">
        <v>31</v>
      </c>
      <c r="AI13" s="16" t="s">
        <v>31</v>
      </c>
      <c r="AJ13" s="16" t="s">
        <v>31</v>
      </c>
      <c r="AK13" s="16" t="s">
        <v>31</v>
      </c>
      <c r="AL13" s="16" t="s">
        <v>31</v>
      </c>
      <c r="AM13" s="16">
        <v>-23.8</v>
      </c>
      <c r="AN13" s="16">
        <v>0.4</v>
      </c>
      <c r="AO13" s="16">
        <v>-1.7</v>
      </c>
      <c r="AP13" s="16">
        <v>-25.1</v>
      </c>
      <c r="AQ13" s="16" t="s">
        <v>31</v>
      </c>
      <c r="AR13" s="16" t="s">
        <v>31</v>
      </c>
      <c r="AS13" s="16" t="s">
        <v>31</v>
      </c>
      <c r="AT13" s="16" t="s">
        <v>31</v>
      </c>
      <c r="AU13" s="16" t="s">
        <v>31</v>
      </c>
      <c r="AV13" s="16" t="s">
        <v>31</v>
      </c>
      <c r="AW13" s="16" t="s">
        <v>31</v>
      </c>
      <c r="AX13" s="16">
        <v>-41.4</v>
      </c>
      <c r="AY13" s="16">
        <v>-0.3</v>
      </c>
      <c r="AZ13" s="16">
        <v>-41.7</v>
      </c>
      <c r="BA13" s="16" t="s">
        <v>31</v>
      </c>
      <c r="BB13" s="16" t="s">
        <v>31</v>
      </c>
      <c r="BC13" s="16" t="s">
        <v>31</v>
      </c>
      <c r="BD13" s="16" t="s">
        <v>31</v>
      </c>
      <c r="BE13" s="16" t="s">
        <v>31</v>
      </c>
      <c r="BF13" s="16" t="s">
        <v>31</v>
      </c>
      <c r="BG13" s="16">
        <v>-80.2</v>
      </c>
      <c r="BH13" s="16">
        <v>-80.2</v>
      </c>
      <c r="BI13" s="16">
        <v>-80.2</v>
      </c>
      <c r="BJ13" s="16">
        <v>-80.2</v>
      </c>
      <c r="BK13" s="16" t="s">
        <v>31</v>
      </c>
      <c r="BL13" s="16" t="s">
        <v>31</v>
      </c>
      <c r="BM13" s="16" t="s">
        <v>31</v>
      </c>
      <c r="BN13" s="16" t="s">
        <v>31</v>
      </c>
      <c r="BO13" s="16" t="s">
        <v>31</v>
      </c>
      <c r="BP13" s="16" t="s">
        <v>31</v>
      </c>
      <c r="BQ13" s="16" t="s">
        <v>31</v>
      </c>
      <c r="BR13" s="16" t="s">
        <v>31</v>
      </c>
      <c r="BS13" s="16" t="s">
        <v>31</v>
      </c>
      <c r="BT13" s="16" t="s">
        <v>31</v>
      </c>
      <c r="BU13" s="16" t="s">
        <v>31</v>
      </c>
      <c r="BV13" s="16" t="s">
        <v>31</v>
      </c>
      <c r="BW13" s="16" t="s">
        <v>31</v>
      </c>
      <c r="BX13" s="16" t="s">
        <v>31</v>
      </c>
      <c r="BY13" s="16" t="s">
        <v>31</v>
      </c>
      <c r="BZ13" s="16" t="s">
        <v>31</v>
      </c>
      <c r="CA13" s="16" t="s">
        <v>31</v>
      </c>
      <c r="CB13" s="16" t="s">
        <v>31</v>
      </c>
      <c r="CC13" s="16" t="s">
        <v>31</v>
      </c>
      <c r="CD13" s="16" t="s">
        <v>31</v>
      </c>
      <c r="CE13" s="16" t="s">
        <v>31</v>
      </c>
      <c r="CF13" s="16" t="s">
        <v>31</v>
      </c>
      <c r="CG13" s="16" t="s">
        <v>31</v>
      </c>
      <c r="CH13" s="16">
        <v>0</v>
      </c>
      <c r="CI13" s="16" t="s">
        <v>31</v>
      </c>
      <c r="CJ13" s="16">
        <v>0</v>
      </c>
      <c r="CK13" s="16">
        <v>0</v>
      </c>
      <c r="CL13" s="16">
        <v>0</v>
      </c>
      <c r="CM13" s="16">
        <v>0</v>
      </c>
      <c r="CN13" s="16">
        <v>0</v>
      </c>
      <c r="CO13" s="16">
        <v>0</v>
      </c>
      <c r="CP13" s="16">
        <v>0</v>
      </c>
      <c r="CS13" s="16">
        <f t="shared" si="0"/>
        <v>0</v>
      </c>
    </row>
    <row r="14" spans="1:97" s="50" customFormat="1" x14ac:dyDescent="0.25">
      <c r="A14" s="54" t="s">
        <v>116</v>
      </c>
      <c r="B14" s="50">
        <v>0.8</v>
      </c>
      <c r="C14" s="50" t="s">
        <v>31</v>
      </c>
      <c r="D14" s="50" t="s">
        <v>31</v>
      </c>
      <c r="E14" s="50">
        <v>-25.9</v>
      </c>
      <c r="F14" s="50">
        <v>-0.7</v>
      </c>
      <c r="G14" s="50">
        <v>-26.6</v>
      </c>
      <c r="H14" s="50">
        <v>-0.5</v>
      </c>
      <c r="I14" s="50">
        <v>0.7</v>
      </c>
      <c r="J14" s="50" t="s">
        <v>31</v>
      </c>
      <c r="K14" s="50">
        <v>-2.5</v>
      </c>
      <c r="L14" s="50">
        <v>-2.2999999999999998</v>
      </c>
      <c r="M14" s="50" t="s">
        <v>31</v>
      </c>
      <c r="N14" s="50" t="s">
        <v>31</v>
      </c>
      <c r="O14" s="50">
        <v>-1.3</v>
      </c>
      <c r="P14" s="50">
        <v>-9.8000000000000007</v>
      </c>
      <c r="Q14" s="50">
        <v>-11</v>
      </c>
      <c r="R14" s="50">
        <v>0.2</v>
      </c>
      <c r="S14" s="50">
        <v>-1.2</v>
      </c>
      <c r="T14" s="50">
        <v>-43.1</v>
      </c>
      <c r="U14" s="50">
        <v>7.7</v>
      </c>
      <c r="V14" s="50">
        <v>-36.4</v>
      </c>
      <c r="W14" s="50">
        <v>0.4</v>
      </c>
      <c r="X14" s="50">
        <v>3.3</v>
      </c>
      <c r="Y14" s="50" t="s">
        <v>31</v>
      </c>
      <c r="Z14" s="50" t="s">
        <v>31</v>
      </c>
      <c r="AA14" s="50">
        <v>3.7</v>
      </c>
      <c r="AB14" s="50" t="s">
        <v>31</v>
      </c>
      <c r="AC14" s="50" t="s">
        <v>31</v>
      </c>
      <c r="AD14" s="50" t="s">
        <v>31</v>
      </c>
      <c r="AE14" s="50" t="s">
        <v>31</v>
      </c>
      <c r="AF14" s="50" t="s">
        <v>31</v>
      </c>
      <c r="AG14" s="50" t="s">
        <v>31</v>
      </c>
      <c r="AH14" s="50" t="s">
        <v>31</v>
      </c>
      <c r="AI14" s="50" t="s">
        <v>31</v>
      </c>
      <c r="AJ14" s="50" t="s">
        <v>31</v>
      </c>
      <c r="AK14" s="50" t="s">
        <v>31</v>
      </c>
      <c r="AL14" s="50" t="s">
        <v>31</v>
      </c>
      <c r="AM14" s="50" t="s">
        <v>31</v>
      </c>
      <c r="AN14" s="50">
        <v>0.4</v>
      </c>
      <c r="AO14" s="50" t="s">
        <v>31</v>
      </c>
      <c r="AP14" s="50" t="s">
        <v>31</v>
      </c>
      <c r="AQ14" s="50" t="s">
        <v>31</v>
      </c>
      <c r="AR14" s="50" t="s">
        <v>31</v>
      </c>
      <c r="AS14" s="50" t="s">
        <v>31</v>
      </c>
      <c r="AT14" s="50" t="s">
        <v>31</v>
      </c>
      <c r="AU14" s="50" t="s">
        <v>31</v>
      </c>
      <c r="AV14" s="50" t="s">
        <v>31</v>
      </c>
      <c r="AW14" s="50" t="s">
        <v>31</v>
      </c>
      <c r="AX14" s="50" t="s">
        <v>31</v>
      </c>
      <c r="AY14" s="50" t="s">
        <v>31</v>
      </c>
      <c r="AZ14" s="50" t="s">
        <v>31</v>
      </c>
      <c r="BA14" s="50" t="s">
        <v>31</v>
      </c>
      <c r="BB14" s="50" t="s">
        <v>31</v>
      </c>
      <c r="BC14" s="50" t="s">
        <v>31</v>
      </c>
      <c r="BD14" s="50" t="s">
        <v>31</v>
      </c>
      <c r="BE14" s="50" t="s">
        <v>31</v>
      </c>
      <c r="BF14" s="50" t="s">
        <v>31</v>
      </c>
      <c r="BG14" s="50" t="s">
        <v>31</v>
      </c>
      <c r="BH14" s="50" t="s">
        <v>31</v>
      </c>
      <c r="BI14" s="50" t="s">
        <v>31</v>
      </c>
      <c r="BJ14" s="50" t="s">
        <v>31</v>
      </c>
      <c r="BK14" s="50" t="s">
        <v>31</v>
      </c>
      <c r="BL14" s="50" t="s">
        <v>31</v>
      </c>
      <c r="BM14" s="50" t="s">
        <v>31</v>
      </c>
      <c r="BN14" s="50" t="s">
        <v>31</v>
      </c>
      <c r="BO14" s="50" t="s">
        <v>31</v>
      </c>
      <c r="BP14" s="50" t="s">
        <v>31</v>
      </c>
      <c r="BQ14" s="50" t="s">
        <v>31</v>
      </c>
      <c r="BR14" s="50" t="s">
        <v>31</v>
      </c>
      <c r="BS14" s="50" t="s">
        <v>31</v>
      </c>
      <c r="BT14" s="50" t="s">
        <v>31</v>
      </c>
      <c r="BU14" s="50" t="s">
        <v>31</v>
      </c>
      <c r="BV14" s="50" t="s">
        <v>31</v>
      </c>
      <c r="BW14" s="50" t="s">
        <v>31</v>
      </c>
      <c r="BX14" s="50" t="s">
        <v>31</v>
      </c>
      <c r="BY14" s="50" t="s">
        <v>31</v>
      </c>
      <c r="BZ14" s="50" t="s">
        <v>31</v>
      </c>
      <c r="CA14" s="50" t="s">
        <v>31</v>
      </c>
      <c r="CB14" s="50" t="s">
        <v>31</v>
      </c>
      <c r="CC14" s="50" t="s">
        <v>31</v>
      </c>
      <c r="CD14" s="50" t="s">
        <v>31</v>
      </c>
      <c r="CE14" s="50" t="s">
        <v>31</v>
      </c>
      <c r="CF14" s="50" t="s">
        <v>31</v>
      </c>
      <c r="CG14" s="50" t="s">
        <v>31</v>
      </c>
      <c r="CH14" s="50">
        <v>0</v>
      </c>
      <c r="CI14" s="50" t="s">
        <v>31</v>
      </c>
      <c r="CJ14" s="50">
        <v>0</v>
      </c>
      <c r="CK14" s="50">
        <v>0</v>
      </c>
      <c r="CL14" s="50">
        <v>0</v>
      </c>
      <c r="CM14" s="50">
        <v>0</v>
      </c>
      <c r="CN14" s="50">
        <v>0</v>
      </c>
      <c r="CO14" s="50">
        <v>0</v>
      </c>
      <c r="CP14" s="50">
        <v>0</v>
      </c>
      <c r="CS14" s="50">
        <f t="shared" si="0"/>
        <v>0</v>
      </c>
    </row>
    <row r="15" spans="1:97" s="16" customFormat="1" x14ac:dyDescent="0.25">
      <c r="A15" s="53" t="s">
        <v>117</v>
      </c>
      <c r="B15" s="16">
        <v>38.700000000000003</v>
      </c>
      <c r="C15" s="16">
        <v>12.4</v>
      </c>
      <c r="D15" s="16">
        <v>15.8</v>
      </c>
      <c r="E15" s="16">
        <v>13</v>
      </c>
      <c r="F15" s="16">
        <v>16.7</v>
      </c>
      <c r="G15" s="16">
        <v>57.8</v>
      </c>
      <c r="H15" s="16">
        <v>20.100000000000001</v>
      </c>
      <c r="I15" s="16">
        <v>37</v>
      </c>
      <c r="J15" s="16">
        <v>16.100000000000001</v>
      </c>
      <c r="K15" s="16">
        <v>61.5</v>
      </c>
      <c r="L15" s="16">
        <v>134.69999999999999</v>
      </c>
      <c r="M15" s="16">
        <v>24.5</v>
      </c>
      <c r="N15" s="16">
        <v>28.9</v>
      </c>
      <c r="O15" s="16">
        <v>27.8</v>
      </c>
      <c r="P15" s="16">
        <v>39.1</v>
      </c>
      <c r="Q15" s="16">
        <v>120.3</v>
      </c>
      <c r="R15" s="16">
        <v>29.3</v>
      </c>
      <c r="S15" s="16">
        <v>27.4</v>
      </c>
      <c r="T15" s="16">
        <v>28.7</v>
      </c>
      <c r="U15" s="16">
        <v>36.9</v>
      </c>
      <c r="V15" s="16">
        <v>122.3</v>
      </c>
      <c r="W15" s="16">
        <v>33.1</v>
      </c>
      <c r="X15" s="16">
        <v>30</v>
      </c>
      <c r="Y15" s="16">
        <v>42.8</v>
      </c>
      <c r="Z15" s="16">
        <v>38.6</v>
      </c>
      <c r="AA15" s="16">
        <v>144.6</v>
      </c>
      <c r="AB15" s="16">
        <v>42.9</v>
      </c>
      <c r="AC15" s="16">
        <v>37.799999999999997</v>
      </c>
      <c r="AD15" s="16">
        <v>39.6</v>
      </c>
      <c r="AE15" s="16">
        <v>61.9</v>
      </c>
      <c r="AF15" s="16">
        <v>182.2</v>
      </c>
      <c r="AG15" s="16">
        <v>44.5</v>
      </c>
      <c r="AH15" s="16">
        <v>36.200000000000003</v>
      </c>
      <c r="AI15" s="16">
        <v>35.5</v>
      </c>
      <c r="AJ15" s="16">
        <v>44.9</v>
      </c>
      <c r="AK15" s="16">
        <v>161</v>
      </c>
      <c r="AL15" s="16">
        <v>45.9</v>
      </c>
      <c r="AM15" s="16">
        <v>42.2</v>
      </c>
      <c r="AN15" s="16">
        <v>53.1</v>
      </c>
      <c r="AO15" s="16">
        <v>55.9</v>
      </c>
      <c r="AP15" s="16">
        <v>197.1</v>
      </c>
      <c r="AQ15" s="16">
        <v>38</v>
      </c>
      <c r="AR15" s="16">
        <v>47.6</v>
      </c>
      <c r="AS15" s="16">
        <v>39.299999999999997</v>
      </c>
      <c r="AT15" s="16">
        <v>45.4</v>
      </c>
      <c r="AU15" s="16">
        <v>170.3</v>
      </c>
      <c r="AV15" s="16">
        <v>45</v>
      </c>
      <c r="AW15" s="16">
        <v>41.4</v>
      </c>
      <c r="AX15" s="16">
        <v>40.799999999999997</v>
      </c>
      <c r="AY15" s="16">
        <v>82.1</v>
      </c>
      <c r="AZ15" s="16">
        <v>209.3</v>
      </c>
      <c r="BA15" s="16">
        <v>33.9</v>
      </c>
      <c r="BB15" s="16">
        <v>33.9</v>
      </c>
      <c r="BC15" s="16">
        <v>46.3</v>
      </c>
      <c r="BD15" s="16">
        <v>46.3</v>
      </c>
      <c r="BE15" s="16">
        <v>38.200000000000003</v>
      </c>
      <c r="BF15" s="16">
        <v>38.200000000000003</v>
      </c>
      <c r="BG15" s="16">
        <v>42.6</v>
      </c>
      <c r="BH15" s="16">
        <v>42.6</v>
      </c>
      <c r="BI15" s="16">
        <v>161</v>
      </c>
      <c r="BJ15" s="16">
        <v>161</v>
      </c>
      <c r="BK15" s="16">
        <v>45.4</v>
      </c>
      <c r="BL15" s="16">
        <v>73.400000000000006</v>
      </c>
      <c r="BM15" s="16">
        <v>40.799999999999997</v>
      </c>
      <c r="BN15" s="16">
        <v>46.1</v>
      </c>
      <c r="BO15" s="16">
        <v>205.7</v>
      </c>
      <c r="BP15" s="16">
        <v>51.8</v>
      </c>
      <c r="BQ15" s="16">
        <v>52.156999999999996</v>
      </c>
      <c r="BR15" s="16">
        <v>63.921999999999997</v>
      </c>
      <c r="BS15" s="16">
        <v>40.833000000000013</v>
      </c>
      <c r="BT15" s="16">
        <v>208.709</v>
      </c>
      <c r="BU15" s="16">
        <v>105.142</v>
      </c>
      <c r="BV15" s="16">
        <v>94.376000000000005</v>
      </c>
      <c r="BW15" s="16">
        <v>108.07899999999999</v>
      </c>
      <c r="BX15" s="16">
        <v>80.013999999999996</v>
      </c>
      <c r="BY15" s="16">
        <v>387.61099999999999</v>
      </c>
      <c r="BZ15" s="16">
        <v>77.929000000000002</v>
      </c>
      <c r="CA15" s="16">
        <v>73.051000000000002</v>
      </c>
      <c r="CB15" s="16">
        <v>66.954999999999998</v>
      </c>
      <c r="CC15" s="16">
        <v>95.934000000000012</v>
      </c>
      <c r="CD15" s="16">
        <v>313.86900000000003</v>
      </c>
      <c r="CE15" s="16">
        <v>77.165999999999997</v>
      </c>
      <c r="CF15" s="16">
        <v>104.744</v>
      </c>
      <c r="CG15" s="16">
        <v>87.760999999999996</v>
      </c>
      <c r="CH15" s="16">
        <v>61.947000000000003</v>
      </c>
      <c r="CI15" s="16">
        <v>331.61799999999999</v>
      </c>
      <c r="CJ15" s="16">
        <v>101.29</v>
      </c>
      <c r="CK15" s="16">
        <v>83.191999999999993</v>
      </c>
      <c r="CL15" s="16">
        <v>102.759</v>
      </c>
      <c r="CM15" s="16">
        <v>113.66999999999997</v>
      </c>
      <c r="CN15" s="16">
        <v>400.91099999999994</v>
      </c>
      <c r="CO15" s="16">
        <v>98.965999999999994</v>
      </c>
      <c r="CP15" s="16">
        <v>107.14100000000001</v>
      </c>
      <c r="CS15" s="16">
        <f t="shared" si="0"/>
        <v>206.107</v>
      </c>
    </row>
    <row r="16" spans="1:97" s="50" customFormat="1" x14ac:dyDescent="0.25">
      <c r="A16" s="54" t="s">
        <v>118</v>
      </c>
      <c r="B16" s="50">
        <v>1510.1</v>
      </c>
      <c r="C16" s="50">
        <v>323.3</v>
      </c>
      <c r="D16" s="50">
        <v>335.4</v>
      </c>
      <c r="E16" s="50">
        <v>356.2</v>
      </c>
      <c r="F16" s="50">
        <v>432.3</v>
      </c>
      <c r="G16" s="50">
        <v>1447.2</v>
      </c>
      <c r="H16" s="50">
        <v>506.2</v>
      </c>
      <c r="I16" s="50">
        <v>383.9</v>
      </c>
      <c r="J16" s="50">
        <v>592.1</v>
      </c>
      <c r="K16" s="50">
        <v>725.9</v>
      </c>
      <c r="L16" s="50">
        <v>2208.1</v>
      </c>
      <c r="M16" s="50">
        <v>561.6</v>
      </c>
      <c r="N16" s="50">
        <v>436.5</v>
      </c>
      <c r="O16" s="50">
        <v>515.9</v>
      </c>
      <c r="P16" s="50">
        <v>570.5</v>
      </c>
      <c r="Q16" s="50">
        <v>2084.4</v>
      </c>
      <c r="R16" s="50">
        <v>601.9</v>
      </c>
      <c r="S16" s="50">
        <v>358.3</v>
      </c>
      <c r="T16" s="50">
        <v>620.79999999999995</v>
      </c>
      <c r="U16" s="50">
        <v>941</v>
      </c>
      <c r="V16" s="50">
        <v>2522</v>
      </c>
      <c r="W16" s="50">
        <v>580.1</v>
      </c>
      <c r="X16" s="50">
        <v>391.2</v>
      </c>
      <c r="Y16" s="50">
        <v>448.2</v>
      </c>
      <c r="Z16" s="50">
        <v>900.6</v>
      </c>
      <c r="AA16" s="50">
        <v>2320.1</v>
      </c>
      <c r="AB16" s="50">
        <v>501.4</v>
      </c>
      <c r="AC16" s="50">
        <v>523.1</v>
      </c>
      <c r="AD16" s="50">
        <v>839.2</v>
      </c>
      <c r="AE16" s="50">
        <v>617.70000000000005</v>
      </c>
      <c r="AF16" s="50">
        <v>2481.4</v>
      </c>
      <c r="AG16" s="50">
        <v>551.9</v>
      </c>
      <c r="AH16" s="50">
        <v>256</v>
      </c>
      <c r="AI16" s="50">
        <v>381.8</v>
      </c>
      <c r="AJ16" s="50">
        <v>816.9</v>
      </c>
      <c r="AK16" s="50">
        <v>2006.6</v>
      </c>
      <c r="AL16" s="50">
        <v>951.5</v>
      </c>
      <c r="AM16" s="50">
        <v>169.2</v>
      </c>
      <c r="AN16" s="50">
        <v>834.7</v>
      </c>
      <c r="AO16" s="50">
        <v>1678.8</v>
      </c>
      <c r="AP16" s="50">
        <v>3634.2</v>
      </c>
      <c r="AQ16" s="50">
        <v>336.4</v>
      </c>
      <c r="AR16" s="50">
        <v>226.6</v>
      </c>
      <c r="AS16" s="50">
        <v>-778.3</v>
      </c>
      <c r="AT16" s="50">
        <v>530.29999999999995</v>
      </c>
      <c r="AU16" s="50">
        <v>315</v>
      </c>
      <c r="AV16" s="50">
        <v>338.5</v>
      </c>
      <c r="AW16" s="50">
        <v>220.5</v>
      </c>
      <c r="AX16" s="50">
        <v>2797.8</v>
      </c>
      <c r="AY16" s="50">
        <v>1722.5</v>
      </c>
      <c r="AZ16" s="50">
        <v>5079.3</v>
      </c>
      <c r="BA16" s="50">
        <v>619.9</v>
      </c>
      <c r="BB16" s="50">
        <v>614.5</v>
      </c>
      <c r="BC16" s="50">
        <v>179.6</v>
      </c>
      <c r="BD16" s="50">
        <v>172.7</v>
      </c>
      <c r="BE16" s="50">
        <v>-137.69999999999999</v>
      </c>
      <c r="BF16" s="50">
        <v>-141.1</v>
      </c>
      <c r="BG16" s="50">
        <v>1127.8779999999999</v>
      </c>
      <c r="BH16" s="50">
        <v>1127.8</v>
      </c>
      <c r="BI16" s="50">
        <v>1789.5940000000001</v>
      </c>
      <c r="BJ16" s="50">
        <v>1773.9</v>
      </c>
      <c r="BK16" s="50">
        <v>632.5</v>
      </c>
      <c r="BL16" s="50">
        <v>364.1</v>
      </c>
      <c r="BM16" s="50">
        <v>222</v>
      </c>
      <c r="BN16" s="50">
        <v>-463.9</v>
      </c>
      <c r="BO16" s="50">
        <v>754.7</v>
      </c>
      <c r="BP16" s="50">
        <v>279.7</v>
      </c>
      <c r="BQ16" s="50">
        <v>-163.143</v>
      </c>
      <c r="BR16" s="50">
        <v>72.072000000000003</v>
      </c>
      <c r="BS16" s="50">
        <v>1573.9349999999999</v>
      </c>
      <c r="BT16" s="50">
        <v>1762.5319999999999</v>
      </c>
      <c r="BU16" s="50">
        <v>182.09700000000001</v>
      </c>
      <c r="BV16" s="50">
        <v>687.50400000000002</v>
      </c>
      <c r="BW16" s="50">
        <v>-590.25699999999995</v>
      </c>
      <c r="BX16" s="50">
        <v>357.23399999999992</v>
      </c>
      <c r="BY16" s="50">
        <v>636.57799999999997</v>
      </c>
      <c r="BZ16" s="50">
        <v>36.776000000000003</v>
      </c>
      <c r="CA16" s="50">
        <v>474.57400000000001</v>
      </c>
      <c r="CB16" s="50">
        <v>-411.10300000000001</v>
      </c>
      <c r="CC16" s="50">
        <v>-755.86799999999994</v>
      </c>
      <c r="CD16" s="50">
        <v>-655.62099999999998</v>
      </c>
      <c r="CE16" s="50">
        <v>58.414999999999999</v>
      </c>
      <c r="CF16" s="50">
        <v>-225.827</v>
      </c>
      <c r="CG16" s="50">
        <v>44.677999999999997</v>
      </c>
      <c r="CH16" s="50">
        <v>198.215</v>
      </c>
      <c r="CI16" s="50">
        <v>75.480999999999995</v>
      </c>
      <c r="CJ16" s="50">
        <v>671.16499999999996</v>
      </c>
      <c r="CK16" s="50">
        <v>979.87400000000002</v>
      </c>
      <c r="CL16" s="50">
        <v>1103.318</v>
      </c>
      <c r="CM16" s="50">
        <v>1886.018</v>
      </c>
      <c r="CN16" s="50">
        <v>4640.375</v>
      </c>
      <c r="CO16" s="50">
        <v>1051.6959999999999</v>
      </c>
      <c r="CP16" s="50">
        <v>629.11000000000013</v>
      </c>
      <c r="CS16" s="50">
        <f t="shared" si="0"/>
        <v>1680.806</v>
      </c>
    </row>
    <row r="17" spans="1:97" s="16" customFormat="1" x14ac:dyDescent="0.25">
      <c r="A17" s="53" t="s">
        <v>76</v>
      </c>
      <c r="B17" s="16">
        <v>-4.2</v>
      </c>
      <c r="C17" s="16">
        <v>-0.1</v>
      </c>
      <c r="D17" s="16">
        <v>-3.8</v>
      </c>
      <c r="E17" s="16" t="s">
        <v>31</v>
      </c>
      <c r="F17" s="16">
        <v>1.5</v>
      </c>
      <c r="G17" s="16">
        <v>-2.2999999999999998</v>
      </c>
      <c r="H17" s="16" t="s">
        <v>31</v>
      </c>
      <c r="I17" s="16">
        <v>-0.2</v>
      </c>
      <c r="J17" s="16">
        <v>-0.2</v>
      </c>
      <c r="K17" s="16">
        <v>-0.2</v>
      </c>
      <c r="L17" s="16">
        <v>-0.7</v>
      </c>
      <c r="M17" s="16" t="s">
        <v>31</v>
      </c>
      <c r="N17" s="16">
        <v>0.1</v>
      </c>
      <c r="O17" s="16">
        <v>-0.1</v>
      </c>
      <c r="P17" s="16">
        <v>-0.2</v>
      </c>
      <c r="Q17" s="16">
        <v>-0.2</v>
      </c>
      <c r="R17" s="16">
        <v>-0.1</v>
      </c>
      <c r="S17" s="16" t="s">
        <v>31</v>
      </c>
      <c r="T17" s="16">
        <v>-0.1</v>
      </c>
      <c r="U17" s="16">
        <v>-0.3</v>
      </c>
      <c r="V17" s="16">
        <v>-0.5</v>
      </c>
      <c r="W17" s="16">
        <v>-0.4</v>
      </c>
      <c r="X17" s="16">
        <v>0.3</v>
      </c>
      <c r="Y17" s="16" t="s">
        <v>31</v>
      </c>
      <c r="Z17" s="16">
        <v>-0.4</v>
      </c>
      <c r="AA17" s="16">
        <v>-0.5</v>
      </c>
      <c r="AB17" s="16">
        <v>-1.7</v>
      </c>
      <c r="AC17" s="16">
        <v>-0.1</v>
      </c>
      <c r="AD17" s="16">
        <v>-3.9</v>
      </c>
      <c r="AE17" s="16">
        <v>-5.7</v>
      </c>
      <c r="AF17" s="16">
        <v>-11.4</v>
      </c>
      <c r="AG17" s="16">
        <v>-7.9</v>
      </c>
      <c r="AH17" s="16">
        <v>-2.2999999999999998</v>
      </c>
      <c r="AI17" s="16">
        <v>-3</v>
      </c>
      <c r="AJ17" s="16">
        <v>-4.2</v>
      </c>
      <c r="AK17" s="16">
        <v>-17.399999999999999</v>
      </c>
      <c r="AL17" s="16">
        <v>-2.4</v>
      </c>
      <c r="AM17" s="16">
        <v>-2.6</v>
      </c>
      <c r="AN17" s="16">
        <v>0.3</v>
      </c>
      <c r="AO17" s="16">
        <v>1.6</v>
      </c>
      <c r="AP17" s="16">
        <v>-3.1</v>
      </c>
      <c r="AQ17" s="16">
        <v>-7.4</v>
      </c>
      <c r="AR17" s="16">
        <v>-0.4</v>
      </c>
      <c r="AS17" s="16">
        <v>9.4</v>
      </c>
      <c r="AT17" s="16">
        <v>3.4</v>
      </c>
      <c r="AU17" s="16">
        <v>5</v>
      </c>
      <c r="AV17" s="16">
        <v>-1</v>
      </c>
      <c r="AW17" s="16">
        <v>-5.3</v>
      </c>
      <c r="AX17" s="16">
        <v>4.5</v>
      </c>
      <c r="AY17" s="16">
        <v>4.9000000000000004</v>
      </c>
      <c r="AZ17" s="16">
        <v>3.1</v>
      </c>
      <c r="BA17" s="16">
        <v>-0.6</v>
      </c>
      <c r="BB17" s="16">
        <v>-0.6</v>
      </c>
      <c r="BC17" s="16">
        <v>-2.6</v>
      </c>
      <c r="BD17" s="16">
        <v>-2.6</v>
      </c>
      <c r="BE17" s="16">
        <v>3.3</v>
      </c>
      <c r="BF17" s="16">
        <v>3.3</v>
      </c>
      <c r="BG17" s="16">
        <v>-1.1000000000000001</v>
      </c>
      <c r="BH17" s="16">
        <v>-1.1000000000000001</v>
      </c>
      <c r="BI17" s="16">
        <v>-1</v>
      </c>
      <c r="BJ17" s="16">
        <v>-1</v>
      </c>
      <c r="BK17" s="16">
        <v>2.1</v>
      </c>
      <c r="BL17" s="16">
        <v>0.7</v>
      </c>
      <c r="BM17" s="16">
        <v>8.1999999999999993</v>
      </c>
      <c r="BN17" s="16">
        <v>11.2</v>
      </c>
      <c r="BO17" s="16">
        <v>22.3</v>
      </c>
      <c r="BP17" s="16">
        <v>6.6</v>
      </c>
      <c r="BQ17" s="16">
        <v>16.236999999999998</v>
      </c>
      <c r="BR17" s="16">
        <v>11.002000000000001</v>
      </c>
      <c r="BS17" s="16">
        <v>9.4280000000000026</v>
      </c>
      <c r="BT17" s="16">
        <v>43.283999999999999</v>
      </c>
      <c r="BU17" s="16">
        <v>12.545999999999999</v>
      </c>
      <c r="BV17" s="16">
        <v>9.0250000000000004</v>
      </c>
      <c r="BW17" s="16">
        <v>19.341000000000001</v>
      </c>
      <c r="BX17" s="16">
        <v>74.790999999999997</v>
      </c>
      <c r="BY17" s="16">
        <v>115.703</v>
      </c>
      <c r="BZ17" s="16">
        <v>2.4039999999999999</v>
      </c>
      <c r="CA17" s="16">
        <v>3.206</v>
      </c>
      <c r="CB17" s="16">
        <v>2.3540000000000001</v>
      </c>
      <c r="CC17" s="16">
        <v>21.142000000000003</v>
      </c>
      <c r="CD17" s="16">
        <v>29.106000000000002</v>
      </c>
      <c r="CE17" s="16">
        <v>14.172000000000001</v>
      </c>
      <c r="CF17" s="16">
        <v>2.431</v>
      </c>
      <c r="CG17" s="16">
        <v>-1.44</v>
      </c>
      <c r="CH17" s="16">
        <v>170.24299999999999</v>
      </c>
      <c r="CI17" s="16">
        <v>185.40600000000001</v>
      </c>
      <c r="CJ17" s="16">
        <v>3.57</v>
      </c>
      <c r="CK17" s="16">
        <v>31.452000000000002</v>
      </c>
      <c r="CL17" s="16">
        <v>-36.844000000000001</v>
      </c>
      <c r="CM17" s="16">
        <v>-2.0959999999999996</v>
      </c>
      <c r="CN17" s="16">
        <v>-3.9180000000000024</v>
      </c>
      <c r="CO17" s="16">
        <v>-2.7189999999999999</v>
      </c>
      <c r="CP17" s="16">
        <v>5.4569999999999999</v>
      </c>
      <c r="CS17" s="16">
        <f t="shared" si="0"/>
        <v>2.738</v>
      </c>
    </row>
    <row r="18" spans="1:97" s="51" customFormat="1" ht="13" x14ac:dyDescent="0.3">
      <c r="A18" s="55" t="s">
        <v>119</v>
      </c>
      <c r="B18" s="51">
        <v>9054.1</v>
      </c>
      <c r="C18" s="51">
        <v>1902.4</v>
      </c>
      <c r="D18" s="51">
        <v>1486.1</v>
      </c>
      <c r="E18" s="51">
        <v>2067.9</v>
      </c>
      <c r="F18" s="51">
        <v>3043.1</v>
      </c>
      <c r="G18" s="51">
        <v>9383.1</v>
      </c>
      <c r="H18" s="51">
        <v>2932.9</v>
      </c>
      <c r="I18" s="51">
        <v>2455.9</v>
      </c>
      <c r="J18" s="51">
        <v>2291.6999999999998</v>
      </c>
      <c r="K18" s="51">
        <v>3143.2</v>
      </c>
      <c r="L18" s="51">
        <v>10823.7</v>
      </c>
      <c r="M18" s="51">
        <v>2907.3</v>
      </c>
      <c r="N18" s="51">
        <v>2556.1</v>
      </c>
      <c r="O18" s="51">
        <v>2725.2</v>
      </c>
      <c r="P18" s="51">
        <v>3812.7</v>
      </c>
      <c r="Q18" s="51">
        <v>12001.3</v>
      </c>
      <c r="R18" s="51">
        <v>3127</v>
      </c>
      <c r="S18" s="51">
        <v>2624.3</v>
      </c>
      <c r="T18" s="51">
        <v>2987.6</v>
      </c>
      <c r="U18" s="51">
        <v>4451.5</v>
      </c>
      <c r="V18" s="51">
        <v>13190.4</v>
      </c>
      <c r="W18" s="51">
        <v>3435.6</v>
      </c>
      <c r="X18" s="51">
        <v>3010.9</v>
      </c>
      <c r="Y18" s="51">
        <v>3855.9</v>
      </c>
      <c r="Z18" s="51">
        <v>5455.9</v>
      </c>
      <c r="AA18" s="51">
        <v>15758.4</v>
      </c>
      <c r="AB18" s="51">
        <v>3710</v>
      </c>
      <c r="AC18" s="51">
        <v>3297.4</v>
      </c>
      <c r="AD18" s="51">
        <v>4269.3999999999996</v>
      </c>
      <c r="AE18" s="51">
        <v>6508.8</v>
      </c>
      <c r="AF18" s="51">
        <v>17785.599999999999</v>
      </c>
      <c r="AG18" s="51">
        <v>3988</v>
      </c>
      <c r="AH18" s="51">
        <v>3387.8</v>
      </c>
      <c r="AI18" s="51">
        <v>4062.9</v>
      </c>
      <c r="AJ18" s="51">
        <v>6856.2</v>
      </c>
      <c r="AK18" s="51">
        <v>18294.900000000001</v>
      </c>
      <c r="AL18" s="51">
        <v>5078.3999999999996</v>
      </c>
      <c r="AM18" s="51">
        <v>4005.2</v>
      </c>
      <c r="AN18" s="51">
        <v>4687</v>
      </c>
      <c r="AO18" s="51">
        <v>7501.7</v>
      </c>
      <c r="AP18" s="51">
        <v>21272.3</v>
      </c>
      <c r="AQ18" s="51">
        <v>4943.6000000000004</v>
      </c>
      <c r="AR18" s="51">
        <v>4066.8</v>
      </c>
      <c r="AS18" s="51">
        <v>4112.1000000000004</v>
      </c>
      <c r="AT18" s="51">
        <v>6160.6</v>
      </c>
      <c r="AU18" s="51">
        <v>19283.099999999999</v>
      </c>
      <c r="AV18" s="51">
        <v>4578.6000000000004</v>
      </c>
      <c r="AW18" s="51">
        <v>4075</v>
      </c>
      <c r="AX18" s="51">
        <v>4753.1000000000004</v>
      </c>
      <c r="AY18" s="51">
        <v>7271.2</v>
      </c>
      <c r="AZ18" s="51">
        <v>20677.900000000001</v>
      </c>
      <c r="BA18" s="51">
        <v>4651.7</v>
      </c>
      <c r="BB18" s="51">
        <v>4799.8999999999996</v>
      </c>
      <c r="BC18" s="51">
        <v>4279.1000000000004</v>
      </c>
      <c r="BD18" s="51">
        <v>4418.8</v>
      </c>
      <c r="BE18" s="51">
        <v>4317.8999999999996</v>
      </c>
      <c r="BF18" s="51">
        <v>4460.6000000000004</v>
      </c>
      <c r="BG18" s="51">
        <v>6932.4800000000023</v>
      </c>
      <c r="BH18" s="51">
        <v>7088.7</v>
      </c>
      <c r="BI18" s="51">
        <v>20181.183000000001</v>
      </c>
      <c r="BJ18" s="51">
        <v>20768</v>
      </c>
      <c r="BK18" s="51">
        <v>4757</v>
      </c>
      <c r="BL18" s="51">
        <v>4565.1000000000004</v>
      </c>
      <c r="BM18" s="51">
        <v>4391.1000000000004</v>
      </c>
      <c r="BN18" s="51">
        <v>6745</v>
      </c>
      <c r="BO18" s="51">
        <v>20458.2</v>
      </c>
      <c r="BP18" s="51">
        <v>3959</v>
      </c>
      <c r="BQ18" s="51">
        <v>3122.2</v>
      </c>
      <c r="BR18" s="51">
        <v>4614.84</v>
      </c>
      <c r="BS18" s="51">
        <v>8339.357</v>
      </c>
      <c r="BT18" s="51">
        <v>20035.407999999999</v>
      </c>
      <c r="BU18" s="51">
        <v>4959.3549999999996</v>
      </c>
      <c r="BV18" s="51">
        <v>5079.4830000000002</v>
      </c>
      <c r="BW18" s="51">
        <v>5151.3410000000003</v>
      </c>
      <c r="BX18" s="51">
        <v>6124.5250000000015</v>
      </c>
      <c r="BY18" s="51">
        <v>21314.704000000002</v>
      </c>
      <c r="BZ18" s="51">
        <v>5252.1329999999998</v>
      </c>
      <c r="CA18" s="51">
        <v>5530.0379999999996</v>
      </c>
      <c r="CB18" s="51">
        <v>5745.0770000000002</v>
      </c>
      <c r="CC18" s="51">
        <v>7442.6300000000019</v>
      </c>
      <c r="CD18" s="51">
        <v>23969.878000000001</v>
      </c>
      <c r="CE18" s="51">
        <v>6494.232</v>
      </c>
      <c r="CF18" s="51">
        <v>5219.3490000000002</v>
      </c>
      <c r="CG18" s="51">
        <v>6767.92</v>
      </c>
      <c r="CH18" s="51">
        <v>7557.9909999999982</v>
      </c>
      <c r="CI18" s="51">
        <v>26039.491999999998</v>
      </c>
      <c r="CJ18" s="51">
        <v>6855.54</v>
      </c>
      <c r="CK18" s="51">
        <v>5882.4059999999999</v>
      </c>
      <c r="CL18" s="51">
        <v>6916.7240000000002</v>
      </c>
      <c r="CM18" s="51">
        <v>9313.0519999999997</v>
      </c>
      <c r="CN18" s="51">
        <v>28967.721999999998</v>
      </c>
      <c r="CO18" s="51">
        <v>7102.1130000000003</v>
      </c>
      <c r="CP18" s="51">
        <v>6207.9009999999989</v>
      </c>
      <c r="CS18" s="51">
        <f t="shared" si="0"/>
        <v>13310.013999999999</v>
      </c>
    </row>
    <row r="19" spans="1:97" s="16" customFormat="1" x14ac:dyDescent="0.25">
      <c r="A19" s="53" t="s">
        <v>252</v>
      </c>
      <c r="B19" s="16">
        <v>-144.9</v>
      </c>
      <c r="C19" s="16">
        <v>422.1</v>
      </c>
      <c r="D19" s="16">
        <v>-135.6</v>
      </c>
      <c r="E19" s="16">
        <v>93</v>
      </c>
      <c r="F19" s="16">
        <v>-581.9</v>
      </c>
      <c r="G19" s="16">
        <v>-202.5</v>
      </c>
      <c r="H19" s="16">
        <v>233</v>
      </c>
      <c r="I19" s="16">
        <v>-224.7</v>
      </c>
      <c r="J19" s="16">
        <v>-7.2</v>
      </c>
      <c r="K19" s="16">
        <v>-399.5</v>
      </c>
      <c r="L19" s="16">
        <v>-398.5</v>
      </c>
      <c r="M19" s="16">
        <v>424.5</v>
      </c>
      <c r="N19" s="16">
        <v>-516.20000000000005</v>
      </c>
      <c r="O19" s="16">
        <v>45.4</v>
      </c>
      <c r="P19" s="16">
        <v>-381.4</v>
      </c>
      <c r="Q19" s="16">
        <v>-427.7</v>
      </c>
      <c r="R19" s="16">
        <v>324.89999999999998</v>
      </c>
      <c r="S19" s="16">
        <v>-237</v>
      </c>
      <c r="T19" s="16">
        <v>-145.30000000000001</v>
      </c>
      <c r="U19" s="16">
        <v>-364.6</v>
      </c>
      <c r="V19" s="16">
        <v>-421.9</v>
      </c>
      <c r="W19" s="16">
        <v>-35.700000000000003</v>
      </c>
      <c r="X19" s="16">
        <v>196.8</v>
      </c>
      <c r="Y19" s="16">
        <v>-575.9</v>
      </c>
      <c r="Z19" s="16">
        <v>71.599999999999994</v>
      </c>
      <c r="AA19" s="16">
        <v>-343.2</v>
      </c>
      <c r="AB19" s="16">
        <v>179.9</v>
      </c>
      <c r="AC19" s="16">
        <v>-225.9</v>
      </c>
      <c r="AD19" s="16">
        <v>-267</v>
      </c>
      <c r="AE19" s="16">
        <v>-865.1</v>
      </c>
      <c r="AF19" s="16">
        <v>-1178.0999999999999</v>
      </c>
      <c r="AG19" s="16">
        <v>182.5</v>
      </c>
      <c r="AH19" s="16">
        <v>-217.8</v>
      </c>
      <c r="AI19" s="16">
        <v>-32.1</v>
      </c>
      <c r="AJ19" s="16">
        <v>-435.2</v>
      </c>
      <c r="AK19" s="16">
        <v>-502.6</v>
      </c>
      <c r="AL19" s="16">
        <v>174.2</v>
      </c>
      <c r="AM19" s="16">
        <v>30</v>
      </c>
      <c r="AN19" s="16">
        <v>210.5</v>
      </c>
      <c r="AO19" s="16">
        <v>-795.5</v>
      </c>
      <c r="AP19" s="16">
        <v>-380.8</v>
      </c>
      <c r="AQ19" s="16">
        <v>1021.6</v>
      </c>
      <c r="AR19" s="16">
        <v>-383.4</v>
      </c>
      <c r="AS19" s="16">
        <v>-215.6</v>
      </c>
      <c r="AT19" s="16">
        <v>-1000.9</v>
      </c>
      <c r="AU19" s="16">
        <v>-578.4</v>
      </c>
      <c r="AV19" s="16">
        <v>1438.3</v>
      </c>
      <c r="AW19" s="16">
        <v>-377.4</v>
      </c>
      <c r="AX19" s="16">
        <v>-52.3</v>
      </c>
      <c r="AY19" s="16">
        <v>-1274.2</v>
      </c>
      <c r="AZ19" s="16">
        <v>-265.60000000000002</v>
      </c>
      <c r="BA19" s="16">
        <v>865.5</v>
      </c>
      <c r="BB19" s="16">
        <v>865.5</v>
      </c>
      <c r="BC19" s="16">
        <v>-1065.9000000000001</v>
      </c>
      <c r="BD19" s="16">
        <v>-1065.9000000000001</v>
      </c>
      <c r="BE19" s="16">
        <v>625.79999999999995</v>
      </c>
      <c r="BF19" s="16">
        <v>625.79999999999995</v>
      </c>
      <c r="BG19" s="16">
        <v>-574.6</v>
      </c>
      <c r="BH19" s="16">
        <v>-574.6</v>
      </c>
      <c r="BI19" s="16">
        <v>-149.19999999999999</v>
      </c>
      <c r="BJ19" s="16">
        <v>-149.19999999999999</v>
      </c>
      <c r="BK19" s="16">
        <v>687.2</v>
      </c>
      <c r="BL19" s="16">
        <v>-206.2</v>
      </c>
      <c r="BM19" s="16">
        <v>-227.9</v>
      </c>
      <c r="BN19" s="16">
        <v>-975</v>
      </c>
      <c r="BO19" s="16">
        <v>-721.9</v>
      </c>
      <c r="BP19" s="16">
        <v>2665.9</v>
      </c>
      <c r="BQ19" s="16">
        <v>-1302.02</v>
      </c>
      <c r="BR19" s="16">
        <v>774.47699999999998</v>
      </c>
      <c r="BS19" s="16">
        <v>-2987.105</v>
      </c>
      <c r="BT19" s="16">
        <v>-848.78800000000001</v>
      </c>
      <c r="BU19" s="16">
        <v>1464.7809999999999</v>
      </c>
      <c r="BV19" s="16">
        <v>-1706.0050000000001</v>
      </c>
      <c r="BW19" s="16">
        <v>-518.625</v>
      </c>
      <c r="BX19" s="16">
        <v>1101.277</v>
      </c>
      <c r="BY19" s="16">
        <v>341.428</v>
      </c>
      <c r="BZ19" s="16">
        <v>857.14200000000005</v>
      </c>
      <c r="CA19" s="16">
        <v>-877.00599999999997</v>
      </c>
      <c r="CB19" s="16">
        <v>-815.68</v>
      </c>
      <c r="CC19" s="16">
        <v>513.03399999999988</v>
      </c>
      <c r="CD19" s="16">
        <v>-322.51</v>
      </c>
      <c r="CE19" s="16">
        <v>-256.34399999999999</v>
      </c>
      <c r="CF19" s="16">
        <v>47.951999999999998</v>
      </c>
      <c r="CG19" s="16">
        <v>-373.08600000000001</v>
      </c>
      <c r="CH19" s="16">
        <v>-792.40499999999997</v>
      </c>
      <c r="CI19" s="16">
        <v>-1373.883</v>
      </c>
      <c r="CJ19" s="16">
        <v>86.775999999999996</v>
      </c>
      <c r="CK19" s="16">
        <v>-370.76400000000001</v>
      </c>
      <c r="CL19" s="16">
        <v>19.184999999999999</v>
      </c>
      <c r="CM19" s="16">
        <v>485.24399999999997</v>
      </c>
      <c r="CN19" s="16">
        <v>220.44099999999997</v>
      </c>
      <c r="CO19" s="16">
        <v>712.60400000000004</v>
      </c>
      <c r="CP19" s="16">
        <v>208.73899999999992</v>
      </c>
      <c r="CS19" s="16">
        <f t="shared" si="0"/>
        <v>921.34299999999996</v>
      </c>
    </row>
    <row r="20" spans="1:97" s="50" customFormat="1" x14ac:dyDescent="0.25">
      <c r="A20" s="54" t="s">
        <v>253</v>
      </c>
      <c r="B20" s="50">
        <v>20.100000000000001</v>
      </c>
      <c r="C20" s="50">
        <v>-127.9</v>
      </c>
      <c r="D20" s="50">
        <v>-17.600000000000001</v>
      </c>
      <c r="E20" s="50">
        <v>117.5</v>
      </c>
      <c r="F20" s="50">
        <v>-367.3</v>
      </c>
      <c r="G20" s="50">
        <v>-395.3</v>
      </c>
      <c r="H20" s="50">
        <v>-140.80000000000001</v>
      </c>
      <c r="I20" s="50">
        <v>150.30000000000001</v>
      </c>
      <c r="J20" s="50">
        <v>224.7</v>
      </c>
      <c r="K20" s="50">
        <v>-43.7</v>
      </c>
      <c r="L20" s="50">
        <v>190.4</v>
      </c>
      <c r="M20" s="50">
        <v>-91.9</v>
      </c>
      <c r="N20" s="50">
        <v>-156.1</v>
      </c>
      <c r="O20" s="50">
        <v>-36.799999999999997</v>
      </c>
      <c r="P20" s="50">
        <v>-299.3</v>
      </c>
      <c r="Q20" s="50">
        <v>-584.1</v>
      </c>
      <c r="R20" s="50">
        <v>-361.1</v>
      </c>
      <c r="S20" s="50">
        <v>130</v>
      </c>
      <c r="T20" s="50">
        <v>186.8</v>
      </c>
      <c r="U20" s="50">
        <v>-245.5</v>
      </c>
      <c r="V20" s="50">
        <v>-289.8</v>
      </c>
      <c r="W20" s="50">
        <v>-170.9</v>
      </c>
      <c r="X20" s="50">
        <v>-83.7</v>
      </c>
      <c r="Y20" s="50">
        <v>64.400000000000006</v>
      </c>
      <c r="Z20" s="50">
        <v>-5.9</v>
      </c>
      <c r="AA20" s="50">
        <v>-196.2</v>
      </c>
      <c r="AB20" s="50">
        <v>-451.6</v>
      </c>
      <c r="AC20" s="50">
        <v>160</v>
      </c>
      <c r="AD20" s="50">
        <v>93.9</v>
      </c>
      <c r="AE20" s="50">
        <v>-219.9</v>
      </c>
      <c r="AF20" s="50">
        <v>-417.6</v>
      </c>
      <c r="AG20" s="50">
        <v>-335.2</v>
      </c>
      <c r="AH20" s="50">
        <v>-71</v>
      </c>
      <c r="AI20" s="50">
        <v>33.1</v>
      </c>
      <c r="AJ20" s="50">
        <v>-215.8</v>
      </c>
      <c r="AK20" s="50">
        <v>-589</v>
      </c>
      <c r="AL20" s="50">
        <v>-744.9</v>
      </c>
      <c r="AM20" s="50">
        <v>224.7</v>
      </c>
      <c r="AN20" s="50">
        <v>-47.3</v>
      </c>
      <c r="AO20" s="50">
        <v>-114.1</v>
      </c>
      <c r="AP20" s="50">
        <v>-681.5</v>
      </c>
      <c r="AQ20" s="50">
        <v>-683.5</v>
      </c>
      <c r="AR20" s="50">
        <v>272.60000000000002</v>
      </c>
      <c r="AS20" s="50">
        <v>89.7</v>
      </c>
      <c r="AT20" s="50">
        <v>-115.7</v>
      </c>
      <c r="AU20" s="50">
        <v>-437.1</v>
      </c>
      <c r="AV20" s="50">
        <v>-199.9</v>
      </c>
      <c r="AW20" s="50">
        <v>-85.8</v>
      </c>
      <c r="AX20" s="50">
        <v>201.4</v>
      </c>
      <c r="AY20" s="50">
        <v>20.6</v>
      </c>
      <c r="AZ20" s="50">
        <v>-63.8</v>
      </c>
      <c r="BA20" s="50">
        <v>-464.7</v>
      </c>
      <c r="BB20" s="50">
        <v>-464.7</v>
      </c>
      <c r="BC20" s="50">
        <v>-125.2</v>
      </c>
      <c r="BD20" s="50">
        <v>-125.2</v>
      </c>
      <c r="BE20" s="50">
        <v>-400.1</v>
      </c>
      <c r="BF20" s="50">
        <v>-400.1</v>
      </c>
      <c r="BG20" s="50">
        <v>-177.2</v>
      </c>
      <c r="BH20" s="50">
        <v>-177.2</v>
      </c>
      <c r="BI20" s="50">
        <v>-1167.2</v>
      </c>
      <c r="BJ20" s="50">
        <v>-1167.2</v>
      </c>
      <c r="BK20" s="50">
        <v>-666</v>
      </c>
      <c r="BL20" s="50">
        <v>-166.1</v>
      </c>
      <c r="BM20" s="50">
        <v>178.6</v>
      </c>
      <c r="BN20" s="50">
        <v>-190.5</v>
      </c>
      <c r="BO20" s="50">
        <v>-844.1</v>
      </c>
      <c r="BP20" s="50">
        <v>-1142.7</v>
      </c>
      <c r="BQ20" s="50">
        <v>10.034000000000001</v>
      </c>
      <c r="BR20" s="50">
        <v>377.44099999999997</v>
      </c>
      <c r="BS20" s="50">
        <v>-548.20699999999988</v>
      </c>
      <c r="BT20" s="50">
        <v>-1303.432</v>
      </c>
      <c r="BU20" s="50">
        <v>-1722.2159999999999</v>
      </c>
      <c r="BV20" s="50">
        <v>-518.11599999999999</v>
      </c>
      <c r="BW20" s="50">
        <v>267.29399999999998</v>
      </c>
      <c r="BX20" s="50">
        <v>-1526.4279999999999</v>
      </c>
      <c r="BY20" s="50">
        <v>-3499.4659999999999</v>
      </c>
      <c r="BZ20" s="50">
        <v>-1252.106</v>
      </c>
      <c r="CA20" s="50">
        <v>-923.85199999999998</v>
      </c>
      <c r="CB20" s="50">
        <v>-60.636000000000003</v>
      </c>
      <c r="CC20" s="50">
        <v>-851.42099999999994</v>
      </c>
      <c r="CD20" s="50">
        <v>-3088.0149999999999</v>
      </c>
      <c r="CE20" s="50">
        <v>-496.43799999999999</v>
      </c>
      <c r="CF20" s="50">
        <v>333.84699999999998</v>
      </c>
      <c r="CG20" s="50">
        <v>996.54300000000001</v>
      </c>
      <c r="CH20" s="50">
        <v>466.81400000000019</v>
      </c>
      <c r="CI20" s="50">
        <v>1300.7660000000001</v>
      </c>
      <c r="CJ20" s="50">
        <v>-991.53399999999999</v>
      </c>
      <c r="CK20" s="50">
        <v>-357.858</v>
      </c>
      <c r="CL20" s="50">
        <v>78.927000000000007</v>
      </c>
      <c r="CM20" s="50">
        <v>-432.08900000000006</v>
      </c>
      <c r="CN20" s="50">
        <v>-1702.5540000000001</v>
      </c>
      <c r="CO20" s="50">
        <v>-1012.409</v>
      </c>
      <c r="CP20" s="50">
        <v>457.22299999999996</v>
      </c>
      <c r="CS20" s="50">
        <f t="shared" si="0"/>
        <v>-555.18600000000004</v>
      </c>
    </row>
    <row r="21" spans="1:97" s="95" customFormat="1" ht="13" thickBot="1" x14ac:dyDescent="0.3">
      <c r="A21" s="94" t="s">
        <v>254</v>
      </c>
      <c r="B21" s="95">
        <v>200.6</v>
      </c>
      <c r="C21" s="95">
        <v>-939.7</v>
      </c>
      <c r="D21" s="95">
        <v>144.4</v>
      </c>
      <c r="E21" s="95">
        <v>16.8</v>
      </c>
      <c r="F21" s="95">
        <v>1489.3</v>
      </c>
      <c r="G21" s="95">
        <v>710.9</v>
      </c>
      <c r="H21" s="95">
        <v>-1108.9000000000001</v>
      </c>
      <c r="I21" s="95">
        <v>-36.1</v>
      </c>
      <c r="J21" s="95">
        <v>-6.8</v>
      </c>
      <c r="K21" s="95">
        <v>1053</v>
      </c>
      <c r="L21" s="95">
        <v>-98.8</v>
      </c>
      <c r="M21" s="95">
        <v>-824.2</v>
      </c>
      <c r="N21" s="95">
        <v>669.1</v>
      </c>
      <c r="O21" s="95">
        <v>-159.6</v>
      </c>
      <c r="P21" s="95">
        <v>881.7</v>
      </c>
      <c r="Q21" s="95">
        <v>567</v>
      </c>
      <c r="R21" s="95">
        <v>-1106.9000000000001</v>
      </c>
      <c r="S21" s="95">
        <v>72</v>
      </c>
      <c r="T21" s="95">
        <v>391.7</v>
      </c>
      <c r="U21" s="95">
        <v>1950.3</v>
      </c>
      <c r="V21" s="95">
        <v>1307.0999999999999</v>
      </c>
      <c r="W21" s="95">
        <v>-1970.9</v>
      </c>
      <c r="X21" s="95">
        <v>-374.9</v>
      </c>
      <c r="Y21" s="95">
        <v>1021.2</v>
      </c>
      <c r="Z21" s="95">
        <v>1884.8</v>
      </c>
      <c r="AA21" s="95">
        <v>560.20000000000005</v>
      </c>
      <c r="AB21" s="95">
        <v>-1677.9</v>
      </c>
      <c r="AC21" s="95">
        <v>-654.4</v>
      </c>
      <c r="AD21" s="95">
        <v>621.6</v>
      </c>
      <c r="AE21" s="95">
        <v>2990.6</v>
      </c>
      <c r="AF21" s="95">
        <v>1279.9000000000001</v>
      </c>
      <c r="AG21" s="95">
        <v>-1195</v>
      </c>
      <c r="AH21" s="95">
        <v>-116.4</v>
      </c>
      <c r="AI21" s="95">
        <v>78</v>
      </c>
      <c r="AJ21" s="95">
        <v>2810.8</v>
      </c>
      <c r="AK21" s="95">
        <v>1577.4</v>
      </c>
      <c r="AL21" s="95">
        <v>-688.6</v>
      </c>
      <c r="AM21" s="95">
        <v>83</v>
      </c>
      <c r="AN21" s="95">
        <v>1317</v>
      </c>
      <c r="AO21" s="95">
        <v>4371.8</v>
      </c>
      <c r="AP21" s="95">
        <v>5083.2</v>
      </c>
      <c r="AQ21" s="95">
        <v>-3023.4</v>
      </c>
      <c r="AR21" s="95">
        <v>-1483.1</v>
      </c>
      <c r="AS21" s="95">
        <v>1065.0999999999999</v>
      </c>
      <c r="AT21" s="95">
        <v>2876.2</v>
      </c>
      <c r="AU21" s="95">
        <v>-565.1</v>
      </c>
      <c r="AV21" s="95">
        <v>-2707.9</v>
      </c>
      <c r="AW21" s="95">
        <v>-1194.7</v>
      </c>
      <c r="AX21" s="95">
        <v>339</v>
      </c>
      <c r="AY21" s="95">
        <v>3457.9</v>
      </c>
      <c r="AZ21" s="95">
        <v>-105.8</v>
      </c>
      <c r="BA21" s="95">
        <v>-2509.6</v>
      </c>
      <c r="BB21" s="95">
        <v>-2509.6</v>
      </c>
      <c r="BC21" s="95">
        <v>430.6</v>
      </c>
      <c r="BD21" s="95">
        <v>430.6</v>
      </c>
      <c r="BE21" s="95">
        <v>186.3</v>
      </c>
      <c r="BF21" s="95">
        <v>186.3</v>
      </c>
      <c r="BG21" s="95">
        <v>2762.5</v>
      </c>
      <c r="BH21" s="95">
        <v>2762.5</v>
      </c>
      <c r="BI21" s="95">
        <v>869.8</v>
      </c>
      <c r="BJ21" s="95">
        <v>869.8</v>
      </c>
      <c r="BK21" s="95">
        <v>-1222.9000000000001</v>
      </c>
      <c r="BL21" s="95">
        <v>-773.1</v>
      </c>
      <c r="BM21" s="95">
        <v>-86.3</v>
      </c>
      <c r="BN21" s="95">
        <v>3464.3</v>
      </c>
      <c r="BO21" s="95">
        <v>1382</v>
      </c>
      <c r="BP21" s="95">
        <v>-2518.3000000000002</v>
      </c>
      <c r="BQ21" s="95">
        <v>360.452</v>
      </c>
      <c r="BR21" s="95">
        <v>1083.489</v>
      </c>
      <c r="BS21" s="95">
        <v>4124.1409999999996</v>
      </c>
      <c r="BT21" s="95">
        <v>3049.79</v>
      </c>
      <c r="BU21" s="95">
        <v>-523.86699999999996</v>
      </c>
      <c r="BV21" s="95">
        <v>-419.71</v>
      </c>
      <c r="BW21" s="95">
        <v>1279.155</v>
      </c>
      <c r="BX21" s="95">
        <v>5821.9190000000008</v>
      </c>
      <c r="BY21" s="95">
        <v>6157.4970000000003</v>
      </c>
      <c r="BZ21" s="95">
        <v>-2637.607</v>
      </c>
      <c r="CA21" s="95">
        <v>-1833.9949999999999</v>
      </c>
      <c r="CB21" s="95">
        <v>1288.617</v>
      </c>
      <c r="CC21" s="95">
        <v>3909.6009999999997</v>
      </c>
      <c r="CD21" s="95">
        <v>726.61599999999999</v>
      </c>
      <c r="CE21" s="95">
        <v>-4092.002</v>
      </c>
      <c r="CF21" s="95">
        <v>-1793.4169999999999</v>
      </c>
      <c r="CG21" s="95">
        <v>273.35199999999998</v>
      </c>
      <c r="CH21" s="95">
        <v>5388.9659999999994</v>
      </c>
      <c r="CI21" s="95">
        <v>-223.101</v>
      </c>
      <c r="CJ21" s="95">
        <v>-3064.768</v>
      </c>
      <c r="CK21" s="95">
        <v>-1308.55</v>
      </c>
      <c r="CL21" s="95">
        <v>946.601</v>
      </c>
      <c r="CM21" s="95">
        <v>4743.9009999999998</v>
      </c>
      <c r="CN21" s="95">
        <v>1317.1839999999997</v>
      </c>
      <c r="CO21" s="95">
        <v>-4045.1</v>
      </c>
      <c r="CP21" s="95">
        <v>-2931.1740000000004</v>
      </c>
      <c r="CS21" s="95">
        <f t="shared" si="0"/>
        <v>-6976.2740000000003</v>
      </c>
    </row>
    <row r="22" spans="1:97" s="51" customFormat="1" ht="13.5" thickTop="1" x14ac:dyDescent="0.3">
      <c r="A22" s="55" t="s">
        <v>120</v>
      </c>
      <c r="B22" s="51">
        <v>9129.9</v>
      </c>
      <c r="C22" s="51">
        <v>1257</v>
      </c>
      <c r="D22" s="51">
        <v>1477.3</v>
      </c>
      <c r="E22" s="51">
        <v>2295.1</v>
      </c>
      <c r="F22" s="51">
        <v>3583.2</v>
      </c>
      <c r="G22" s="51">
        <v>9496.2000000000007</v>
      </c>
      <c r="H22" s="51">
        <v>1916.2</v>
      </c>
      <c r="I22" s="51">
        <v>2345.1999999999998</v>
      </c>
      <c r="J22" s="51">
        <v>2502.4</v>
      </c>
      <c r="K22" s="51">
        <v>3753</v>
      </c>
      <c r="L22" s="51">
        <v>10516.8</v>
      </c>
      <c r="M22" s="51">
        <v>2415.6999999999998</v>
      </c>
      <c r="N22" s="51">
        <v>2552.9</v>
      </c>
      <c r="O22" s="51">
        <v>2574.1999999999998</v>
      </c>
      <c r="P22" s="51">
        <v>4013.7</v>
      </c>
      <c r="Q22" s="51">
        <v>11556.4</v>
      </c>
      <c r="R22" s="51">
        <v>1983.9</v>
      </c>
      <c r="S22" s="51">
        <v>2589.3000000000002</v>
      </c>
      <c r="T22" s="51">
        <v>3420.8</v>
      </c>
      <c r="U22" s="51">
        <v>5791.9</v>
      </c>
      <c r="V22" s="51">
        <v>13785.8</v>
      </c>
      <c r="W22" s="51">
        <v>1258.2</v>
      </c>
      <c r="X22" s="51">
        <v>2749</v>
      </c>
      <c r="Y22" s="51">
        <v>4365.6000000000004</v>
      </c>
      <c r="Z22" s="51">
        <v>7406.4</v>
      </c>
      <c r="AA22" s="51">
        <v>15779.2</v>
      </c>
      <c r="AB22" s="51">
        <v>1760.4</v>
      </c>
      <c r="AC22" s="51">
        <v>2577.1999999999998</v>
      </c>
      <c r="AD22" s="51">
        <v>4717.8999999999996</v>
      </c>
      <c r="AE22" s="51">
        <v>8414.4</v>
      </c>
      <c r="AF22" s="51">
        <v>17469.900000000001</v>
      </c>
      <c r="AG22" s="51">
        <v>2640.2</v>
      </c>
      <c r="AH22" s="51">
        <v>2982.6</v>
      </c>
      <c r="AI22" s="51">
        <v>4142</v>
      </c>
      <c r="AJ22" s="51">
        <v>9015.9</v>
      </c>
      <c r="AK22" s="51">
        <v>18780.7</v>
      </c>
      <c r="AL22" s="51">
        <v>3819.1</v>
      </c>
      <c r="AM22" s="51">
        <v>4343</v>
      </c>
      <c r="AN22" s="51">
        <v>6167.3</v>
      </c>
      <c r="AO22" s="51">
        <v>10963.9</v>
      </c>
      <c r="AP22" s="51">
        <v>25293.3</v>
      </c>
      <c r="AQ22" s="51">
        <v>2258.1999999999998</v>
      </c>
      <c r="AR22" s="51">
        <v>2472.8000000000002</v>
      </c>
      <c r="AS22" s="51">
        <v>5051.3</v>
      </c>
      <c r="AT22" s="51">
        <v>7920.2</v>
      </c>
      <c r="AU22" s="51">
        <v>17702.5</v>
      </c>
      <c r="AV22" s="51">
        <v>3109</v>
      </c>
      <c r="AW22" s="51">
        <v>2417.1</v>
      </c>
      <c r="AX22" s="51">
        <v>5241.1000000000004</v>
      </c>
      <c r="AY22" s="51">
        <v>9475.5</v>
      </c>
      <c r="AZ22" s="51">
        <v>20242.7</v>
      </c>
      <c r="BA22" s="51">
        <v>2542.9</v>
      </c>
      <c r="BB22" s="51">
        <v>2691.1</v>
      </c>
      <c r="BC22" s="51">
        <v>3518.7</v>
      </c>
      <c r="BD22" s="51">
        <v>3658.4</v>
      </c>
      <c r="BE22" s="51">
        <v>4729.8</v>
      </c>
      <c r="BF22" s="51">
        <v>4872.6000000000004</v>
      </c>
      <c r="BG22" s="51">
        <v>8943.1800000000021</v>
      </c>
      <c r="BH22" s="51">
        <v>9099.4</v>
      </c>
      <c r="BI22" s="51">
        <v>19734.61</v>
      </c>
      <c r="BJ22" s="51">
        <v>20321.400000000001</v>
      </c>
      <c r="BK22" s="51">
        <v>3555.3</v>
      </c>
      <c r="BL22" s="51">
        <v>3419.6</v>
      </c>
      <c r="BM22" s="51">
        <v>4255.3999999999996</v>
      </c>
      <c r="BN22" s="51">
        <v>9043.7999999999993</v>
      </c>
      <c r="BO22" s="51">
        <v>20274.099999999999</v>
      </c>
      <c r="BP22" s="51">
        <v>2963.9</v>
      </c>
      <c r="BQ22" s="51">
        <v>2190.6660000000002</v>
      </c>
      <c r="BR22" s="51">
        <v>6850.2470000000003</v>
      </c>
      <c r="BS22" s="51">
        <v>8928.1859999999979</v>
      </c>
      <c r="BT22" s="51">
        <v>20932.977999999999</v>
      </c>
      <c r="BU22" s="51">
        <v>4178.0529999999999</v>
      </c>
      <c r="BV22" s="51">
        <v>2435.652</v>
      </c>
      <c r="BW22" s="51">
        <v>6179.165</v>
      </c>
      <c r="BX22" s="51">
        <v>11521.292999999998</v>
      </c>
      <c r="BY22" s="51">
        <v>24314.163</v>
      </c>
      <c r="BZ22" s="51">
        <v>2219.5619999999999</v>
      </c>
      <c r="CA22" s="51">
        <v>1895.1849999999999</v>
      </c>
      <c r="CB22" s="51">
        <v>6157.3779999999997</v>
      </c>
      <c r="CC22" s="51">
        <v>11013.843999999997</v>
      </c>
      <c r="CD22" s="51">
        <v>21285.969000000001</v>
      </c>
      <c r="CE22" s="51">
        <v>1649.4480000000001</v>
      </c>
      <c r="CF22" s="51">
        <v>3807.7310000000002</v>
      </c>
      <c r="CG22" s="51">
        <v>7664.7290000000003</v>
      </c>
      <c r="CH22" s="51">
        <v>12621.366000000002</v>
      </c>
      <c r="CI22" s="51">
        <v>25743.274000000001</v>
      </c>
      <c r="CJ22" s="51">
        <v>2886.0140000000001</v>
      </c>
      <c r="CK22" s="51">
        <v>3845.2339999999999</v>
      </c>
      <c r="CL22" s="51">
        <v>7961.4369999999999</v>
      </c>
      <c r="CM22" s="51">
        <v>14110.108</v>
      </c>
      <c r="CN22" s="51">
        <v>28802.792999999998</v>
      </c>
      <c r="CO22" s="51">
        <v>2757.2080000000001</v>
      </c>
      <c r="CP22" s="51">
        <v>3942.6889999999999</v>
      </c>
      <c r="CS22" s="51">
        <f t="shared" si="0"/>
        <v>6699.8969999999999</v>
      </c>
    </row>
    <row r="23" spans="1:97" s="16" customFormat="1" x14ac:dyDescent="0.25">
      <c r="A23" s="53" t="s">
        <v>155</v>
      </c>
      <c r="B23" s="16">
        <v>-1313</v>
      </c>
      <c r="C23" s="16" t="s">
        <v>31</v>
      </c>
      <c r="D23" s="16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6" t="s">
        <v>31</v>
      </c>
      <c r="J23" s="16" t="s">
        <v>31</v>
      </c>
      <c r="K23" s="16" t="s">
        <v>31</v>
      </c>
      <c r="L23" s="16" t="s">
        <v>31</v>
      </c>
      <c r="M23" s="16" t="s">
        <v>31</v>
      </c>
      <c r="N23" s="16" t="s">
        <v>31</v>
      </c>
      <c r="O23" s="16" t="s">
        <v>31</v>
      </c>
      <c r="P23" s="16" t="s">
        <v>31</v>
      </c>
      <c r="Q23" s="16" t="s">
        <v>31</v>
      </c>
      <c r="R23" s="16" t="s">
        <v>31</v>
      </c>
      <c r="S23" s="16" t="s">
        <v>31</v>
      </c>
      <c r="T23" s="16" t="s">
        <v>31</v>
      </c>
      <c r="U23" s="16" t="s">
        <v>31</v>
      </c>
      <c r="V23" s="16" t="s">
        <v>31</v>
      </c>
      <c r="W23" s="16" t="s">
        <v>31</v>
      </c>
      <c r="X23" s="16" t="s">
        <v>31</v>
      </c>
      <c r="Y23" s="16" t="s">
        <v>31</v>
      </c>
      <c r="Z23" s="16" t="s">
        <v>31</v>
      </c>
      <c r="AA23" s="16" t="s">
        <v>31</v>
      </c>
      <c r="AB23" s="16" t="s">
        <v>31</v>
      </c>
      <c r="AC23" s="16" t="s">
        <v>31</v>
      </c>
      <c r="AD23" s="16" t="s">
        <v>31</v>
      </c>
      <c r="AE23" s="16" t="s">
        <v>31</v>
      </c>
      <c r="AF23" s="16" t="s">
        <v>31</v>
      </c>
      <c r="AG23" s="16" t="s">
        <v>31</v>
      </c>
      <c r="AH23" s="16" t="s">
        <v>31</v>
      </c>
      <c r="AI23" s="16" t="s">
        <v>31</v>
      </c>
      <c r="AJ23" s="16" t="s">
        <v>31</v>
      </c>
      <c r="AK23" s="16">
        <v>-350.2</v>
      </c>
      <c r="AL23" s="16">
        <v>-364.5</v>
      </c>
      <c r="AM23" s="16">
        <v>-17</v>
      </c>
      <c r="AN23" s="16">
        <v>12.3</v>
      </c>
      <c r="AO23" s="16">
        <v>-531.4</v>
      </c>
      <c r="AP23" s="16">
        <v>-257.3</v>
      </c>
      <c r="AQ23" s="16">
        <v>-145.80000000000001</v>
      </c>
      <c r="AR23" s="16">
        <v>-318.5</v>
      </c>
      <c r="AS23" s="16">
        <v>-150.9</v>
      </c>
      <c r="AT23" s="16">
        <v>-109.7</v>
      </c>
      <c r="AU23" s="16">
        <v>-724.9</v>
      </c>
      <c r="AV23" s="16">
        <v>-155.19999999999999</v>
      </c>
      <c r="AW23" s="16">
        <v>-95.8</v>
      </c>
      <c r="AX23" s="16">
        <v>-156.19999999999999</v>
      </c>
      <c r="AY23" s="16">
        <v>-150.19999999999999</v>
      </c>
      <c r="AZ23" s="16">
        <v>-557.29999999999995</v>
      </c>
      <c r="BA23" s="16">
        <v>-101.3</v>
      </c>
      <c r="BB23" s="16">
        <v>-101.3</v>
      </c>
      <c r="BC23" s="16">
        <v>-273.89999999999998</v>
      </c>
      <c r="BD23" s="16">
        <v>-273.89999999999998</v>
      </c>
      <c r="BE23" s="16">
        <v>-45.1</v>
      </c>
      <c r="BF23" s="16">
        <v>-45.1</v>
      </c>
      <c r="BG23" s="16">
        <v>-201.52099999999996</v>
      </c>
      <c r="BH23" s="16">
        <v>-353.5</v>
      </c>
      <c r="BI23" s="16">
        <v>-621.87900000000002</v>
      </c>
      <c r="BJ23" s="16">
        <v>-773.8</v>
      </c>
      <c r="BK23" s="16">
        <v>-73.2</v>
      </c>
      <c r="BL23" s="16">
        <v>-121.5</v>
      </c>
      <c r="BM23" s="16">
        <v>-141.4</v>
      </c>
      <c r="BN23" s="16">
        <v>-69.099999999999994</v>
      </c>
      <c r="BO23" s="16">
        <v>-405.1</v>
      </c>
      <c r="BP23" s="16">
        <v>-133</v>
      </c>
      <c r="BQ23" s="16">
        <v>-82.587000000000003</v>
      </c>
      <c r="BR23" s="16">
        <v>-238.851</v>
      </c>
      <c r="BS23" s="16">
        <v>-314.37599999999998</v>
      </c>
      <c r="BT23" s="16">
        <v>-768.78499999999997</v>
      </c>
      <c r="BU23" s="16">
        <v>-56.234000000000002</v>
      </c>
      <c r="BV23" s="16">
        <v>-177.63800000000001</v>
      </c>
      <c r="BW23" s="16">
        <v>-97.602999999999994</v>
      </c>
      <c r="BX23" s="16">
        <v>-166.76799999999997</v>
      </c>
      <c r="BY23" s="16">
        <v>-498.24299999999999</v>
      </c>
      <c r="BZ23" s="16">
        <v>-76.241</v>
      </c>
      <c r="CA23" s="16">
        <v>-137.387</v>
      </c>
      <c r="CB23" s="16">
        <v>-205.90299999999999</v>
      </c>
      <c r="CC23" s="16">
        <v>-406.80899999999997</v>
      </c>
      <c r="CD23" s="16">
        <v>-826.34</v>
      </c>
      <c r="CE23" s="16">
        <v>-140.66900000000001</v>
      </c>
      <c r="CF23" s="16">
        <v>-147.19800000000001</v>
      </c>
      <c r="CG23" s="16">
        <v>-264.49400000000003</v>
      </c>
      <c r="CH23" s="16">
        <v>-113.75800000000004</v>
      </c>
      <c r="CI23" s="16">
        <v>-666.11900000000003</v>
      </c>
      <c r="CJ23" s="16">
        <v>-143.791</v>
      </c>
      <c r="CK23" s="16">
        <v>-126.93300000000001</v>
      </c>
      <c r="CL23" s="16">
        <v>-133.94</v>
      </c>
      <c r="CM23" s="16">
        <v>-337.39399999999995</v>
      </c>
      <c r="CN23" s="16">
        <v>-742.05799999999999</v>
      </c>
      <c r="CO23" s="16">
        <v>-237.506</v>
      </c>
      <c r="CP23" s="16">
        <v>-141.79600000000002</v>
      </c>
      <c r="CS23" s="16">
        <f t="shared" si="0"/>
        <v>-379.30200000000002</v>
      </c>
    </row>
    <row r="24" spans="1:97" s="50" customFormat="1" x14ac:dyDescent="0.25">
      <c r="A24" s="54" t="s">
        <v>156</v>
      </c>
      <c r="B24" s="50">
        <v>-1313</v>
      </c>
      <c r="C24" s="50">
        <v>-261.89999999999998</v>
      </c>
      <c r="D24" s="50">
        <v>-394.9</v>
      </c>
      <c r="E24" s="50">
        <v>-118.3</v>
      </c>
      <c r="F24" s="50">
        <v>-109.1</v>
      </c>
      <c r="G24" s="50">
        <v>-884.3</v>
      </c>
      <c r="H24" s="50">
        <v>-164.8</v>
      </c>
      <c r="I24" s="50">
        <v>-343.5</v>
      </c>
      <c r="J24" s="50">
        <v>-303.7</v>
      </c>
      <c r="K24" s="50">
        <v>-194.4</v>
      </c>
      <c r="L24" s="50">
        <v>-1006.4</v>
      </c>
      <c r="M24" s="50">
        <v>-88.9</v>
      </c>
      <c r="N24" s="50">
        <v>-23.7</v>
      </c>
      <c r="O24" s="50">
        <v>-141.6</v>
      </c>
      <c r="P24" s="50">
        <v>-113.4</v>
      </c>
      <c r="Q24" s="50">
        <v>-367.6</v>
      </c>
      <c r="R24" s="50">
        <v>-142.5</v>
      </c>
      <c r="S24" s="50">
        <v>-15.3</v>
      </c>
      <c r="T24" s="50">
        <v>65.5</v>
      </c>
      <c r="U24" s="50">
        <v>123.1</v>
      </c>
      <c r="V24" s="50">
        <v>30.9</v>
      </c>
      <c r="W24" s="50">
        <v>138.19999999999999</v>
      </c>
      <c r="X24" s="50">
        <v>77.2</v>
      </c>
      <c r="Y24" s="50">
        <v>-132</v>
      </c>
      <c r="Z24" s="50">
        <v>-119.4</v>
      </c>
      <c r="AA24" s="50">
        <v>-36</v>
      </c>
      <c r="AB24" s="50">
        <v>63.5</v>
      </c>
      <c r="AC24" s="50">
        <v>-38.200000000000003</v>
      </c>
      <c r="AD24" s="50">
        <v>155.5</v>
      </c>
      <c r="AE24" s="50">
        <v>-6.9</v>
      </c>
      <c r="AF24" s="50">
        <v>173.9</v>
      </c>
      <c r="AG24" s="50">
        <v>-69.7</v>
      </c>
      <c r="AH24" s="50">
        <v>-59.1</v>
      </c>
      <c r="AI24" s="50">
        <v>-111.3</v>
      </c>
      <c r="AJ24" s="50">
        <v>-110.1</v>
      </c>
      <c r="AK24" s="50" t="s">
        <v>31</v>
      </c>
      <c r="AL24" s="50">
        <v>643.29999999999995</v>
      </c>
      <c r="AM24" s="50" t="s">
        <v>31</v>
      </c>
      <c r="AN24" s="50" t="s">
        <v>31</v>
      </c>
      <c r="AO24" s="50">
        <v>656.2</v>
      </c>
      <c r="AP24" s="50">
        <v>656.2</v>
      </c>
      <c r="AQ24" s="50">
        <v>44.6</v>
      </c>
      <c r="AR24" s="50">
        <v>363.3</v>
      </c>
      <c r="AS24" s="50">
        <v>73.2</v>
      </c>
      <c r="AT24" s="50">
        <v>116.6</v>
      </c>
      <c r="AU24" s="50">
        <v>597.70000000000005</v>
      </c>
      <c r="AV24" s="50">
        <v>55.3</v>
      </c>
      <c r="AW24" s="50">
        <v>80.7</v>
      </c>
      <c r="AX24" s="50">
        <v>78.099999999999994</v>
      </c>
      <c r="AY24" s="50">
        <v>123.7</v>
      </c>
      <c r="AZ24" s="50">
        <v>337.9</v>
      </c>
      <c r="BA24" s="50">
        <v>100.2</v>
      </c>
      <c r="BB24" s="50">
        <v>100.2</v>
      </c>
      <c r="BC24" s="50">
        <v>145.19999999999999</v>
      </c>
      <c r="BD24" s="50">
        <v>145.19999999999999</v>
      </c>
      <c r="BE24" s="50">
        <v>269.89999999999998</v>
      </c>
      <c r="BF24" s="50">
        <v>269.89999999999998</v>
      </c>
      <c r="BG24" s="50">
        <v>-14.9</v>
      </c>
      <c r="BH24" s="50">
        <v>-14.9</v>
      </c>
      <c r="BI24" s="50">
        <v>500.4</v>
      </c>
      <c r="BJ24" s="50">
        <v>500.4</v>
      </c>
      <c r="BK24" s="50">
        <v>133</v>
      </c>
      <c r="BL24" s="50">
        <v>116.8</v>
      </c>
      <c r="BM24" s="50">
        <v>144.5</v>
      </c>
      <c r="BN24" s="50">
        <v>149</v>
      </c>
      <c r="BO24" s="50">
        <v>543.29999999999995</v>
      </c>
      <c r="BP24" s="50">
        <v>133.69999999999999</v>
      </c>
      <c r="BQ24" s="50">
        <v>137.92400000000001</v>
      </c>
      <c r="BR24" s="50">
        <v>-10.177</v>
      </c>
      <c r="BS24" s="50">
        <v>58.802999999999976</v>
      </c>
      <c r="BT24" s="50">
        <v>320.29599999999999</v>
      </c>
      <c r="BU24" s="50">
        <v>54.25</v>
      </c>
      <c r="BV24" s="50">
        <v>56.488</v>
      </c>
      <c r="BW24" s="50">
        <v>114.789</v>
      </c>
      <c r="BX24" s="50">
        <v>151.53300000000002</v>
      </c>
      <c r="BY24" s="50">
        <v>377.06</v>
      </c>
      <c r="BZ24" s="50">
        <v>119.532</v>
      </c>
      <c r="CA24" s="50">
        <v>264.101</v>
      </c>
      <c r="CB24" s="50">
        <v>246.43600000000001</v>
      </c>
      <c r="CC24" s="50">
        <v>464.89099999999996</v>
      </c>
      <c r="CD24" s="50">
        <v>1094.96</v>
      </c>
      <c r="CE24" s="50">
        <v>163.90799999999999</v>
      </c>
      <c r="CF24" s="50">
        <v>208.53700000000001</v>
      </c>
      <c r="CG24" s="50">
        <v>256.98500000000001</v>
      </c>
      <c r="CH24" s="50">
        <v>618.85299999999995</v>
      </c>
      <c r="CI24" s="50">
        <v>1248.2829999999999</v>
      </c>
      <c r="CJ24" s="50">
        <v>390.81700000000001</v>
      </c>
      <c r="CK24" s="50">
        <v>361.85399999999998</v>
      </c>
      <c r="CL24" s="50">
        <v>346.209</v>
      </c>
      <c r="CM24" s="50">
        <v>530.71399999999994</v>
      </c>
      <c r="CN24" s="50">
        <v>1629.5940000000001</v>
      </c>
      <c r="CO24" s="50">
        <v>366.63200000000001</v>
      </c>
      <c r="CP24" s="50">
        <v>282.82499999999999</v>
      </c>
      <c r="CS24" s="50">
        <f t="shared" si="0"/>
        <v>649.45699999999999</v>
      </c>
    </row>
    <row r="25" spans="1:97" s="16" customFormat="1" x14ac:dyDescent="0.25">
      <c r="A25" s="53" t="s">
        <v>157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6" t="s">
        <v>31</v>
      </c>
      <c r="J25" s="16" t="s">
        <v>31</v>
      </c>
      <c r="K25" s="16" t="s">
        <v>31</v>
      </c>
      <c r="L25" s="16" t="s">
        <v>31</v>
      </c>
      <c r="M25" s="16" t="s">
        <v>31</v>
      </c>
      <c r="N25" s="16" t="s">
        <v>31</v>
      </c>
      <c r="O25" s="16" t="s">
        <v>31</v>
      </c>
      <c r="P25" s="16" t="s">
        <v>31</v>
      </c>
      <c r="Q25" s="16" t="s">
        <v>31</v>
      </c>
      <c r="R25" s="16" t="s">
        <v>31</v>
      </c>
      <c r="S25" s="16" t="s">
        <v>31</v>
      </c>
      <c r="T25" s="16" t="s">
        <v>31</v>
      </c>
      <c r="U25" s="16" t="s">
        <v>31</v>
      </c>
      <c r="V25" s="16" t="s">
        <v>31</v>
      </c>
      <c r="W25" s="16" t="s">
        <v>31</v>
      </c>
      <c r="X25" s="16" t="s">
        <v>31</v>
      </c>
      <c r="Y25" s="16">
        <v>-29.7</v>
      </c>
      <c r="Z25" s="16">
        <v>625.6</v>
      </c>
      <c r="AA25" s="16">
        <v>123.9</v>
      </c>
      <c r="AB25" s="16">
        <v>180.4</v>
      </c>
      <c r="AC25" s="16">
        <v>45.2</v>
      </c>
      <c r="AD25" s="16">
        <v>-7.9</v>
      </c>
      <c r="AE25" s="16">
        <v>-81.7</v>
      </c>
      <c r="AF25" s="16">
        <v>136</v>
      </c>
      <c r="AG25" s="16">
        <v>13.6</v>
      </c>
      <c r="AH25" s="16">
        <v>30.2</v>
      </c>
      <c r="AI25" s="16">
        <v>23.3</v>
      </c>
      <c r="AJ25" s="16">
        <v>-46.1</v>
      </c>
      <c r="AK25" s="16">
        <v>21</v>
      </c>
      <c r="AL25" s="16">
        <v>3</v>
      </c>
      <c r="AM25" s="16">
        <v>9.5</v>
      </c>
      <c r="AN25" s="16">
        <v>5.2</v>
      </c>
      <c r="AO25" s="16">
        <v>-2.9</v>
      </c>
      <c r="AP25" s="16">
        <v>14.8</v>
      </c>
      <c r="AQ25" s="16">
        <v>19.8</v>
      </c>
      <c r="AR25" s="16">
        <v>5.3</v>
      </c>
      <c r="AS25" s="16">
        <v>-12.4</v>
      </c>
      <c r="AT25" s="16">
        <v>98.3</v>
      </c>
      <c r="AU25" s="16">
        <v>111</v>
      </c>
      <c r="AV25" s="16">
        <v>3.9</v>
      </c>
      <c r="AW25" s="16">
        <v>0.1</v>
      </c>
      <c r="AX25" s="16">
        <v>1.2</v>
      </c>
      <c r="AY25" s="16">
        <v>2.1</v>
      </c>
      <c r="AZ25" s="16">
        <v>7.3</v>
      </c>
      <c r="BA25" s="16" t="s">
        <v>31</v>
      </c>
      <c r="BB25" s="16" t="s">
        <v>31</v>
      </c>
      <c r="BC25" s="16">
        <v>0.6</v>
      </c>
      <c r="BD25" s="16">
        <v>0.6</v>
      </c>
      <c r="BE25" s="16">
        <v>0.5</v>
      </c>
      <c r="BF25" s="16">
        <v>0.5</v>
      </c>
      <c r="BG25" s="16">
        <v>8.1999999999999993</v>
      </c>
      <c r="BH25" s="16">
        <v>8.1999999999999993</v>
      </c>
      <c r="BI25" s="16">
        <v>9.3000000000000007</v>
      </c>
      <c r="BJ25" s="16">
        <v>9.3000000000000007</v>
      </c>
      <c r="BK25" s="16">
        <v>0.2</v>
      </c>
      <c r="BL25" s="16">
        <v>1.5</v>
      </c>
      <c r="BM25" s="16">
        <v>0.5</v>
      </c>
      <c r="BN25" s="16">
        <v>1.9</v>
      </c>
      <c r="BO25" s="16">
        <v>4.2</v>
      </c>
      <c r="BP25" s="16">
        <v>0.9</v>
      </c>
      <c r="BQ25" s="16">
        <v>3.6059999999999999</v>
      </c>
      <c r="BR25" s="16">
        <v>1.0069999999999999</v>
      </c>
      <c r="BS25" s="16">
        <v>8.2020000000000017</v>
      </c>
      <c r="BT25" s="16">
        <v>13.752000000000001</v>
      </c>
      <c r="BU25" s="16">
        <v>2.74</v>
      </c>
      <c r="BV25" s="16">
        <v>2.1999999999999999E-2</v>
      </c>
      <c r="BW25" s="16">
        <v>-0.34100000000000003</v>
      </c>
      <c r="BX25" s="16">
        <v>10.629</v>
      </c>
      <c r="BY25" s="16">
        <v>13.05</v>
      </c>
      <c r="BZ25" s="16">
        <v>2.0979999999999999</v>
      </c>
      <c r="CA25" s="16">
        <v>2.9550000000000001</v>
      </c>
      <c r="CB25" s="16">
        <v>0.53300000000000003</v>
      </c>
      <c r="CC25" s="16">
        <v>0.98100000000000021</v>
      </c>
      <c r="CD25" s="16">
        <v>6.5670000000000002</v>
      </c>
      <c r="CE25" s="16">
        <v>4.9489999999999998</v>
      </c>
      <c r="CF25" s="16">
        <v>0.32900000000000001</v>
      </c>
      <c r="CG25" s="16">
        <v>5.9349999999999996</v>
      </c>
      <c r="CH25" s="16">
        <v>1.7360000000000007</v>
      </c>
      <c r="CI25" s="16">
        <v>12.949</v>
      </c>
      <c r="CJ25" s="16">
        <v>6.6639999999999997</v>
      </c>
      <c r="CK25" s="16">
        <v>4.7149999999999999</v>
      </c>
      <c r="CL25" s="16">
        <v>10.032</v>
      </c>
      <c r="CM25" s="16">
        <v>5.163000000000002</v>
      </c>
      <c r="CN25" s="16">
        <v>26.574000000000005</v>
      </c>
      <c r="CO25" s="16">
        <v>4.5529999999999999</v>
      </c>
      <c r="CP25" s="16">
        <v>2.4589999999999996</v>
      </c>
      <c r="CS25" s="16">
        <f t="shared" si="0"/>
        <v>7.0119999999999996</v>
      </c>
    </row>
    <row r="26" spans="1:97" s="50" customFormat="1" x14ac:dyDescent="0.25">
      <c r="A26" s="54" t="s">
        <v>255</v>
      </c>
      <c r="B26" s="50">
        <v>-608</v>
      </c>
      <c r="C26" s="50">
        <v>-433</v>
      </c>
      <c r="D26" s="50">
        <v>-163.9</v>
      </c>
      <c r="E26" s="50">
        <v>-405.3</v>
      </c>
      <c r="F26" s="50">
        <v>-577.20000000000005</v>
      </c>
      <c r="G26" s="50">
        <v>-1579.4</v>
      </c>
      <c r="H26" s="50">
        <v>-182.5</v>
      </c>
      <c r="I26" s="50">
        <v>-10.6</v>
      </c>
      <c r="J26" s="50">
        <v>-369.3</v>
      </c>
      <c r="K26" s="50">
        <v>-250.9</v>
      </c>
      <c r="L26" s="50">
        <v>-813.3</v>
      </c>
      <c r="M26" s="50">
        <v>-442.6</v>
      </c>
      <c r="N26" s="50">
        <v>-162.69999999999999</v>
      </c>
      <c r="O26" s="50">
        <v>-332.5</v>
      </c>
      <c r="P26" s="50">
        <v>-188.1</v>
      </c>
      <c r="Q26" s="50">
        <v>-1125.9000000000001</v>
      </c>
      <c r="R26" s="50">
        <v>-605.9</v>
      </c>
      <c r="S26" s="50">
        <v>-150.1</v>
      </c>
      <c r="T26" s="50">
        <v>-519.70000000000005</v>
      </c>
      <c r="U26" s="50">
        <v>65.8</v>
      </c>
      <c r="V26" s="50">
        <v>-1209.9000000000001</v>
      </c>
      <c r="W26" s="50">
        <v>-689.3</v>
      </c>
      <c r="X26" s="50">
        <v>-229.4</v>
      </c>
      <c r="Y26" s="50">
        <v>-571.9</v>
      </c>
      <c r="Z26" s="50">
        <v>-113.3</v>
      </c>
      <c r="AA26" s="50">
        <v>-1603.8</v>
      </c>
      <c r="AB26" s="50">
        <v>-1068.3</v>
      </c>
      <c r="AC26" s="50">
        <v>-841.2</v>
      </c>
      <c r="AD26" s="50">
        <v>-452</v>
      </c>
      <c r="AE26" s="50">
        <v>-103.4</v>
      </c>
      <c r="AF26" s="50">
        <v>-2464.9</v>
      </c>
      <c r="AG26" s="50">
        <v>-985.9</v>
      </c>
      <c r="AH26" s="50">
        <v>-362.4</v>
      </c>
      <c r="AI26" s="50">
        <v>-1119.7</v>
      </c>
      <c r="AJ26" s="50">
        <v>-87.8</v>
      </c>
      <c r="AK26" s="50">
        <v>-2555.8000000000002</v>
      </c>
      <c r="AL26" s="50">
        <v>-868.8</v>
      </c>
      <c r="AM26" s="50">
        <v>-463.3</v>
      </c>
      <c r="AN26" s="50">
        <v>-696.2</v>
      </c>
      <c r="AO26" s="50">
        <v>-97.8</v>
      </c>
      <c r="AP26" s="50">
        <v>-2126.1</v>
      </c>
      <c r="AQ26" s="50">
        <v>-4391.7</v>
      </c>
      <c r="AR26" s="50">
        <v>-440.9</v>
      </c>
      <c r="AS26" s="50">
        <v>-416.7</v>
      </c>
      <c r="AT26" s="50">
        <v>-92.5</v>
      </c>
      <c r="AU26" s="50">
        <v>-5341.8</v>
      </c>
      <c r="AV26" s="50">
        <v>-1028.5999999999999</v>
      </c>
      <c r="AW26" s="50">
        <v>22.5</v>
      </c>
      <c r="AX26" s="50">
        <v>-600.4</v>
      </c>
      <c r="AY26" s="50">
        <v>-550.1</v>
      </c>
      <c r="AZ26" s="50">
        <v>-2156.6</v>
      </c>
      <c r="BA26" s="50">
        <v>-1749.5</v>
      </c>
      <c r="BB26" s="50">
        <v>-1749.5</v>
      </c>
      <c r="BC26" s="50">
        <v>-315.10000000000002</v>
      </c>
      <c r="BD26" s="50">
        <v>-315.10000000000002</v>
      </c>
      <c r="BE26" s="50">
        <v>302.2</v>
      </c>
      <c r="BF26" s="50">
        <v>302.2</v>
      </c>
      <c r="BG26" s="50">
        <v>51.2</v>
      </c>
      <c r="BH26" s="50">
        <v>51.2</v>
      </c>
      <c r="BI26" s="50">
        <v>-1711.3</v>
      </c>
      <c r="BJ26" s="50">
        <v>-1711.3</v>
      </c>
      <c r="BK26" s="50">
        <v>-1535.2</v>
      </c>
      <c r="BL26" s="50">
        <v>-302.2</v>
      </c>
      <c r="BM26" s="50">
        <v>-707</v>
      </c>
      <c r="BN26" s="50">
        <v>509.1</v>
      </c>
      <c r="BO26" s="50">
        <v>-2035.3</v>
      </c>
      <c r="BP26" s="50">
        <v>-1421.5</v>
      </c>
      <c r="BQ26" s="50">
        <v>-410.84399999999999</v>
      </c>
      <c r="BR26" s="50">
        <v>477.17599999999999</v>
      </c>
      <c r="BS26" s="50">
        <v>-287.2589999999999</v>
      </c>
      <c r="BT26" s="50">
        <v>-1642.461</v>
      </c>
      <c r="BU26" s="50">
        <v>-1341.951</v>
      </c>
      <c r="BV26" s="50">
        <v>-441.04</v>
      </c>
      <c r="BW26" s="50">
        <v>202.148</v>
      </c>
      <c r="BX26" s="50">
        <v>275.76400000000012</v>
      </c>
      <c r="BY26" s="50">
        <v>-1305.079</v>
      </c>
      <c r="BZ26" s="50">
        <v>-1745.1949999999999</v>
      </c>
      <c r="CA26" s="50">
        <v>177.34899999999999</v>
      </c>
      <c r="CB26" s="50">
        <v>-89.05</v>
      </c>
      <c r="CC26" s="50">
        <v>737.8929999999998</v>
      </c>
      <c r="CD26" s="50">
        <v>-919.00300000000004</v>
      </c>
      <c r="CE26" s="50">
        <v>-2253.9029999999998</v>
      </c>
      <c r="CF26" s="50">
        <v>-453.69400000000002</v>
      </c>
      <c r="CG26" s="50">
        <v>259.82400000000001</v>
      </c>
      <c r="CH26" s="50">
        <v>820.8149999999996</v>
      </c>
      <c r="CI26" s="50">
        <v>-1626.9580000000001</v>
      </c>
      <c r="CJ26" s="50">
        <v>-2421.5050000000001</v>
      </c>
      <c r="CK26" s="50">
        <v>-726.74400000000003</v>
      </c>
      <c r="CL26" s="50">
        <v>-75.305999999999997</v>
      </c>
      <c r="CM26" s="50">
        <v>-394.31299999999965</v>
      </c>
      <c r="CN26" s="50">
        <v>-3617.8679999999999</v>
      </c>
      <c r="CO26" s="50">
        <v>-1686.915</v>
      </c>
      <c r="CP26" s="50">
        <v>-1036.1370000000002</v>
      </c>
      <c r="CS26" s="50">
        <f t="shared" si="0"/>
        <v>-2723.0520000000001</v>
      </c>
    </row>
    <row r="27" spans="1:97" s="17" customFormat="1" ht="13" x14ac:dyDescent="0.3">
      <c r="A27" s="56" t="s">
        <v>158</v>
      </c>
      <c r="B27" s="17">
        <v>7209</v>
      </c>
      <c r="C27" s="17">
        <v>562</v>
      </c>
      <c r="D27" s="17">
        <v>918.5</v>
      </c>
      <c r="E27" s="17">
        <v>1771.6</v>
      </c>
      <c r="F27" s="17">
        <v>2896.9</v>
      </c>
      <c r="G27" s="17">
        <v>7032.6</v>
      </c>
      <c r="H27" s="17">
        <v>1568.9</v>
      </c>
      <c r="I27" s="17">
        <v>1991.1</v>
      </c>
      <c r="J27" s="17">
        <v>1829.4</v>
      </c>
      <c r="K27" s="17">
        <v>3307.6</v>
      </c>
      <c r="L27" s="17">
        <v>8697</v>
      </c>
      <c r="M27" s="17">
        <v>1884.1</v>
      </c>
      <c r="N27" s="17">
        <v>2366.4</v>
      </c>
      <c r="O27" s="17">
        <v>2100.1999999999998</v>
      </c>
      <c r="P27" s="17">
        <v>3712.1</v>
      </c>
      <c r="Q27" s="17">
        <v>10062.9</v>
      </c>
      <c r="R27" s="17">
        <v>1235.5999999999999</v>
      </c>
      <c r="S27" s="17">
        <v>2423.9</v>
      </c>
      <c r="T27" s="17">
        <v>2966.6</v>
      </c>
      <c r="U27" s="17">
        <v>5980.8</v>
      </c>
      <c r="V27" s="17">
        <v>12606.8</v>
      </c>
      <c r="W27" s="17">
        <v>707.1</v>
      </c>
      <c r="X27" s="17">
        <v>2596.8000000000002</v>
      </c>
      <c r="Y27" s="17">
        <v>3632.1</v>
      </c>
      <c r="Z27" s="17">
        <v>7799.4</v>
      </c>
      <c r="AA27" s="17">
        <v>14263.3</v>
      </c>
      <c r="AB27" s="17">
        <v>935.9</v>
      </c>
      <c r="AC27" s="17">
        <v>1742.9</v>
      </c>
      <c r="AD27" s="17">
        <v>4413.5</v>
      </c>
      <c r="AE27" s="17">
        <v>8222.4</v>
      </c>
      <c r="AF27" s="17">
        <v>15314.8</v>
      </c>
      <c r="AG27" s="17">
        <v>1598.3</v>
      </c>
      <c r="AH27" s="17">
        <v>2591.3000000000002</v>
      </c>
      <c r="AI27" s="17">
        <v>2934.2</v>
      </c>
      <c r="AJ27" s="17">
        <v>8771.7999999999993</v>
      </c>
      <c r="AK27" s="17">
        <v>15895.7</v>
      </c>
      <c r="AL27" s="17">
        <v>3232.2</v>
      </c>
      <c r="AM27" s="17">
        <v>3872.1</v>
      </c>
      <c r="AN27" s="17">
        <v>5488.7</v>
      </c>
      <c r="AO27" s="17">
        <v>10987.9</v>
      </c>
      <c r="AP27" s="17">
        <v>23580.9</v>
      </c>
      <c r="AQ27" s="17">
        <v>-2214.8000000000002</v>
      </c>
      <c r="AR27" s="17">
        <v>2081.9</v>
      </c>
      <c r="AS27" s="17">
        <v>4544.6000000000004</v>
      </c>
      <c r="AT27" s="17">
        <v>7932.9</v>
      </c>
      <c r="AU27" s="17">
        <v>12344.5</v>
      </c>
      <c r="AV27" s="17">
        <v>1984.5</v>
      </c>
      <c r="AW27" s="17">
        <v>2424.6</v>
      </c>
      <c r="AX27" s="17">
        <v>4563.8999999999996</v>
      </c>
      <c r="AY27" s="17">
        <v>8901</v>
      </c>
      <c r="AZ27" s="17">
        <v>17874.099999999999</v>
      </c>
      <c r="BA27" s="17">
        <v>792.3</v>
      </c>
      <c r="BB27" s="17">
        <v>940.5</v>
      </c>
      <c r="BC27" s="17">
        <v>3075.4</v>
      </c>
      <c r="BD27" s="17">
        <v>3215.1</v>
      </c>
      <c r="BE27" s="17">
        <v>5257.3</v>
      </c>
      <c r="BF27" s="17">
        <v>5400</v>
      </c>
      <c r="BG27" s="17">
        <v>8786.1610000000001</v>
      </c>
      <c r="BH27" s="17">
        <v>8790.4</v>
      </c>
      <c r="BI27" s="17">
        <v>17911.195</v>
      </c>
      <c r="BJ27" s="17">
        <v>18346.099999999999</v>
      </c>
      <c r="BK27" s="17">
        <v>2080.1</v>
      </c>
      <c r="BL27" s="17">
        <v>3114.1</v>
      </c>
      <c r="BM27" s="17">
        <v>3552.2</v>
      </c>
      <c r="BN27" s="17">
        <v>9634.9</v>
      </c>
      <c r="BO27" s="17">
        <v>18381.3</v>
      </c>
      <c r="BP27" s="17">
        <v>1544.1</v>
      </c>
      <c r="BQ27" s="17">
        <v>1838.7650000000001</v>
      </c>
      <c r="BR27" s="17">
        <v>7079.402</v>
      </c>
      <c r="BS27" s="17">
        <v>8393.5559999999987</v>
      </c>
      <c r="BT27" s="17">
        <v>18855.78</v>
      </c>
      <c r="BU27" s="17">
        <v>2836.8580000000002</v>
      </c>
      <c r="BV27" s="17">
        <v>1873.4839999999999</v>
      </c>
      <c r="BW27" s="17">
        <v>6398.1580000000004</v>
      </c>
      <c r="BX27" s="17">
        <v>11792.451000000001</v>
      </c>
      <c r="BY27" s="17">
        <v>22900.951000000001</v>
      </c>
      <c r="BZ27" s="17">
        <v>519.75599999999997</v>
      </c>
      <c r="CA27" s="17">
        <v>2202.203</v>
      </c>
      <c r="CB27" s="17">
        <v>6109.3940000000002</v>
      </c>
      <c r="CC27" s="17">
        <v>11810.799999999996</v>
      </c>
      <c r="CD27" s="17">
        <v>20642.152999999998</v>
      </c>
      <c r="CE27" s="17">
        <v>-576.26700000000005</v>
      </c>
      <c r="CF27" s="17">
        <v>3415.7049999999999</v>
      </c>
      <c r="CG27" s="17">
        <v>7922.9790000000003</v>
      </c>
      <c r="CH27" s="17">
        <v>13949.012000000002</v>
      </c>
      <c r="CI27" s="17">
        <v>24711.429</v>
      </c>
      <c r="CJ27" s="17">
        <v>718.19899999999996</v>
      </c>
      <c r="CK27" s="17">
        <v>3358.1260000000002</v>
      </c>
      <c r="CL27" s="17">
        <v>8108.4319999999998</v>
      </c>
      <c r="CM27" s="17">
        <v>13914.277999999998</v>
      </c>
      <c r="CN27" s="17">
        <v>26099.034999999996</v>
      </c>
      <c r="CO27" s="17">
        <v>1203.972</v>
      </c>
      <c r="CP27" s="17">
        <v>3050.04</v>
      </c>
      <c r="CS27" s="17">
        <f t="shared" si="0"/>
        <v>4254.0119999999997</v>
      </c>
    </row>
    <row r="28" spans="1:97" s="50" customFormat="1" x14ac:dyDescent="0.25">
      <c r="A28" s="54" t="s">
        <v>138</v>
      </c>
      <c r="B28" s="50">
        <v>202</v>
      </c>
      <c r="C28" s="50">
        <v>30.4</v>
      </c>
      <c r="D28" s="50">
        <v>5.2</v>
      </c>
      <c r="E28" s="50">
        <v>88.7</v>
      </c>
      <c r="F28" s="50">
        <v>-52.3</v>
      </c>
      <c r="G28" s="50">
        <v>72</v>
      </c>
      <c r="H28" s="50">
        <v>13.2</v>
      </c>
      <c r="I28" s="50">
        <v>14</v>
      </c>
      <c r="J28" s="50">
        <v>47.9</v>
      </c>
      <c r="K28" s="50">
        <v>13.4</v>
      </c>
      <c r="L28" s="50">
        <v>88.5</v>
      </c>
      <c r="M28" s="50">
        <v>9.6999999999999993</v>
      </c>
      <c r="N28" s="50">
        <v>11.4</v>
      </c>
      <c r="O28" s="50">
        <v>9.3000000000000007</v>
      </c>
      <c r="P28" s="50">
        <v>41.6</v>
      </c>
      <c r="Q28" s="50">
        <v>72.099999999999994</v>
      </c>
      <c r="R28" s="50">
        <v>7.6</v>
      </c>
      <c r="S28" s="50">
        <v>4</v>
      </c>
      <c r="T28" s="50">
        <v>11.3</v>
      </c>
      <c r="U28" s="50">
        <v>48.6</v>
      </c>
      <c r="V28" s="50">
        <v>71.599999999999994</v>
      </c>
      <c r="W28" s="50">
        <v>-365.6</v>
      </c>
      <c r="X28" s="50">
        <v>-628.20000000000005</v>
      </c>
      <c r="Y28" s="50">
        <v>-965.7</v>
      </c>
      <c r="Z28" s="50">
        <v>-1054.5999999999999</v>
      </c>
      <c r="AA28" s="50">
        <v>-3014</v>
      </c>
      <c r="AB28" s="50">
        <v>-544.4</v>
      </c>
      <c r="AC28" s="50">
        <v>-756.6</v>
      </c>
      <c r="AD28" s="50">
        <v>-1059.3</v>
      </c>
      <c r="AE28" s="50">
        <v>-1450</v>
      </c>
      <c r="AF28" s="50">
        <v>-3810.3</v>
      </c>
      <c r="AG28" s="50">
        <v>-875.8</v>
      </c>
      <c r="AH28" s="50">
        <v>-1120.5999999999999</v>
      </c>
      <c r="AI28" s="50">
        <v>-1220.2</v>
      </c>
      <c r="AJ28" s="50">
        <v>-1276.4000000000001</v>
      </c>
      <c r="AK28" s="50">
        <v>-4493.1000000000004</v>
      </c>
      <c r="AL28" s="50">
        <v>6.7</v>
      </c>
      <c r="AM28" s="50">
        <v>10.4</v>
      </c>
      <c r="AN28" s="50">
        <v>21.4</v>
      </c>
      <c r="AO28" s="50">
        <v>61.2</v>
      </c>
      <c r="AP28" s="50">
        <v>99.8</v>
      </c>
      <c r="AQ28" s="50">
        <v>15.6</v>
      </c>
      <c r="AR28" s="50">
        <v>33.200000000000003</v>
      </c>
      <c r="AS28" s="50">
        <v>23.8</v>
      </c>
      <c r="AT28" s="50">
        <v>61</v>
      </c>
      <c r="AU28" s="50">
        <v>133.6</v>
      </c>
      <c r="AV28" s="50">
        <v>10.5</v>
      </c>
      <c r="AW28" s="50">
        <v>15.3</v>
      </c>
      <c r="AX28" s="50">
        <v>7.2</v>
      </c>
      <c r="AY28" s="50">
        <v>68.900000000000006</v>
      </c>
      <c r="AZ28" s="50">
        <v>101.9</v>
      </c>
      <c r="BA28" s="50">
        <v>1.4</v>
      </c>
      <c r="BB28" s="50">
        <v>1.4</v>
      </c>
      <c r="BC28" s="50">
        <v>33.700000000000003</v>
      </c>
      <c r="BD28" s="50">
        <v>33.700000000000003</v>
      </c>
      <c r="BE28" s="50">
        <v>5.0999999999999996</v>
      </c>
      <c r="BF28" s="50">
        <v>5.0999999999999996</v>
      </c>
      <c r="BG28" s="50">
        <v>62.1</v>
      </c>
      <c r="BH28" s="50">
        <v>62.1</v>
      </c>
      <c r="BI28" s="50">
        <v>102.4</v>
      </c>
      <c r="BJ28" s="50">
        <v>102.4</v>
      </c>
      <c r="BK28" s="50">
        <v>19.8</v>
      </c>
      <c r="BL28" s="50">
        <v>20.9</v>
      </c>
      <c r="BM28" s="50">
        <v>26.5</v>
      </c>
      <c r="BN28" s="50">
        <v>123.6</v>
      </c>
      <c r="BO28" s="50">
        <v>190.8</v>
      </c>
      <c r="BP28" s="50">
        <v>30.2</v>
      </c>
      <c r="BQ28" s="50">
        <v>16.838999999999999</v>
      </c>
      <c r="BR28" s="50">
        <v>-5.0919999999999996</v>
      </c>
      <c r="BS28" s="50">
        <v>66.036000000000001</v>
      </c>
      <c r="BT28" s="50">
        <v>108.015</v>
      </c>
      <c r="BU28" s="50">
        <v>39.744</v>
      </c>
      <c r="BV28" s="50">
        <v>21.887</v>
      </c>
      <c r="BW28" s="50">
        <v>26.216000000000001</v>
      </c>
      <c r="BX28" s="50">
        <v>213.892</v>
      </c>
      <c r="BY28" s="50">
        <v>301.73899999999998</v>
      </c>
      <c r="BZ28" s="50">
        <v>37.271000000000001</v>
      </c>
      <c r="CA28" s="50">
        <v>20.933</v>
      </c>
      <c r="CB28" s="50">
        <v>39.807000000000002</v>
      </c>
      <c r="CC28" s="50">
        <v>35.923999999999992</v>
      </c>
      <c r="CD28" s="50">
        <v>133.935</v>
      </c>
      <c r="CE28" s="50">
        <v>23.83</v>
      </c>
      <c r="CF28" s="50">
        <v>34.445999999999998</v>
      </c>
      <c r="CG28" s="50">
        <v>25.492999999999999</v>
      </c>
      <c r="CH28" s="50">
        <v>70.371000000000009</v>
      </c>
      <c r="CI28" s="50">
        <v>154.13999999999999</v>
      </c>
      <c r="CJ28" s="50">
        <v>36.216999999999999</v>
      </c>
      <c r="CK28" s="50">
        <v>54.746000000000002</v>
      </c>
      <c r="CL28" s="50">
        <v>26.521000000000001</v>
      </c>
      <c r="CM28" s="50">
        <v>53.111999999999981</v>
      </c>
      <c r="CN28" s="50">
        <v>170.59599999999998</v>
      </c>
      <c r="CO28" s="50">
        <v>32.11</v>
      </c>
      <c r="CP28" s="50">
        <v>34.603999999999999</v>
      </c>
      <c r="CS28" s="50">
        <f t="shared" si="0"/>
        <v>66.713999999999999</v>
      </c>
    </row>
    <row r="29" spans="1:97" s="16" customFormat="1" x14ac:dyDescent="0.25">
      <c r="A29" s="53" t="s">
        <v>159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6" t="s">
        <v>31</v>
      </c>
      <c r="J29" s="16" t="s">
        <v>31</v>
      </c>
      <c r="K29" s="16" t="s">
        <v>31</v>
      </c>
      <c r="L29" s="16" t="s">
        <v>31</v>
      </c>
      <c r="M29" s="16" t="s">
        <v>31</v>
      </c>
      <c r="N29" s="16" t="s">
        <v>31</v>
      </c>
      <c r="O29" s="16" t="s">
        <v>31</v>
      </c>
      <c r="P29" s="16" t="s">
        <v>31</v>
      </c>
      <c r="Q29" s="16" t="s">
        <v>31</v>
      </c>
      <c r="R29" s="16" t="s">
        <v>31</v>
      </c>
      <c r="S29" s="16" t="s">
        <v>31</v>
      </c>
      <c r="T29" s="16" t="s">
        <v>31</v>
      </c>
      <c r="U29" s="16" t="s">
        <v>31</v>
      </c>
      <c r="V29" s="16" t="s">
        <v>31</v>
      </c>
      <c r="W29" s="16" t="s">
        <v>31</v>
      </c>
      <c r="X29" s="16">
        <v>-2453.3000000000002</v>
      </c>
      <c r="Y29" s="16">
        <v>-59.7</v>
      </c>
      <c r="Z29" s="16">
        <v>-24</v>
      </c>
      <c r="AA29" s="16">
        <v>-2537</v>
      </c>
      <c r="AB29" s="16">
        <v>-62.6</v>
      </c>
      <c r="AC29" s="16">
        <v>-106.8</v>
      </c>
      <c r="AD29" s="16">
        <v>-75.599999999999994</v>
      </c>
      <c r="AE29" s="16">
        <v>-9.9</v>
      </c>
      <c r="AF29" s="16">
        <v>-254.9</v>
      </c>
      <c r="AG29" s="16" t="s">
        <v>31</v>
      </c>
      <c r="AH29" s="16" t="s">
        <v>31</v>
      </c>
      <c r="AI29" s="16">
        <v>-9.1</v>
      </c>
      <c r="AJ29" s="16">
        <v>-1.6</v>
      </c>
      <c r="AK29" s="16">
        <v>-10.7</v>
      </c>
      <c r="AL29" s="16" t="s">
        <v>31</v>
      </c>
      <c r="AM29" s="16">
        <v>88.1</v>
      </c>
      <c r="AN29" s="16">
        <v>0.4</v>
      </c>
      <c r="AO29" s="16">
        <v>5.8</v>
      </c>
      <c r="AP29" s="16">
        <v>94.3</v>
      </c>
      <c r="AQ29" s="16" t="s">
        <v>31</v>
      </c>
      <c r="AR29" s="16" t="s">
        <v>31</v>
      </c>
      <c r="AS29" s="16" t="s">
        <v>31</v>
      </c>
      <c r="AT29" s="16" t="s">
        <v>31</v>
      </c>
      <c r="AU29" s="16" t="s">
        <v>31</v>
      </c>
      <c r="AV29" s="16" t="s">
        <v>31</v>
      </c>
      <c r="AW29" s="16" t="s">
        <v>31</v>
      </c>
      <c r="AX29" s="16" t="s">
        <v>31</v>
      </c>
      <c r="AY29" s="16" t="s">
        <v>31</v>
      </c>
      <c r="AZ29" s="16" t="s">
        <v>31</v>
      </c>
      <c r="BA29" s="16" t="s">
        <v>31</v>
      </c>
      <c r="BB29" s="16" t="s">
        <v>31</v>
      </c>
      <c r="BC29" s="16" t="s">
        <v>31</v>
      </c>
      <c r="BD29" s="16" t="s">
        <v>31</v>
      </c>
      <c r="BE29" s="16" t="s">
        <v>31</v>
      </c>
      <c r="BF29" s="16" t="s">
        <v>31</v>
      </c>
      <c r="BG29" s="16" t="s">
        <v>31</v>
      </c>
      <c r="BH29" s="16" t="s">
        <v>31</v>
      </c>
      <c r="BI29" s="16" t="s">
        <v>31</v>
      </c>
      <c r="BJ29" s="16" t="s">
        <v>31</v>
      </c>
      <c r="BK29" s="16" t="s">
        <v>31</v>
      </c>
      <c r="BL29" s="16">
        <v>0.6</v>
      </c>
      <c r="BM29" s="16">
        <v>0.7</v>
      </c>
      <c r="BN29" s="16">
        <v>204.1</v>
      </c>
      <c r="BO29" s="16">
        <v>205.4</v>
      </c>
      <c r="BP29" s="16" t="s">
        <v>31</v>
      </c>
      <c r="BQ29" s="16" t="s">
        <v>31</v>
      </c>
      <c r="BR29" s="16" t="s">
        <v>31</v>
      </c>
      <c r="BS29" s="16" t="s">
        <v>31</v>
      </c>
      <c r="BT29" s="16" t="s">
        <v>31</v>
      </c>
      <c r="BU29" s="16" t="s">
        <v>31</v>
      </c>
      <c r="BV29" s="16" t="s">
        <v>31</v>
      </c>
      <c r="BW29" s="16" t="s">
        <v>31</v>
      </c>
      <c r="BX29" s="16" t="s">
        <v>31</v>
      </c>
      <c r="BY29" s="16" t="s">
        <v>31</v>
      </c>
      <c r="BZ29" s="16" t="s">
        <v>31</v>
      </c>
      <c r="CA29" s="16" t="s">
        <v>31</v>
      </c>
      <c r="CB29" s="16" t="s">
        <v>31</v>
      </c>
      <c r="CC29" s="16" t="s">
        <v>31</v>
      </c>
      <c r="CD29" s="16" t="s">
        <v>31</v>
      </c>
      <c r="CE29" s="16" t="s">
        <v>31</v>
      </c>
      <c r="CF29" s="16">
        <v>0</v>
      </c>
      <c r="CG29" s="16" t="s">
        <v>31</v>
      </c>
      <c r="CH29" s="16" t="s">
        <v>31</v>
      </c>
      <c r="CI29" s="16" t="s">
        <v>31</v>
      </c>
      <c r="CJ29" s="16">
        <v>0</v>
      </c>
      <c r="CK29" s="16">
        <v>0</v>
      </c>
      <c r="CL29" s="16">
        <v>0</v>
      </c>
      <c r="CM29" s="16">
        <v>0</v>
      </c>
      <c r="CN29" s="16">
        <v>0</v>
      </c>
      <c r="CO29" s="16">
        <v>0</v>
      </c>
      <c r="CP29" s="16">
        <v>0</v>
      </c>
      <c r="CS29" s="16">
        <f t="shared" si="0"/>
        <v>0</v>
      </c>
    </row>
    <row r="30" spans="1:97" s="50" customFormat="1" x14ac:dyDescent="0.25">
      <c r="A30" s="54" t="s">
        <v>137</v>
      </c>
      <c r="B30" s="50">
        <v>13.9</v>
      </c>
      <c r="C30" s="50">
        <v>1.2</v>
      </c>
      <c r="D30" s="50">
        <v>-0.6</v>
      </c>
      <c r="E30" s="50" t="s">
        <v>42</v>
      </c>
      <c r="F30" s="50" t="s">
        <v>42</v>
      </c>
      <c r="G30" s="50">
        <v>0.7</v>
      </c>
      <c r="H30" s="50">
        <v>0.2</v>
      </c>
      <c r="I30" s="50">
        <v>0.4</v>
      </c>
      <c r="J30" s="50">
        <v>0.4</v>
      </c>
      <c r="K30" s="50">
        <v>0.5</v>
      </c>
      <c r="L30" s="50">
        <v>1.5</v>
      </c>
      <c r="M30" s="50">
        <v>0.3</v>
      </c>
      <c r="N30" s="50">
        <v>0.5</v>
      </c>
      <c r="O30" s="50">
        <v>0.4</v>
      </c>
      <c r="P30" s="50">
        <v>0.4</v>
      </c>
      <c r="Q30" s="50">
        <v>1.5</v>
      </c>
      <c r="R30" s="50">
        <v>0.3</v>
      </c>
      <c r="S30" s="50" t="s">
        <v>42</v>
      </c>
      <c r="T30" s="50" t="s">
        <v>42</v>
      </c>
      <c r="U30" s="50" t="s">
        <v>42</v>
      </c>
      <c r="V30" s="50" t="s">
        <v>42</v>
      </c>
      <c r="W30" s="50" t="s">
        <v>42</v>
      </c>
      <c r="X30" s="50" t="s">
        <v>42</v>
      </c>
      <c r="Y30" s="50" t="s">
        <v>42</v>
      </c>
      <c r="Z30" s="50" t="s">
        <v>42</v>
      </c>
      <c r="AA30" s="50" t="s">
        <v>42</v>
      </c>
      <c r="AB30" s="50" t="s">
        <v>42</v>
      </c>
      <c r="AC30" s="50" t="s">
        <v>42</v>
      </c>
      <c r="AD30" s="50" t="s">
        <v>42</v>
      </c>
      <c r="AE30" s="50" t="s">
        <v>42</v>
      </c>
      <c r="AF30" s="50" t="s">
        <v>42</v>
      </c>
      <c r="AG30" s="50" t="s">
        <v>42</v>
      </c>
      <c r="AH30" s="50" t="s">
        <v>42</v>
      </c>
      <c r="AI30" s="50" t="s">
        <v>42</v>
      </c>
      <c r="AJ30" s="50" t="s">
        <v>42</v>
      </c>
      <c r="AK30" s="50" t="s">
        <v>42</v>
      </c>
      <c r="AL30" s="50" t="s">
        <v>42</v>
      </c>
      <c r="AM30" s="50" t="s">
        <v>42</v>
      </c>
      <c r="AN30" s="50" t="s">
        <v>42</v>
      </c>
      <c r="AO30" s="50" t="s">
        <v>42</v>
      </c>
      <c r="AP30" s="50" t="s">
        <v>42</v>
      </c>
      <c r="AQ30" s="50" t="s">
        <v>42</v>
      </c>
      <c r="AR30" s="50" t="s">
        <v>42</v>
      </c>
      <c r="AS30" s="50" t="s">
        <v>42</v>
      </c>
      <c r="AT30" s="50" t="s">
        <v>42</v>
      </c>
      <c r="AU30" s="50" t="s">
        <v>42</v>
      </c>
      <c r="AV30" s="50" t="s">
        <v>42</v>
      </c>
      <c r="AW30" s="50" t="s">
        <v>42</v>
      </c>
      <c r="AX30" s="50" t="s">
        <v>42</v>
      </c>
      <c r="AY30" s="50" t="s">
        <v>42</v>
      </c>
      <c r="AZ30" s="50" t="s">
        <v>42</v>
      </c>
      <c r="BA30" s="50" t="s">
        <v>42</v>
      </c>
      <c r="BB30" s="50" t="s">
        <v>42</v>
      </c>
      <c r="BC30" s="50" t="s">
        <v>42</v>
      </c>
      <c r="BD30" s="50" t="s">
        <v>42</v>
      </c>
      <c r="BE30" s="50" t="s">
        <v>42</v>
      </c>
      <c r="BF30" s="50" t="s">
        <v>42</v>
      </c>
      <c r="BG30" s="50" t="s">
        <v>42</v>
      </c>
      <c r="BH30" s="50" t="s">
        <v>42</v>
      </c>
      <c r="BI30" s="50" t="s">
        <v>42</v>
      </c>
      <c r="BJ30" s="50" t="s">
        <v>42</v>
      </c>
      <c r="BK30" s="50" t="s">
        <v>42</v>
      </c>
      <c r="BL30" s="50" t="s">
        <v>61</v>
      </c>
      <c r="BM30" s="50" t="s">
        <v>42</v>
      </c>
      <c r="BN30" s="50" t="s">
        <v>61</v>
      </c>
      <c r="BO30" s="50" t="s">
        <v>61</v>
      </c>
      <c r="BP30" s="50" t="s">
        <v>61</v>
      </c>
      <c r="BQ30" s="50" t="s">
        <v>61</v>
      </c>
      <c r="BR30" s="50" t="s">
        <v>61</v>
      </c>
      <c r="BS30" s="50" t="s">
        <v>61</v>
      </c>
      <c r="BT30" s="50" t="s">
        <v>61</v>
      </c>
      <c r="BU30" s="50" t="s">
        <v>61</v>
      </c>
      <c r="BV30" s="50" t="s">
        <v>61</v>
      </c>
      <c r="BW30" s="50" t="s">
        <v>61</v>
      </c>
      <c r="BX30" s="50" t="s">
        <v>61</v>
      </c>
      <c r="BY30" s="50" t="s">
        <v>61</v>
      </c>
      <c r="BZ30" s="50" t="s">
        <v>61</v>
      </c>
      <c r="CA30" s="50" t="s">
        <v>61</v>
      </c>
      <c r="CB30" s="50" t="s">
        <v>61</v>
      </c>
      <c r="CC30" s="50" t="s">
        <v>61</v>
      </c>
      <c r="CD30" s="50" t="s">
        <v>61</v>
      </c>
      <c r="CE30" s="50" t="s">
        <v>61</v>
      </c>
      <c r="CF30" s="50" t="s">
        <v>61</v>
      </c>
      <c r="CG30" s="50" t="s">
        <v>61</v>
      </c>
      <c r="CH30" s="50" t="s">
        <v>61</v>
      </c>
      <c r="CI30" s="50" t="s">
        <v>61</v>
      </c>
      <c r="CJ30" s="50" t="s">
        <v>61</v>
      </c>
      <c r="CK30" s="50" t="s">
        <v>61</v>
      </c>
      <c r="CL30" s="50" t="s">
        <v>61</v>
      </c>
      <c r="CM30" s="50" t="s">
        <v>61</v>
      </c>
      <c r="CN30" s="50">
        <v>0</v>
      </c>
      <c r="CO30" s="50" t="s">
        <v>61</v>
      </c>
      <c r="CP30" s="50" t="s">
        <v>61</v>
      </c>
      <c r="CS30" s="50">
        <f t="shared" si="0"/>
        <v>0</v>
      </c>
    </row>
    <row r="31" spans="1:97" s="16" customFormat="1" x14ac:dyDescent="0.25">
      <c r="A31" s="53" t="s">
        <v>136</v>
      </c>
      <c r="B31" s="16">
        <v>1.2</v>
      </c>
      <c r="C31" s="16">
        <v>-700.4</v>
      </c>
      <c r="D31" s="16">
        <v>-5.9</v>
      </c>
      <c r="E31" s="16">
        <v>22.5</v>
      </c>
      <c r="F31" s="16">
        <v>-8.1</v>
      </c>
      <c r="G31" s="16">
        <v>-691.9</v>
      </c>
      <c r="H31" s="16">
        <v>-0.7</v>
      </c>
      <c r="I31" s="16">
        <v>-3.9</v>
      </c>
      <c r="J31" s="16">
        <v>-47</v>
      </c>
      <c r="K31" s="16">
        <v>-37.299999999999997</v>
      </c>
      <c r="L31" s="16">
        <v>-88.9</v>
      </c>
      <c r="M31" s="16">
        <v>-2.6</v>
      </c>
      <c r="N31" s="16">
        <v>2.6</v>
      </c>
      <c r="O31" s="16" t="s">
        <v>42</v>
      </c>
      <c r="P31" s="16" t="s">
        <v>42</v>
      </c>
      <c r="Q31" s="16" t="s">
        <v>42</v>
      </c>
      <c r="R31" s="16" t="s">
        <v>42</v>
      </c>
      <c r="S31" s="16" t="s">
        <v>42</v>
      </c>
      <c r="T31" s="16" t="s">
        <v>42</v>
      </c>
      <c r="U31" s="16" t="s">
        <v>42</v>
      </c>
      <c r="V31" s="16" t="s">
        <v>42</v>
      </c>
      <c r="W31" s="16" t="s">
        <v>42</v>
      </c>
      <c r="X31" s="16" t="s">
        <v>42</v>
      </c>
      <c r="Y31" s="16" t="s">
        <v>42</v>
      </c>
      <c r="Z31" s="16" t="s">
        <v>42</v>
      </c>
      <c r="AA31" s="16" t="s">
        <v>42</v>
      </c>
      <c r="AB31" s="16" t="s">
        <v>42</v>
      </c>
      <c r="AC31" s="16" t="s">
        <v>42</v>
      </c>
      <c r="AD31" s="16" t="s">
        <v>42</v>
      </c>
      <c r="AE31" s="16" t="s">
        <v>42</v>
      </c>
      <c r="AF31" s="16" t="s">
        <v>42</v>
      </c>
      <c r="AG31" s="16" t="s">
        <v>42</v>
      </c>
      <c r="AH31" s="16" t="s">
        <v>42</v>
      </c>
      <c r="AI31" s="16" t="s">
        <v>42</v>
      </c>
      <c r="AJ31" s="16" t="s">
        <v>42</v>
      </c>
      <c r="AK31" s="16" t="s">
        <v>42</v>
      </c>
      <c r="AL31" s="16">
        <v>-100</v>
      </c>
      <c r="AM31" s="16">
        <v>-9.1999999999999993</v>
      </c>
      <c r="AN31" s="16" t="s">
        <v>42</v>
      </c>
      <c r="AO31" s="16">
        <v>-14.3</v>
      </c>
      <c r="AP31" s="16">
        <v>-123.4</v>
      </c>
      <c r="AQ31" s="16" t="s">
        <v>42</v>
      </c>
      <c r="AR31" s="16" t="s">
        <v>42</v>
      </c>
      <c r="AS31" s="16" t="s">
        <v>42</v>
      </c>
      <c r="AT31" s="16">
        <v>-37.5</v>
      </c>
      <c r="AU31" s="16">
        <v>-37.5</v>
      </c>
      <c r="AV31" s="16" t="s">
        <v>42</v>
      </c>
      <c r="AW31" s="16" t="s">
        <v>42</v>
      </c>
      <c r="AX31" s="16" t="s">
        <v>42</v>
      </c>
      <c r="AY31" s="16">
        <v>-1.1000000000000001</v>
      </c>
      <c r="AZ31" s="16">
        <v>-1.1000000000000001</v>
      </c>
      <c r="BA31" s="16">
        <v>-5</v>
      </c>
      <c r="BB31" s="16">
        <v>-5</v>
      </c>
      <c r="BC31" s="16" t="s">
        <v>42</v>
      </c>
      <c r="BD31" s="16" t="s">
        <v>42</v>
      </c>
      <c r="BE31" s="16" t="s">
        <v>42</v>
      </c>
      <c r="BF31" s="16" t="s">
        <v>42</v>
      </c>
      <c r="BG31" s="16">
        <v>-3.5</v>
      </c>
      <c r="BH31" s="16">
        <v>-3.5</v>
      </c>
      <c r="BI31" s="16">
        <v>-8.5</v>
      </c>
      <c r="BJ31" s="16">
        <v>-8.5</v>
      </c>
      <c r="BK31" s="16" t="s">
        <v>42</v>
      </c>
      <c r="BL31" s="16" t="s">
        <v>31</v>
      </c>
      <c r="BM31" s="16">
        <v>-45.5</v>
      </c>
      <c r="BN31" s="16">
        <v>-16.600000000000001</v>
      </c>
      <c r="BO31" s="16">
        <v>-62.1</v>
      </c>
      <c r="BP31" s="16" t="s">
        <v>31</v>
      </c>
      <c r="BQ31" s="16" t="s">
        <v>31</v>
      </c>
      <c r="BR31" s="16" t="s">
        <v>31</v>
      </c>
      <c r="BS31" s="16" t="s">
        <v>31</v>
      </c>
      <c r="BT31" s="16" t="s">
        <v>31</v>
      </c>
      <c r="BU31" s="16">
        <v>-2.645</v>
      </c>
      <c r="BV31" s="16">
        <v>-2.6709999999999998</v>
      </c>
      <c r="BW31" s="16">
        <v>0.111</v>
      </c>
      <c r="BX31" s="16">
        <v>-5.8000000000000065E-2</v>
      </c>
      <c r="BY31" s="16">
        <v>-5.2629999999999999</v>
      </c>
      <c r="BZ31" s="16">
        <v>0</v>
      </c>
      <c r="CA31" s="16">
        <v>-30</v>
      </c>
      <c r="CB31" s="16">
        <v>0</v>
      </c>
      <c r="CC31" s="16">
        <v>1.0000000000012221E-3</v>
      </c>
      <c r="CD31" s="16">
        <v>-29.998999999999999</v>
      </c>
      <c r="CE31" s="16">
        <v>-6.5190000000000001</v>
      </c>
      <c r="CF31" s="16">
        <v>-1.9019999999999999</v>
      </c>
      <c r="CG31" s="16">
        <v>2.0870000000000002</v>
      </c>
      <c r="CH31" s="16">
        <v>1.0000000000012221E-3</v>
      </c>
      <c r="CI31" s="16">
        <v>-6.3129999999999997</v>
      </c>
      <c r="CJ31" s="16">
        <v>0</v>
      </c>
      <c r="CK31" s="16">
        <v>0</v>
      </c>
      <c r="CL31" s="16">
        <v>0</v>
      </c>
      <c r="CM31" s="16">
        <v>0</v>
      </c>
      <c r="CN31" s="16">
        <v>0</v>
      </c>
      <c r="CO31" s="16">
        <v>0</v>
      </c>
      <c r="CP31" s="16">
        <v>0</v>
      </c>
      <c r="CS31" s="16">
        <f t="shared" si="0"/>
        <v>0</v>
      </c>
    </row>
    <row r="32" spans="1:97" s="50" customFormat="1" x14ac:dyDescent="0.25">
      <c r="A32" s="54" t="s">
        <v>133</v>
      </c>
      <c r="B32" s="50" t="s">
        <v>42</v>
      </c>
      <c r="C32" s="50" t="s">
        <v>42</v>
      </c>
      <c r="D32" s="50" t="s">
        <v>42</v>
      </c>
      <c r="E32" s="50" t="s">
        <v>42</v>
      </c>
      <c r="F32" s="50" t="s">
        <v>42</v>
      </c>
      <c r="G32" s="50" t="s">
        <v>42</v>
      </c>
      <c r="H32" s="50" t="s">
        <v>42</v>
      </c>
      <c r="I32" s="50" t="s">
        <v>42</v>
      </c>
      <c r="J32" s="50" t="s">
        <v>42</v>
      </c>
      <c r="K32" s="50" t="s">
        <v>42</v>
      </c>
      <c r="L32" s="50" t="s">
        <v>42</v>
      </c>
      <c r="M32" s="50" t="s">
        <v>42</v>
      </c>
      <c r="N32" s="50" t="s">
        <v>42</v>
      </c>
      <c r="O32" s="50" t="s">
        <v>42</v>
      </c>
      <c r="P32" s="50">
        <v>-18.7</v>
      </c>
      <c r="Q32" s="50">
        <v>-18.7</v>
      </c>
      <c r="R32" s="50" t="s">
        <v>42</v>
      </c>
      <c r="S32" s="50" t="s">
        <v>42</v>
      </c>
      <c r="T32" s="50" t="s">
        <v>42</v>
      </c>
      <c r="U32" s="50" t="s">
        <v>42</v>
      </c>
      <c r="V32" s="50" t="s">
        <v>42</v>
      </c>
      <c r="W32" s="50" t="s">
        <v>42</v>
      </c>
      <c r="X32" s="50" t="s">
        <v>42</v>
      </c>
      <c r="Y32" s="50" t="s">
        <v>42</v>
      </c>
      <c r="Z32" s="50" t="s">
        <v>42</v>
      </c>
      <c r="AA32" s="50" t="s">
        <v>42</v>
      </c>
      <c r="AB32" s="50" t="s">
        <v>42</v>
      </c>
      <c r="AC32" s="50" t="s">
        <v>42</v>
      </c>
      <c r="AD32" s="50" t="s">
        <v>42</v>
      </c>
      <c r="AE32" s="50" t="s">
        <v>42</v>
      </c>
      <c r="AF32" s="50" t="s">
        <v>42</v>
      </c>
      <c r="AG32" s="50" t="s">
        <v>42</v>
      </c>
      <c r="AH32" s="50" t="s">
        <v>42</v>
      </c>
      <c r="AI32" s="50" t="s">
        <v>42</v>
      </c>
      <c r="AJ32" s="50" t="s">
        <v>42</v>
      </c>
      <c r="AK32" s="50" t="s">
        <v>42</v>
      </c>
      <c r="AL32" s="50" t="s">
        <v>42</v>
      </c>
      <c r="AM32" s="50" t="s">
        <v>42</v>
      </c>
      <c r="AN32" s="50" t="s">
        <v>42</v>
      </c>
      <c r="AO32" s="50" t="s">
        <v>42</v>
      </c>
      <c r="AP32" s="50" t="s">
        <v>42</v>
      </c>
      <c r="AQ32" s="50" t="s">
        <v>42</v>
      </c>
      <c r="AR32" s="50" t="s">
        <v>42</v>
      </c>
      <c r="AS32" s="50" t="s">
        <v>42</v>
      </c>
      <c r="AT32" s="50" t="s">
        <v>42</v>
      </c>
      <c r="AU32" s="50" t="s">
        <v>42</v>
      </c>
      <c r="AV32" s="50" t="s">
        <v>42</v>
      </c>
      <c r="AW32" s="50" t="s">
        <v>42</v>
      </c>
      <c r="AX32" s="50" t="s">
        <v>42</v>
      </c>
      <c r="AY32" s="50" t="s">
        <v>42</v>
      </c>
      <c r="AZ32" s="50" t="s">
        <v>42</v>
      </c>
      <c r="BA32" s="50" t="s">
        <v>42</v>
      </c>
      <c r="BB32" s="50" t="s">
        <v>42</v>
      </c>
      <c r="BC32" s="50" t="s">
        <v>42</v>
      </c>
      <c r="BD32" s="50" t="s">
        <v>42</v>
      </c>
      <c r="BE32" s="50" t="s">
        <v>42</v>
      </c>
      <c r="BF32" s="50" t="s">
        <v>42</v>
      </c>
      <c r="BG32" s="50" t="s">
        <v>42</v>
      </c>
      <c r="BH32" s="50" t="s">
        <v>42</v>
      </c>
      <c r="BI32" s="50" t="s">
        <v>42</v>
      </c>
      <c r="BJ32" s="50" t="s">
        <v>42</v>
      </c>
      <c r="BK32" s="50" t="s">
        <v>42</v>
      </c>
      <c r="BL32" s="50" t="s">
        <v>61</v>
      </c>
      <c r="BM32" s="50" t="s">
        <v>42</v>
      </c>
      <c r="BN32" s="50" t="s">
        <v>61</v>
      </c>
      <c r="BO32" s="50" t="s">
        <v>61</v>
      </c>
      <c r="BP32" s="50" t="s">
        <v>61</v>
      </c>
      <c r="BQ32" s="50" t="s">
        <v>61</v>
      </c>
      <c r="BR32" s="50" t="s">
        <v>61</v>
      </c>
      <c r="BS32" s="50" t="s">
        <v>61</v>
      </c>
      <c r="BT32" s="50" t="s">
        <v>61</v>
      </c>
      <c r="BU32" s="50" t="s">
        <v>61</v>
      </c>
      <c r="BV32" s="50" t="s">
        <v>61</v>
      </c>
      <c r="BW32" s="50" t="s">
        <v>61</v>
      </c>
      <c r="BX32" s="50" t="s">
        <v>61</v>
      </c>
      <c r="BY32" s="50" t="s">
        <v>61</v>
      </c>
      <c r="BZ32" s="50" t="s">
        <v>61</v>
      </c>
      <c r="CA32" s="50" t="s">
        <v>61</v>
      </c>
      <c r="CB32" s="50" t="s">
        <v>61</v>
      </c>
      <c r="CC32" s="50" t="s">
        <v>61</v>
      </c>
      <c r="CD32" s="50" t="s">
        <v>61</v>
      </c>
      <c r="CE32" s="50" t="s">
        <v>61</v>
      </c>
      <c r="CF32" s="50" t="s">
        <v>61</v>
      </c>
      <c r="CG32" s="50" t="s">
        <v>61</v>
      </c>
      <c r="CH32" s="50" t="s">
        <v>61</v>
      </c>
      <c r="CI32" s="50" t="s">
        <v>61</v>
      </c>
      <c r="CJ32" s="50" t="s">
        <v>61</v>
      </c>
      <c r="CK32" s="50" t="s">
        <v>61</v>
      </c>
      <c r="CL32" s="50" t="s">
        <v>61</v>
      </c>
      <c r="CM32" s="50" t="s">
        <v>61</v>
      </c>
      <c r="CN32" s="50">
        <v>0</v>
      </c>
      <c r="CO32" s="50" t="s">
        <v>61</v>
      </c>
      <c r="CP32" s="50" t="s">
        <v>61</v>
      </c>
      <c r="CS32" s="50">
        <f t="shared" si="0"/>
        <v>0</v>
      </c>
    </row>
    <row r="33" spans="1:97" s="16" customFormat="1" x14ac:dyDescent="0.25">
      <c r="A33" s="53" t="s">
        <v>134</v>
      </c>
      <c r="B33" s="16">
        <v>-1585.4</v>
      </c>
      <c r="C33" s="16" t="s">
        <v>42</v>
      </c>
      <c r="D33" s="16" t="s">
        <v>42</v>
      </c>
      <c r="E33" s="16" t="s">
        <v>42</v>
      </c>
      <c r="F33" s="16" t="s">
        <v>42</v>
      </c>
      <c r="G33" s="16">
        <v>-1957.3</v>
      </c>
      <c r="H33" s="16">
        <v>-154.1</v>
      </c>
      <c r="I33" s="16">
        <v>-386.4</v>
      </c>
      <c r="J33" s="16">
        <v>-323.3</v>
      </c>
      <c r="K33" s="16">
        <v>-575</v>
      </c>
      <c r="L33" s="16">
        <v>-1438.8</v>
      </c>
      <c r="M33" s="16">
        <v>-2286.8000000000002</v>
      </c>
      <c r="N33" s="16">
        <v>-580.79999999999995</v>
      </c>
      <c r="O33" s="16">
        <v>-1001.7</v>
      </c>
      <c r="P33" s="16">
        <v>-891.6</v>
      </c>
      <c r="Q33" s="16">
        <v>-726.1</v>
      </c>
      <c r="R33" s="16">
        <v>-3200.2</v>
      </c>
      <c r="S33" s="16">
        <v>-365.6</v>
      </c>
      <c r="T33" s="16">
        <v>-628.20000000000005</v>
      </c>
      <c r="U33" s="16">
        <v>-965.7</v>
      </c>
      <c r="V33" s="16">
        <v>-1054.5999999999999</v>
      </c>
      <c r="W33" s="16">
        <v>-3014</v>
      </c>
      <c r="X33" s="16">
        <v>-544.4</v>
      </c>
      <c r="Y33" s="16">
        <v>-756.6</v>
      </c>
      <c r="Z33" s="16">
        <v>-1059.3</v>
      </c>
      <c r="AA33" s="16">
        <v>-1450</v>
      </c>
      <c r="AB33" s="16">
        <v>-544.4</v>
      </c>
      <c r="AC33" s="16">
        <v>-756.6</v>
      </c>
      <c r="AD33" s="16">
        <v>-1059.3</v>
      </c>
      <c r="AE33" s="16">
        <v>-1450</v>
      </c>
      <c r="AF33" s="16">
        <v>-3810.3</v>
      </c>
      <c r="AG33" s="16">
        <v>-875.8</v>
      </c>
      <c r="AH33" s="16">
        <v>-1120.5999999999999</v>
      </c>
      <c r="AI33" s="16">
        <v>-1220.2</v>
      </c>
      <c r="AJ33" s="16">
        <v>-1276.4000000000001</v>
      </c>
      <c r="AK33" s="16">
        <v>-4493.1000000000004</v>
      </c>
      <c r="AL33" s="16">
        <v>-719.5</v>
      </c>
      <c r="AM33" s="16">
        <v>-1187.2</v>
      </c>
      <c r="AN33" s="16">
        <v>-1284.7</v>
      </c>
      <c r="AO33" s="16">
        <v>-2069.9</v>
      </c>
      <c r="AP33" s="16">
        <v>-5261.2</v>
      </c>
      <c r="AQ33" s="16">
        <v>-707.3</v>
      </c>
      <c r="AR33" s="16">
        <v>-1151.3</v>
      </c>
      <c r="AS33" s="16">
        <v>-902</v>
      </c>
      <c r="AT33" s="16">
        <v>-1372.1</v>
      </c>
      <c r="AU33" s="16">
        <v>-4132.7</v>
      </c>
      <c r="AV33" s="16">
        <v>-559.5</v>
      </c>
      <c r="AW33" s="16">
        <v>-751</v>
      </c>
      <c r="AX33" s="16">
        <v>-727.6</v>
      </c>
      <c r="AY33" s="16">
        <v>-1165.5</v>
      </c>
      <c r="AZ33" s="16">
        <v>-3203.7</v>
      </c>
      <c r="BA33" s="16">
        <v>-472.7</v>
      </c>
      <c r="BB33" s="16">
        <v>-472.7</v>
      </c>
      <c r="BC33" s="16">
        <v>-805.1</v>
      </c>
      <c r="BD33" s="16">
        <v>-805.1</v>
      </c>
      <c r="BE33" s="16">
        <v>-940.4</v>
      </c>
      <c r="BF33" s="16">
        <v>-940.4</v>
      </c>
      <c r="BG33" s="16">
        <v>-1352.8</v>
      </c>
      <c r="BH33" s="16">
        <v>-1352.8</v>
      </c>
      <c r="BI33" s="16">
        <v>-3571</v>
      </c>
      <c r="BJ33" s="16">
        <v>-3571</v>
      </c>
      <c r="BK33" s="16">
        <v>-546.1</v>
      </c>
      <c r="BL33" s="16">
        <v>-895.8</v>
      </c>
      <c r="BM33" s="16">
        <v>-1623.7</v>
      </c>
      <c r="BN33" s="16">
        <v>-2003.9</v>
      </c>
      <c r="BO33" s="16">
        <v>-5069.3999999999996</v>
      </c>
      <c r="BP33" s="16">
        <v>-1346.3</v>
      </c>
      <c r="BQ33" s="16">
        <v>-807.13300000000004</v>
      </c>
      <c r="BR33" s="16">
        <v>-1144.8019999999999</v>
      </c>
      <c r="BS33" s="16">
        <v>-1394.4409999999996</v>
      </c>
      <c r="BT33" s="16">
        <v>-4692.6949999999997</v>
      </c>
      <c r="BU33" s="16">
        <v>-1327.335</v>
      </c>
      <c r="BV33" s="16">
        <v>-1639.7360000000001</v>
      </c>
      <c r="BW33" s="16">
        <v>-1699.7380000000001</v>
      </c>
      <c r="BX33" s="16">
        <v>-3010.3040000000001</v>
      </c>
      <c r="BY33" s="16">
        <v>-7677.1130000000003</v>
      </c>
      <c r="BZ33" s="16">
        <v>-888.53700000000003</v>
      </c>
      <c r="CA33" s="16">
        <v>-1753.09</v>
      </c>
      <c r="CB33" s="16">
        <v>-1855.9469999999999</v>
      </c>
      <c r="CC33" s="16">
        <v>-2035.4889999999998</v>
      </c>
      <c r="CD33" s="16">
        <v>-6533.0630000000001</v>
      </c>
      <c r="CE33" s="16">
        <v>-1152.953</v>
      </c>
      <c r="CF33" s="16">
        <v>-1295.742</v>
      </c>
      <c r="CG33" s="16">
        <v>-1282.6849999999999</v>
      </c>
      <c r="CH33" s="16">
        <v>-2272.7190000000005</v>
      </c>
      <c r="CI33" s="16">
        <v>-6004.0990000000002</v>
      </c>
      <c r="CJ33" s="16">
        <v>-1015.895</v>
      </c>
      <c r="CK33" s="16">
        <v>-1028.0909999999999</v>
      </c>
      <c r="CL33" s="16">
        <v>-1186.002</v>
      </c>
      <c r="CM33" s="16">
        <v>-1519.1129999999998</v>
      </c>
      <c r="CN33" s="16">
        <v>-4749.1009999999997</v>
      </c>
      <c r="CO33" s="16">
        <v>-828.15099999999995</v>
      </c>
      <c r="CP33" s="16">
        <v>-1088.203</v>
      </c>
      <c r="CS33" s="16">
        <f t="shared" si="0"/>
        <v>-1916.3539999999998</v>
      </c>
    </row>
    <row r="34" spans="1:97" s="50" customFormat="1" x14ac:dyDescent="0.25">
      <c r="A34" s="54" t="s">
        <v>135</v>
      </c>
      <c r="B34" s="50">
        <v>-432.7</v>
      </c>
      <c r="C34" s="50" t="s">
        <v>42</v>
      </c>
      <c r="D34" s="50">
        <v>-44.5</v>
      </c>
      <c r="E34" s="50" t="s">
        <v>42</v>
      </c>
      <c r="F34" s="50" t="s">
        <v>42</v>
      </c>
      <c r="G34" s="50">
        <v>-2537</v>
      </c>
      <c r="H34" s="50">
        <v>-254.9</v>
      </c>
      <c r="I34" s="50">
        <v>-10.7</v>
      </c>
      <c r="J34" s="50">
        <v>-48.1</v>
      </c>
      <c r="K34" s="50">
        <v>-196</v>
      </c>
      <c r="L34" s="50">
        <v>-19.899999999999999</v>
      </c>
      <c r="M34" s="50">
        <v>-948.3</v>
      </c>
      <c r="N34" s="50">
        <v>-1212.2</v>
      </c>
      <c r="O34" s="50">
        <v>-1695.1</v>
      </c>
      <c r="P34" s="50">
        <v>-137.69999999999999</v>
      </c>
      <c r="Q34" s="50">
        <v>56.6</v>
      </c>
      <c r="R34" s="50">
        <v>-48</v>
      </c>
      <c r="S34" s="50">
        <v>-1824.2</v>
      </c>
      <c r="T34" s="50">
        <v>-332.7</v>
      </c>
      <c r="U34" s="50" t="s">
        <v>42</v>
      </c>
      <c r="V34" s="50" t="s">
        <v>42</v>
      </c>
      <c r="W34" s="50" t="s">
        <v>42</v>
      </c>
      <c r="X34" s="50">
        <v>-2453.3000000000002</v>
      </c>
      <c r="Y34" s="50">
        <v>-59.7</v>
      </c>
      <c r="Z34" s="50">
        <v>-24</v>
      </c>
      <c r="AA34" s="50">
        <v>-2537</v>
      </c>
      <c r="AB34" s="50">
        <v>-62.6</v>
      </c>
      <c r="AC34" s="50">
        <v>-106.8</v>
      </c>
      <c r="AD34" s="50">
        <v>-75.599999999999994</v>
      </c>
      <c r="AE34" s="50">
        <v>-9.9</v>
      </c>
      <c r="AF34" s="50">
        <v>-254.9</v>
      </c>
      <c r="AG34" s="50">
        <v>-48.1</v>
      </c>
      <c r="AH34" s="50">
        <v>-196</v>
      </c>
      <c r="AI34" s="50">
        <v>-9.1</v>
      </c>
      <c r="AJ34" s="50">
        <v>-1.6</v>
      </c>
      <c r="AK34" s="50">
        <v>-10.7</v>
      </c>
      <c r="AL34" s="50">
        <v>-48.1</v>
      </c>
      <c r="AM34" s="50">
        <v>-196</v>
      </c>
      <c r="AN34" s="50">
        <v>-19.899999999999999</v>
      </c>
      <c r="AO34" s="50">
        <v>-948.3</v>
      </c>
      <c r="AP34" s="50">
        <v>-1212.2</v>
      </c>
      <c r="AQ34" s="50">
        <v>-1695.1</v>
      </c>
      <c r="AR34" s="50">
        <v>-137.69999999999999</v>
      </c>
      <c r="AS34" s="50">
        <v>56.6</v>
      </c>
      <c r="AT34" s="50">
        <v>-48</v>
      </c>
      <c r="AU34" s="50">
        <v>-1824.2</v>
      </c>
      <c r="AV34" s="50">
        <v>-332.7</v>
      </c>
      <c r="AW34" s="50">
        <v>1.3</v>
      </c>
      <c r="AX34" s="50">
        <v>-0.9</v>
      </c>
      <c r="AY34" s="50">
        <v>-1</v>
      </c>
      <c r="AZ34" s="50">
        <v>-333.3</v>
      </c>
      <c r="BA34" s="50">
        <v>-3074</v>
      </c>
      <c r="BB34" s="50">
        <v>-3074</v>
      </c>
      <c r="BC34" s="50">
        <v>-89.2</v>
      </c>
      <c r="BD34" s="50">
        <v>-89.2</v>
      </c>
      <c r="BE34" s="50">
        <v>-39.200000000000003</v>
      </c>
      <c r="BF34" s="50">
        <v>-39.200000000000003</v>
      </c>
      <c r="BG34" s="50">
        <v>3069.1</v>
      </c>
      <c r="BH34" s="50">
        <v>3069.1</v>
      </c>
      <c r="BI34" s="50">
        <v>-133.4</v>
      </c>
      <c r="BJ34" s="50">
        <v>-133.4</v>
      </c>
      <c r="BK34" s="50">
        <v>-44.6</v>
      </c>
      <c r="BL34" s="50">
        <v>-30.3</v>
      </c>
      <c r="BM34" s="50">
        <v>-4.4000000000000004</v>
      </c>
      <c r="BN34" s="50">
        <v>-18.8</v>
      </c>
      <c r="BO34" s="50">
        <v>-98.1</v>
      </c>
      <c r="BP34" s="50">
        <v>-279.3</v>
      </c>
      <c r="BQ34" s="50">
        <v>-20.65</v>
      </c>
      <c r="BR34" s="50">
        <v>-106.935</v>
      </c>
      <c r="BS34" s="50">
        <v>-24.594999999999999</v>
      </c>
      <c r="BT34" s="50">
        <v>-431.50700000000001</v>
      </c>
      <c r="BU34" s="50">
        <v>-89.036000000000001</v>
      </c>
      <c r="BV34" s="50">
        <v>-43.911999999999999</v>
      </c>
      <c r="BW34" s="50">
        <v>18.225999999999999</v>
      </c>
      <c r="BX34" s="50">
        <v>-19.062999999999995</v>
      </c>
      <c r="BY34" s="50">
        <v>-133.785</v>
      </c>
      <c r="BZ34" s="50">
        <v>-2.3759999999999999</v>
      </c>
      <c r="CA34" s="50">
        <v>-0.55200000000000005</v>
      </c>
      <c r="CB34" s="50">
        <v>1.4999999999999999E-2</v>
      </c>
      <c r="CC34" s="50">
        <v>-5.1000000000000031E-2</v>
      </c>
      <c r="CD34" s="50">
        <v>-2.964</v>
      </c>
      <c r="CE34" s="50">
        <v>0</v>
      </c>
      <c r="CF34" s="50">
        <v>0</v>
      </c>
      <c r="CG34" s="50">
        <v>-46.506999999999998</v>
      </c>
      <c r="CH34" s="50">
        <v>-2.2000000000005571E-2</v>
      </c>
      <c r="CI34" s="50">
        <v>-46.529000000000003</v>
      </c>
      <c r="CJ34" s="50">
        <v>-0.27800000000000002</v>
      </c>
      <c r="CK34" s="50">
        <v>3.8370000000000002</v>
      </c>
      <c r="CL34" s="50">
        <v>-0.186</v>
      </c>
      <c r="CM34" s="50">
        <v>6.8930000000000007</v>
      </c>
      <c r="CN34" s="50">
        <v>10.266000000000002</v>
      </c>
      <c r="CO34" s="50">
        <v>-40.270000000000003</v>
      </c>
      <c r="CP34" s="50">
        <v>5.700000000000216E-2</v>
      </c>
      <c r="CS34" s="50">
        <f t="shared" si="0"/>
        <v>-40.213000000000001</v>
      </c>
    </row>
    <row r="35" spans="1:97" s="16" customFormat="1" x14ac:dyDescent="0.25">
      <c r="A35" s="53" t="s">
        <v>132</v>
      </c>
      <c r="B35" s="16">
        <v>-352</v>
      </c>
      <c r="C35" s="16" t="s">
        <v>42</v>
      </c>
      <c r="D35" s="16">
        <v>-33.799999999999997</v>
      </c>
      <c r="E35" s="16">
        <v>23.7</v>
      </c>
      <c r="F35" s="16">
        <v>50.1</v>
      </c>
      <c r="G35" s="16">
        <v>231.4</v>
      </c>
      <c r="H35" s="16">
        <v>-63.5</v>
      </c>
      <c r="I35" s="16">
        <v>61.2</v>
      </c>
      <c r="J35" s="16">
        <v>-284.89999999999998</v>
      </c>
      <c r="K35" s="16">
        <v>207.5</v>
      </c>
      <c r="L35" s="16">
        <v>-79.599999999999994</v>
      </c>
      <c r="M35" s="16">
        <v>-15.6</v>
      </c>
      <c r="N35" s="16">
        <v>57.2</v>
      </c>
      <c r="O35" s="16">
        <v>20.2</v>
      </c>
      <c r="P35" s="16">
        <v>-79.599999999999994</v>
      </c>
      <c r="Q35" s="16">
        <v>-962.2</v>
      </c>
      <c r="R35" s="16">
        <v>-1.6</v>
      </c>
      <c r="S35" s="16">
        <v>544.1</v>
      </c>
      <c r="T35" s="16">
        <v>-100.5</v>
      </c>
      <c r="U35" s="16">
        <v>428.1</v>
      </c>
      <c r="V35" s="16">
        <v>870.2</v>
      </c>
      <c r="W35" s="16">
        <v>-1270.5</v>
      </c>
      <c r="X35" s="16">
        <v>1226.8</v>
      </c>
      <c r="Y35" s="16">
        <v>-371.8</v>
      </c>
      <c r="Z35" s="16">
        <v>143.19999999999999</v>
      </c>
      <c r="AA35" s="16">
        <v>-272.39999999999998</v>
      </c>
      <c r="AB35" s="16">
        <v>78.8</v>
      </c>
      <c r="AC35" s="16">
        <v>-113.8</v>
      </c>
      <c r="AD35" s="16">
        <v>-136</v>
      </c>
      <c r="AE35" s="16">
        <v>312.7</v>
      </c>
      <c r="AF35" s="16">
        <v>141.69999999999999</v>
      </c>
      <c r="AG35" s="16">
        <v>-133.19999999999999</v>
      </c>
      <c r="AH35" s="16">
        <v>34.6</v>
      </c>
      <c r="AI35" s="16">
        <v>-162</v>
      </c>
      <c r="AJ35" s="16">
        <v>-185</v>
      </c>
      <c r="AK35" s="16">
        <v>-445.7</v>
      </c>
      <c r="AL35" s="16">
        <v>-342.9</v>
      </c>
      <c r="AM35" s="16">
        <v>252.2</v>
      </c>
      <c r="AN35" s="16">
        <v>-89.9</v>
      </c>
      <c r="AO35" s="16">
        <v>584.4</v>
      </c>
      <c r="AP35" s="16">
        <v>403.8</v>
      </c>
      <c r="AQ35" s="16">
        <v>22</v>
      </c>
      <c r="AR35" s="16">
        <v>-61.5</v>
      </c>
      <c r="AS35" s="16">
        <v>-17.7</v>
      </c>
      <c r="AT35" s="16">
        <v>20</v>
      </c>
      <c r="AU35" s="16">
        <v>-37.1</v>
      </c>
      <c r="AV35" s="16">
        <v>272.60000000000002</v>
      </c>
      <c r="AW35" s="16">
        <v>18.600000000000001</v>
      </c>
      <c r="AX35" s="16">
        <v>-10.3</v>
      </c>
      <c r="AY35" s="16">
        <v>-3.9</v>
      </c>
      <c r="AZ35" s="16">
        <v>276.89999999999998</v>
      </c>
      <c r="BA35" s="16">
        <v>-7.8</v>
      </c>
      <c r="BB35" s="16">
        <v>-7.8</v>
      </c>
      <c r="BC35" s="16">
        <v>3.3</v>
      </c>
      <c r="BD35" s="16">
        <v>3.3</v>
      </c>
      <c r="BE35" s="16">
        <v>-12.9</v>
      </c>
      <c r="BF35" s="16">
        <v>-12.9</v>
      </c>
      <c r="BG35" s="16">
        <v>1.2</v>
      </c>
      <c r="BH35" s="16">
        <v>1.2</v>
      </c>
      <c r="BI35" s="16">
        <v>-16.100000000000001</v>
      </c>
      <c r="BJ35" s="16">
        <v>-16.100000000000001</v>
      </c>
      <c r="BK35" s="16">
        <v>-14.6</v>
      </c>
      <c r="BL35" s="16">
        <v>10.199999999999999</v>
      </c>
      <c r="BM35" s="16">
        <v>-4.8</v>
      </c>
      <c r="BN35" s="16">
        <v>1.2</v>
      </c>
      <c r="BO35" s="16">
        <v>-8</v>
      </c>
      <c r="BP35" s="16">
        <v>-75.3</v>
      </c>
      <c r="BQ35" s="16">
        <v>0.33400000000000002</v>
      </c>
      <c r="BR35" s="16">
        <v>-1399.9970000000001</v>
      </c>
      <c r="BS35" s="16">
        <v>-289.36699999999996</v>
      </c>
      <c r="BT35" s="16">
        <v>-1764.308</v>
      </c>
      <c r="BU35" s="16">
        <v>-349.07499999999999</v>
      </c>
      <c r="BV35" s="16">
        <v>809.43100000000004</v>
      </c>
      <c r="BW35" s="16">
        <v>-821.55200000000002</v>
      </c>
      <c r="BX35" s="16">
        <v>125.18899999999996</v>
      </c>
      <c r="BY35" s="16">
        <v>-236.00700000000001</v>
      </c>
      <c r="BZ35" s="16">
        <v>546.44399999999996</v>
      </c>
      <c r="CA35" s="16">
        <v>-204.624</v>
      </c>
      <c r="CB35" s="16">
        <v>167.18199999999999</v>
      </c>
      <c r="CC35" s="16">
        <v>1.0000000000012221E-3</v>
      </c>
      <c r="CD35" s="16">
        <v>1412.952</v>
      </c>
      <c r="CE35" s="16">
        <v>54.914999999999999</v>
      </c>
      <c r="CF35" s="16">
        <v>44.828000000000003</v>
      </c>
      <c r="CG35" s="16">
        <v>91.488</v>
      </c>
      <c r="CH35" s="16">
        <v>-54.813999999999993</v>
      </c>
      <c r="CI35" s="16">
        <v>136.417</v>
      </c>
      <c r="CJ35" s="16">
        <v>-799.67600000000004</v>
      </c>
      <c r="CK35" s="16">
        <v>-109.548</v>
      </c>
      <c r="CL35" s="16">
        <v>32.06</v>
      </c>
      <c r="CM35" s="16">
        <v>-11.481999999999857</v>
      </c>
      <c r="CN35" s="16">
        <v>-888.64599999999984</v>
      </c>
      <c r="CO35" s="16">
        <v>51.244999999999997</v>
      </c>
      <c r="CP35" s="16">
        <v>91.165999999999997</v>
      </c>
      <c r="CS35" s="16">
        <f t="shared" si="0"/>
        <v>142.411</v>
      </c>
    </row>
    <row r="36" spans="1:97" s="101" customFormat="1" ht="13" thickBot="1" x14ac:dyDescent="0.3">
      <c r="A36" s="100" t="s">
        <v>131</v>
      </c>
      <c r="B36" s="101">
        <v>6.2</v>
      </c>
      <c r="C36" s="101">
        <v>-54.3</v>
      </c>
      <c r="D36" s="101">
        <v>78</v>
      </c>
      <c r="E36" s="101">
        <v>50</v>
      </c>
      <c r="F36" s="101">
        <v>3</v>
      </c>
      <c r="G36" s="101">
        <v>131</v>
      </c>
      <c r="H36" s="101">
        <v>1.1000000000000001</v>
      </c>
      <c r="I36" s="101">
        <v>3.4</v>
      </c>
      <c r="J36" s="101">
        <v>-1.4</v>
      </c>
      <c r="K36" s="101">
        <v>7</v>
      </c>
      <c r="L36" s="101">
        <v>-132.6</v>
      </c>
      <c r="M36" s="101">
        <v>-0.4</v>
      </c>
      <c r="N36" s="101">
        <v>-33.5</v>
      </c>
      <c r="O36" s="101">
        <v>-45.8</v>
      </c>
      <c r="P36" s="101">
        <v>10</v>
      </c>
      <c r="Q36" s="101">
        <v>19.8</v>
      </c>
      <c r="R36" s="101">
        <v>1.2</v>
      </c>
      <c r="S36" s="101">
        <v>1.9</v>
      </c>
      <c r="T36" s="101">
        <v>33.1</v>
      </c>
      <c r="U36" s="101">
        <v>18.8</v>
      </c>
      <c r="V36" s="101">
        <v>55</v>
      </c>
      <c r="W36" s="101">
        <v>-6.1</v>
      </c>
      <c r="X36" s="101">
        <v>-6.8</v>
      </c>
      <c r="Y36" s="101">
        <v>-3.5</v>
      </c>
      <c r="Z36" s="101">
        <v>-0.2</v>
      </c>
      <c r="AA36" s="101">
        <v>-16.600000000000001</v>
      </c>
      <c r="AB36" s="101">
        <v>0</v>
      </c>
      <c r="AC36" s="101" t="s">
        <v>42</v>
      </c>
      <c r="AD36" s="101" t="s">
        <v>42</v>
      </c>
      <c r="AE36" s="101" t="s">
        <v>42</v>
      </c>
      <c r="AF36" s="101" t="s">
        <v>42</v>
      </c>
      <c r="AG36" s="101">
        <v>4.9000000000000004</v>
      </c>
      <c r="AH36" s="101">
        <v>-0.2</v>
      </c>
      <c r="AI36" s="101">
        <v>24.2</v>
      </c>
      <c r="AJ36" s="101">
        <v>0.6</v>
      </c>
      <c r="AK36" s="101">
        <v>29.5</v>
      </c>
      <c r="AL36" s="101">
        <v>0</v>
      </c>
      <c r="AM36" s="101">
        <v>1.7</v>
      </c>
      <c r="AN36" s="101">
        <v>0.1</v>
      </c>
      <c r="AO36" s="101">
        <v>0.1</v>
      </c>
      <c r="AP36" s="101">
        <v>2</v>
      </c>
      <c r="AQ36" s="101">
        <v>0.1</v>
      </c>
      <c r="AR36" s="101">
        <v>0</v>
      </c>
      <c r="AS36" s="101">
        <v>0.1</v>
      </c>
      <c r="AT36" s="101">
        <v>-0.2</v>
      </c>
      <c r="AU36" s="101">
        <v>0</v>
      </c>
      <c r="AV36" s="101">
        <v>1.6</v>
      </c>
      <c r="AW36" s="101" t="s">
        <v>42</v>
      </c>
      <c r="AX36" s="101">
        <v>84.3</v>
      </c>
      <c r="AY36" s="101">
        <v>0.4</v>
      </c>
      <c r="AZ36" s="101">
        <v>86.2</v>
      </c>
      <c r="BA36" s="101">
        <v>-0.2</v>
      </c>
      <c r="BB36" s="101">
        <v>-0.2</v>
      </c>
      <c r="BC36" s="101">
        <v>-29</v>
      </c>
      <c r="BD36" s="101">
        <v>-29</v>
      </c>
      <c r="BE36" s="101">
        <v>-9.1</v>
      </c>
      <c r="BF36" s="101">
        <v>-9.1</v>
      </c>
      <c r="BG36" s="101">
        <v>-10.7</v>
      </c>
      <c r="BH36" s="101">
        <v>-10.7</v>
      </c>
      <c r="BI36" s="101">
        <v>-49.1</v>
      </c>
      <c r="BJ36" s="101">
        <v>-49.1</v>
      </c>
      <c r="BK36" s="101">
        <v>202.3</v>
      </c>
      <c r="BL36" s="101" t="s">
        <v>31</v>
      </c>
      <c r="BM36" s="101">
        <v>2.9</v>
      </c>
      <c r="BN36" s="101">
        <v>-202.3</v>
      </c>
      <c r="BO36" s="101">
        <v>2.9</v>
      </c>
      <c r="BP36" s="101" t="s">
        <v>31</v>
      </c>
      <c r="BQ36" s="101">
        <v>-4.3140000000000001</v>
      </c>
      <c r="BR36" s="101">
        <v>-7.0819999999999999</v>
      </c>
      <c r="BS36" s="101">
        <v>-7.6800000000000006</v>
      </c>
      <c r="BT36" s="101">
        <v>-19.076000000000001</v>
      </c>
      <c r="BU36" s="101">
        <v>5.0439999999999996</v>
      </c>
      <c r="BV36" s="101">
        <v>-0.11899999999999999</v>
      </c>
      <c r="BW36" s="101">
        <v>7.8E-2</v>
      </c>
      <c r="BX36" s="101">
        <v>10.002000000000002</v>
      </c>
      <c r="BY36" s="101">
        <v>15.005000000000001</v>
      </c>
      <c r="BZ36" s="101">
        <v>0</v>
      </c>
      <c r="CA36" s="101">
        <v>15</v>
      </c>
      <c r="CB36" s="101">
        <v>0</v>
      </c>
      <c r="CC36" s="101">
        <v>903.95</v>
      </c>
      <c r="CD36" s="101">
        <v>15</v>
      </c>
      <c r="CE36" s="101" t="s">
        <v>31</v>
      </c>
      <c r="CF36" s="101">
        <v>0</v>
      </c>
      <c r="CG36" s="101">
        <v>0</v>
      </c>
      <c r="CH36" s="101">
        <v>0.4</v>
      </c>
      <c r="CI36" s="101">
        <v>0.4</v>
      </c>
      <c r="CJ36" s="101">
        <v>0</v>
      </c>
      <c r="CK36" s="101">
        <v>0</v>
      </c>
      <c r="CL36" s="101">
        <v>-6.4240000000000004</v>
      </c>
      <c r="CM36" s="101">
        <v>-0.17899999999999938</v>
      </c>
      <c r="CN36" s="101">
        <v>-6.6029999999999998</v>
      </c>
      <c r="CO36" s="101">
        <v>0.61899999999999999</v>
      </c>
      <c r="CP36" s="101">
        <v>1.115</v>
      </c>
      <c r="CS36" s="101">
        <f t="shared" si="0"/>
        <v>1.734</v>
      </c>
    </row>
    <row r="37" spans="1:97" s="17" customFormat="1" ht="13.5" thickTop="1" x14ac:dyDescent="0.3">
      <c r="A37" s="56" t="s">
        <v>130</v>
      </c>
      <c r="B37" s="17">
        <v>-2146.8000000000002</v>
      </c>
      <c r="C37" s="17">
        <v>-731.9</v>
      </c>
      <c r="D37" s="17">
        <v>-423.4</v>
      </c>
      <c r="E37" s="17">
        <v>-325.7</v>
      </c>
      <c r="F37" s="17">
        <v>-733.1</v>
      </c>
      <c r="G37" s="17">
        <v>-2214.1</v>
      </c>
      <c r="H37" s="17">
        <v>-203.8</v>
      </c>
      <c r="I37" s="17">
        <v>-373.7</v>
      </c>
      <c r="J37" s="17">
        <v>-608.29999999999995</v>
      </c>
      <c r="K37" s="17">
        <v>-366.1</v>
      </c>
      <c r="L37" s="17">
        <v>-1551.9</v>
      </c>
      <c r="M37" s="17">
        <v>-227.3</v>
      </c>
      <c r="N37" s="17">
        <v>-456.1</v>
      </c>
      <c r="O37" s="17">
        <v>-738</v>
      </c>
      <c r="P37" s="17">
        <v>-1551.9</v>
      </c>
      <c r="Q37" s="17">
        <v>-3174.3</v>
      </c>
      <c r="R37" s="17">
        <v>-573.29999999999995</v>
      </c>
      <c r="S37" s="17">
        <v>-451.9</v>
      </c>
      <c r="T37" s="17">
        <v>-947.6</v>
      </c>
      <c r="U37" s="17">
        <v>-230.5</v>
      </c>
      <c r="V37" s="17">
        <v>-2203.4</v>
      </c>
      <c r="W37" s="17">
        <v>-1634.1</v>
      </c>
      <c r="X37" s="17">
        <v>-1857.9</v>
      </c>
      <c r="Y37" s="17">
        <v>-1372.6</v>
      </c>
      <c r="Z37" s="17">
        <v>-852.8</v>
      </c>
      <c r="AA37" s="17">
        <v>-5717.2</v>
      </c>
      <c r="AB37" s="17">
        <v>-520.79999999999995</v>
      </c>
      <c r="AC37" s="17">
        <v>-957.4</v>
      </c>
      <c r="AD37" s="17">
        <v>-1233.0999999999999</v>
      </c>
      <c r="AE37" s="17">
        <v>-1100.0999999999999</v>
      </c>
      <c r="AF37" s="17">
        <v>-3811.2</v>
      </c>
      <c r="AG37" s="17">
        <v>-964.5</v>
      </c>
      <c r="AH37" s="17">
        <v>-1066.5999999999999</v>
      </c>
      <c r="AI37" s="17">
        <v>-1348.8</v>
      </c>
      <c r="AJ37" s="17">
        <v>-1388</v>
      </c>
      <c r="AK37" s="17">
        <v>-4768.1000000000004</v>
      </c>
      <c r="AL37" s="17">
        <v>-1203.7</v>
      </c>
      <c r="AM37" s="17">
        <v>-1039.9000000000001</v>
      </c>
      <c r="AN37" s="17">
        <v>-1372.6</v>
      </c>
      <c r="AO37" s="17">
        <v>-2380.9</v>
      </c>
      <c r="AP37" s="17">
        <v>-5997.1</v>
      </c>
      <c r="AQ37" s="17">
        <v>-2364.8000000000002</v>
      </c>
      <c r="AR37" s="17">
        <v>-1317.2</v>
      </c>
      <c r="AS37" s="17">
        <v>-839.2</v>
      </c>
      <c r="AT37" s="17">
        <v>-1376.7</v>
      </c>
      <c r="AU37" s="17">
        <v>-5897.9</v>
      </c>
      <c r="AV37" s="17">
        <v>-607.6</v>
      </c>
      <c r="AW37" s="17">
        <v>-715.9</v>
      </c>
      <c r="AX37" s="17">
        <v>-647.4</v>
      </c>
      <c r="AY37" s="17">
        <v>-1102.2</v>
      </c>
      <c r="AZ37" s="17">
        <v>-3073</v>
      </c>
      <c r="BA37" s="17">
        <v>-3558.3</v>
      </c>
      <c r="BB37" s="17">
        <v>-3558.3</v>
      </c>
      <c r="BC37" s="17">
        <v>-886.3</v>
      </c>
      <c r="BD37" s="17">
        <v>-886.3</v>
      </c>
      <c r="BE37" s="17">
        <v>-996.6</v>
      </c>
      <c r="BF37" s="17">
        <v>-996.6</v>
      </c>
      <c r="BG37" s="17">
        <v>1765.5</v>
      </c>
      <c r="BH37" s="17">
        <v>1765.5</v>
      </c>
      <c r="BI37" s="17">
        <v>-3675.7</v>
      </c>
      <c r="BJ37" s="17">
        <v>-3675.7</v>
      </c>
      <c r="BK37" s="17">
        <v>-383.1</v>
      </c>
      <c r="BL37" s="17">
        <v>-894.4</v>
      </c>
      <c r="BM37" s="17">
        <v>-1648.4</v>
      </c>
      <c r="BN37" s="17">
        <v>-1912.7</v>
      </c>
      <c r="BO37" s="17">
        <v>-4838.6000000000004</v>
      </c>
      <c r="BP37" s="17">
        <v>-1670.7</v>
      </c>
      <c r="BQ37" s="17">
        <v>-814.92399999999998</v>
      </c>
      <c r="BR37" s="17">
        <v>-2663.9079999999999</v>
      </c>
      <c r="BS37" s="17">
        <v>-1650.047</v>
      </c>
      <c r="BT37" s="17">
        <v>-6799.5709999999999</v>
      </c>
      <c r="BU37" s="17">
        <v>-1722.921</v>
      </c>
      <c r="BV37" s="17">
        <v>-855.11800000000005</v>
      </c>
      <c r="BW37" s="17">
        <v>-2476.6669999999999</v>
      </c>
      <c r="BX37" s="17">
        <v>-2680.175999999999</v>
      </c>
      <c r="BY37" s="17">
        <v>-7734.8819999999996</v>
      </c>
      <c r="BZ37" s="17">
        <v>-307.19799999999998</v>
      </c>
      <c r="CA37" s="17">
        <v>-1952.3330000000001</v>
      </c>
      <c r="CB37" s="17">
        <v>-1648.943</v>
      </c>
      <c r="CC37" s="17">
        <v>-1095.6649999999997</v>
      </c>
      <c r="CD37" s="17">
        <v>-5004.1390000000001</v>
      </c>
      <c r="CE37" s="17">
        <v>-1080.7270000000001</v>
      </c>
      <c r="CF37" s="17">
        <v>-1218.3699999999999</v>
      </c>
      <c r="CG37" s="17">
        <v>-1210.124</v>
      </c>
      <c r="CH37" s="17">
        <v>-2256.7630000000008</v>
      </c>
      <c r="CI37" s="17">
        <v>-5765.9840000000004</v>
      </c>
      <c r="CJ37" s="17">
        <v>-1779.6320000000001</v>
      </c>
      <c r="CK37" s="17">
        <v>-1079.056</v>
      </c>
      <c r="CL37" s="17">
        <v>-1134.0309999999999</v>
      </c>
      <c r="CM37" s="17">
        <v>-1470.7690000000002</v>
      </c>
      <c r="CN37" s="17">
        <v>-5463.4880000000003</v>
      </c>
      <c r="CO37" s="17">
        <v>-784.447</v>
      </c>
      <c r="CP37" s="17">
        <v>-961.26100000000008</v>
      </c>
      <c r="CS37" s="17">
        <f t="shared" si="0"/>
        <v>-1745.7080000000001</v>
      </c>
    </row>
    <row r="38" spans="1:97" s="50" customFormat="1" x14ac:dyDescent="0.25">
      <c r="A38" s="54" t="s">
        <v>258</v>
      </c>
      <c r="B38" s="50">
        <v>128.30000000000001</v>
      </c>
      <c r="C38" s="50" t="s">
        <v>42</v>
      </c>
      <c r="D38" s="50" t="s">
        <v>42</v>
      </c>
      <c r="E38" s="50">
        <v>55.7</v>
      </c>
      <c r="F38" s="50" t="s">
        <v>42</v>
      </c>
      <c r="G38" s="50">
        <v>55.7</v>
      </c>
      <c r="H38" s="50" t="s">
        <v>42</v>
      </c>
      <c r="I38" s="50">
        <v>65.900000000000006</v>
      </c>
      <c r="J38" s="50">
        <v>18.8</v>
      </c>
      <c r="K38" s="50">
        <v>0.3</v>
      </c>
      <c r="L38" s="50">
        <v>85</v>
      </c>
      <c r="M38" s="50" t="s">
        <v>42</v>
      </c>
      <c r="N38" s="50" t="s">
        <v>42</v>
      </c>
      <c r="O38" s="50">
        <v>246.4</v>
      </c>
      <c r="P38" s="50" t="s">
        <v>42</v>
      </c>
      <c r="Q38" s="50">
        <v>246.4</v>
      </c>
      <c r="R38" s="50">
        <v>0.2</v>
      </c>
      <c r="S38" s="50">
        <v>4.8</v>
      </c>
      <c r="T38" s="50">
        <v>210.8</v>
      </c>
      <c r="U38" s="50">
        <v>5.0999999999999996</v>
      </c>
      <c r="V38" s="50">
        <v>220.9</v>
      </c>
      <c r="W38" s="50">
        <v>5.9</v>
      </c>
      <c r="X38" s="50">
        <v>190.9</v>
      </c>
      <c r="Y38" s="50">
        <v>2.9</v>
      </c>
      <c r="Z38" s="50">
        <v>-199.7</v>
      </c>
      <c r="AA38" s="50" t="s">
        <v>42</v>
      </c>
      <c r="AB38" s="50">
        <v>156.30000000000001</v>
      </c>
      <c r="AC38" s="50" t="s">
        <v>42</v>
      </c>
      <c r="AD38" s="50" t="s">
        <v>42</v>
      </c>
      <c r="AE38" s="50">
        <v>-138.9</v>
      </c>
      <c r="AF38" s="50">
        <v>17.399999999999999</v>
      </c>
      <c r="AG38" s="50">
        <v>1.2</v>
      </c>
      <c r="AH38" s="50">
        <v>130.9</v>
      </c>
      <c r="AI38" s="50">
        <v>17.8</v>
      </c>
      <c r="AJ38" s="50">
        <v>7.7</v>
      </c>
      <c r="AK38" s="50">
        <v>157.6</v>
      </c>
      <c r="AL38" s="50">
        <v>6.9</v>
      </c>
      <c r="AM38" s="50">
        <v>2.9</v>
      </c>
      <c r="AN38" s="50" t="s">
        <v>42</v>
      </c>
      <c r="AO38" s="50" t="s">
        <v>42</v>
      </c>
      <c r="AP38" s="50">
        <v>9.9</v>
      </c>
      <c r="AQ38" s="50" t="s">
        <v>42</v>
      </c>
      <c r="AR38" s="50" t="s">
        <v>42</v>
      </c>
      <c r="AS38" s="50" t="s">
        <v>42</v>
      </c>
      <c r="AT38" s="50" t="s">
        <v>42</v>
      </c>
      <c r="AU38" s="50" t="s">
        <v>42</v>
      </c>
      <c r="AV38" s="50" t="s">
        <v>42</v>
      </c>
      <c r="AW38" s="50" t="s">
        <v>42</v>
      </c>
      <c r="AX38" s="50" t="s">
        <v>42</v>
      </c>
      <c r="AY38" s="50" t="s">
        <v>42</v>
      </c>
      <c r="AZ38" s="50" t="s">
        <v>42</v>
      </c>
      <c r="BA38" s="50">
        <v>6.2</v>
      </c>
      <c r="BB38" s="50">
        <v>6.2</v>
      </c>
      <c r="BC38" s="50" t="s">
        <v>42</v>
      </c>
      <c r="BD38" s="50" t="s">
        <v>42</v>
      </c>
      <c r="BE38" s="50" t="s">
        <v>42</v>
      </c>
      <c r="BF38" s="50" t="s">
        <v>42</v>
      </c>
      <c r="BG38" s="50" t="s">
        <v>42</v>
      </c>
      <c r="BH38" s="50" t="s">
        <v>42</v>
      </c>
      <c r="BI38" s="50">
        <v>6.2</v>
      </c>
      <c r="BJ38" s="50">
        <v>6.2</v>
      </c>
      <c r="BK38" s="50">
        <v>2.5</v>
      </c>
      <c r="BL38" s="50">
        <v>1.2</v>
      </c>
      <c r="BM38" s="50">
        <v>9.1</v>
      </c>
      <c r="BN38" s="50" t="s">
        <v>61</v>
      </c>
      <c r="BO38" s="50">
        <v>12.8</v>
      </c>
      <c r="BP38" s="50" t="s">
        <v>31</v>
      </c>
      <c r="BQ38" s="50" t="s">
        <v>42</v>
      </c>
      <c r="BR38" s="50" t="s">
        <v>42</v>
      </c>
      <c r="BS38" s="50" t="s">
        <v>42</v>
      </c>
      <c r="BT38" s="50" t="s">
        <v>42</v>
      </c>
      <c r="BU38" s="50">
        <v>0.46800000000000003</v>
      </c>
      <c r="BV38" s="50">
        <v>2.9510000000000001</v>
      </c>
      <c r="BW38" s="50">
        <v>0</v>
      </c>
      <c r="BX38" s="50">
        <v>5.6749999999999989</v>
      </c>
      <c r="BY38" s="50">
        <v>9.0939999999999994</v>
      </c>
      <c r="BZ38" s="50">
        <v>23.763999999999999</v>
      </c>
      <c r="CA38" s="50">
        <v>0</v>
      </c>
      <c r="CB38" s="50">
        <v>0</v>
      </c>
      <c r="CC38" s="50">
        <v>0</v>
      </c>
      <c r="CD38" s="50">
        <v>23.763999999999999</v>
      </c>
      <c r="CE38" s="50">
        <v>14.542999999999999</v>
      </c>
      <c r="CF38" s="50">
        <v>0</v>
      </c>
      <c r="CG38" s="50">
        <v>0</v>
      </c>
      <c r="CH38" s="50">
        <v>0</v>
      </c>
      <c r="CI38" s="50">
        <v>14.542999999999999</v>
      </c>
      <c r="CJ38" s="50">
        <v>17.486000000000001</v>
      </c>
      <c r="CK38" s="50">
        <v>0</v>
      </c>
      <c r="CL38" s="50">
        <v>0</v>
      </c>
      <c r="CM38" s="50">
        <v>0</v>
      </c>
      <c r="CN38" s="50">
        <v>17.486000000000001</v>
      </c>
      <c r="CO38" s="50">
        <v>23.693000000000001</v>
      </c>
      <c r="CP38" s="50">
        <v>-2.0660000000000025</v>
      </c>
      <c r="CS38" s="50">
        <f t="shared" si="0"/>
        <v>21.626999999999999</v>
      </c>
    </row>
    <row r="39" spans="1:97" s="16" customFormat="1" x14ac:dyDescent="0.25">
      <c r="A39" s="53" t="s">
        <v>129</v>
      </c>
      <c r="B39" s="16" t="s">
        <v>42</v>
      </c>
      <c r="C39" s="16" t="s">
        <v>42</v>
      </c>
      <c r="D39" s="16" t="s">
        <v>42</v>
      </c>
      <c r="E39" s="16" t="s">
        <v>42</v>
      </c>
      <c r="F39" s="16" t="s">
        <v>42</v>
      </c>
      <c r="G39" s="16" t="s">
        <v>42</v>
      </c>
      <c r="H39" s="16" t="s">
        <v>42</v>
      </c>
      <c r="I39" s="16" t="s">
        <v>42</v>
      </c>
      <c r="J39" s="16" t="s">
        <v>42</v>
      </c>
      <c r="K39" s="16" t="s">
        <v>42</v>
      </c>
      <c r="L39" s="16" t="s">
        <v>42</v>
      </c>
      <c r="M39" s="16">
        <v>41.8</v>
      </c>
      <c r="N39" s="16" t="s">
        <v>42</v>
      </c>
      <c r="O39" s="16" t="s">
        <v>42</v>
      </c>
      <c r="P39" s="16">
        <v>35.799999999999997</v>
      </c>
      <c r="Q39" s="16">
        <v>77.599999999999994</v>
      </c>
      <c r="R39" s="16" t="s">
        <v>42</v>
      </c>
      <c r="S39" s="16" t="s">
        <v>42</v>
      </c>
      <c r="T39" s="16" t="s">
        <v>42</v>
      </c>
      <c r="U39" s="16">
        <v>2.2999999999999998</v>
      </c>
      <c r="V39" s="16">
        <v>-10.199999999999999</v>
      </c>
      <c r="W39" s="16" t="s">
        <v>42</v>
      </c>
      <c r="X39" s="16" t="s">
        <v>42</v>
      </c>
      <c r="Y39" s="16" t="s">
        <v>42</v>
      </c>
      <c r="Z39" s="16" t="s">
        <v>42</v>
      </c>
      <c r="AA39" s="16" t="s">
        <v>42</v>
      </c>
      <c r="AB39" s="16" t="s">
        <v>42</v>
      </c>
      <c r="AC39" s="16" t="s">
        <v>42</v>
      </c>
      <c r="AD39" s="16" t="s">
        <v>42</v>
      </c>
      <c r="AE39" s="16" t="s">
        <v>42</v>
      </c>
      <c r="AF39" s="16" t="s">
        <v>42</v>
      </c>
      <c r="AG39" s="16" t="s">
        <v>42</v>
      </c>
      <c r="AH39" s="16" t="s">
        <v>42</v>
      </c>
      <c r="AI39" s="16" t="s">
        <v>42</v>
      </c>
      <c r="AJ39" s="16" t="s">
        <v>42</v>
      </c>
      <c r="AK39" s="16" t="s">
        <v>42</v>
      </c>
      <c r="AL39" s="16" t="s">
        <v>42</v>
      </c>
      <c r="AM39" s="16" t="s">
        <v>42</v>
      </c>
      <c r="AN39" s="16" t="s">
        <v>42</v>
      </c>
      <c r="AO39" s="16" t="s">
        <v>42</v>
      </c>
      <c r="AP39" s="16" t="s">
        <v>42</v>
      </c>
      <c r="AQ39" s="16" t="s">
        <v>42</v>
      </c>
      <c r="AR39" s="16" t="s">
        <v>42</v>
      </c>
      <c r="AS39" s="16" t="s">
        <v>42</v>
      </c>
      <c r="AT39" s="16" t="s">
        <v>42</v>
      </c>
      <c r="AU39" s="16" t="s">
        <v>42</v>
      </c>
      <c r="AV39" s="16" t="s">
        <v>42</v>
      </c>
      <c r="AW39" s="16" t="s">
        <v>42</v>
      </c>
      <c r="AX39" s="16" t="s">
        <v>42</v>
      </c>
      <c r="AY39" s="16" t="s">
        <v>42</v>
      </c>
      <c r="AZ39" s="16" t="s">
        <v>42</v>
      </c>
      <c r="BA39" s="16" t="s">
        <v>42</v>
      </c>
      <c r="BB39" s="16" t="s">
        <v>42</v>
      </c>
      <c r="BC39" s="16" t="s">
        <v>42</v>
      </c>
      <c r="BD39" s="16" t="s">
        <v>42</v>
      </c>
      <c r="BE39" s="16" t="s">
        <v>42</v>
      </c>
      <c r="BF39" s="16" t="s">
        <v>42</v>
      </c>
      <c r="BG39" s="16" t="s">
        <v>42</v>
      </c>
      <c r="BH39" s="16" t="s">
        <v>42</v>
      </c>
      <c r="BI39" s="16" t="s">
        <v>42</v>
      </c>
      <c r="BJ39" s="16" t="s">
        <v>42</v>
      </c>
      <c r="BK39" s="16" t="s">
        <v>42</v>
      </c>
      <c r="BL39" s="16" t="s">
        <v>61</v>
      </c>
      <c r="BM39" s="16" t="s">
        <v>42</v>
      </c>
      <c r="BN39" s="16" t="s">
        <v>61</v>
      </c>
      <c r="BO39" s="16" t="s">
        <v>61</v>
      </c>
      <c r="BP39" s="16" t="s">
        <v>61</v>
      </c>
      <c r="BQ39" s="16" t="s">
        <v>61</v>
      </c>
      <c r="BR39" s="16" t="s">
        <v>61</v>
      </c>
      <c r="BS39" s="16" t="s">
        <v>61</v>
      </c>
      <c r="BT39" s="16" t="s">
        <v>61</v>
      </c>
      <c r="BU39" s="16" t="s">
        <v>61</v>
      </c>
      <c r="BV39" s="16" t="s">
        <v>61</v>
      </c>
      <c r="BW39" s="16" t="s">
        <v>61</v>
      </c>
      <c r="BX39" s="16" t="s">
        <v>61</v>
      </c>
      <c r="BY39" s="16" t="s">
        <v>61</v>
      </c>
      <c r="BZ39" s="16" t="s">
        <v>61</v>
      </c>
      <c r="CA39" s="16" t="s">
        <v>61</v>
      </c>
      <c r="CB39" s="16" t="s">
        <v>61</v>
      </c>
      <c r="CC39" s="16" t="s">
        <v>61</v>
      </c>
      <c r="CD39" s="16" t="s">
        <v>61</v>
      </c>
      <c r="CE39" s="16" t="s">
        <v>61</v>
      </c>
      <c r="CF39" s="16" t="s">
        <v>61</v>
      </c>
      <c r="CG39" s="16" t="s">
        <v>61</v>
      </c>
      <c r="CH39" s="16" t="s">
        <v>61</v>
      </c>
      <c r="CI39" s="16">
        <v>0</v>
      </c>
      <c r="CJ39" s="16" t="s">
        <v>61</v>
      </c>
      <c r="CK39" s="16" t="s">
        <v>61</v>
      </c>
      <c r="CL39" s="16" t="s">
        <v>61</v>
      </c>
      <c r="CM39" s="16" t="s">
        <v>61</v>
      </c>
      <c r="CN39" s="16">
        <v>0</v>
      </c>
      <c r="CO39" s="16" t="s">
        <v>61</v>
      </c>
      <c r="CP39" s="16" t="s">
        <v>61</v>
      </c>
      <c r="CS39" s="16">
        <f t="shared" si="0"/>
        <v>0</v>
      </c>
    </row>
    <row r="40" spans="1:97" s="50" customFormat="1" x14ac:dyDescent="0.25">
      <c r="A40" s="54" t="s">
        <v>127</v>
      </c>
      <c r="B40" s="50" t="s">
        <v>42</v>
      </c>
      <c r="C40" s="50" t="s">
        <v>42</v>
      </c>
      <c r="D40" s="50" t="s">
        <v>42</v>
      </c>
      <c r="E40" s="50" t="s">
        <v>42</v>
      </c>
      <c r="F40" s="50" t="s">
        <v>42</v>
      </c>
      <c r="G40" s="50" t="s">
        <v>42</v>
      </c>
      <c r="H40" s="50" t="s">
        <v>42</v>
      </c>
      <c r="I40" s="50" t="s">
        <v>42</v>
      </c>
      <c r="J40" s="50" t="s">
        <v>42</v>
      </c>
      <c r="K40" s="50" t="s">
        <v>42</v>
      </c>
      <c r="L40" s="50" t="s">
        <v>42</v>
      </c>
      <c r="M40" s="50" t="s">
        <v>42</v>
      </c>
      <c r="N40" s="50" t="s">
        <v>42</v>
      </c>
      <c r="O40" s="50">
        <v>8.3000000000000007</v>
      </c>
      <c r="P40" s="50" t="s">
        <v>42</v>
      </c>
      <c r="Q40" s="50">
        <v>8.3000000000000007</v>
      </c>
      <c r="R40" s="50" t="s">
        <v>42</v>
      </c>
      <c r="S40" s="50" t="s">
        <v>42</v>
      </c>
      <c r="T40" s="50" t="s">
        <v>42</v>
      </c>
      <c r="U40" s="50" t="s">
        <v>42</v>
      </c>
      <c r="V40" s="50" t="s">
        <v>42</v>
      </c>
      <c r="W40" s="50" t="s">
        <v>42</v>
      </c>
      <c r="X40" s="50" t="s">
        <v>42</v>
      </c>
      <c r="Y40" s="50" t="s">
        <v>42</v>
      </c>
      <c r="Z40" s="50" t="s">
        <v>42</v>
      </c>
      <c r="AA40" s="50" t="s">
        <v>42</v>
      </c>
      <c r="AB40" s="50" t="s">
        <v>42</v>
      </c>
      <c r="AC40" s="50" t="s">
        <v>42</v>
      </c>
      <c r="AD40" s="50" t="s">
        <v>42</v>
      </c>
      <c r="AE40" s="50" t="s">
        <v>42</v>
      </c>
      <c r="AF40" s="50" t="s">
        <v>42</v>
      </c>
      <c r="AG40" s="50">
        <v>-1.6</v>
      </c>
      <c r="AH40" s="50">
        <v>1.6</v>
      </c>
      <c r="AI40" s="50" t="s">
        <v>42</v>
      </c>
      <c r="AJ40" s="50" t="s">
        <v>42</v>
      </c>
      <c r="AK40" s="50" t="s">
        <v>42</v>
      </c>
      <c r="AL40" s="50" t="s">
        <v>42</v>
      </c>
      <c r="AM40" s="50" t="s">
        <v>42</v>
      </c>
      <c r="AN40" s="50" t="s">
        <v>42</v>
      </c>
      <c r="AO40" s="50" t="s">
        <v>42</v>
      </c>
      <c r="AP40" s="50" t="s">
        <v>42</v>
      </c>
      <c r="AQ40" s="50" t="s">
        <v>42</v>
      </c>
      <c r="AR40" s="50" t="s">
        <v>42</v>
      </c>
      <c r="AS40" s="50" t="s">
        <v>42</v>
      </c>
      <c r="AT40" s="50" t="s">
        <v>42</v>
      </c>
      <c r="AU40" s="50" t="s">
        <v>42</v>
      </c>
      <c r="AV40" s="50" t="s">
        <v>42</v>
      </c>
      <c r="AW40" s="50" t="s">
        <v>42</v>
      </c>
      <c r="AX40" s="50" t="s">
        <v>42</v>
      </c>
      <c r="AY40" s="50" t="s">
        <v>42</v>
      </c>
      <c r="AZ40" s="50" t="s">
        <v>42</v>
      </c>
      <c r="BA40" s="50" t="s">
        <v>42</v>
      </c>
      <c r="BB40" s="50" t="s">
        <v>42</v>
      </c>
      <c r="BC40" s="50" t="s">
        <v>42</v>
      </c>
      <c r="BD40" s="50" t="s">
        <v>42</v>
      </c>
      <c r="BE40" s="50" t="s">
        <v>42</v>
      </c>
      <c r="BF40" s="50" t="s">
        <v>42</v>
      </c>
      <c r="BG40" s="50" t="s">
        <v>42</v>
      </c>
      <c r="BH40" s="50" t="s">
        <v>42</v>
      </c>
      <c r="BI40" s="50" t="s">
        <v>42</v>
      </c>
      <c r="BJ40" s="50" t="s">
        <v>42</v>
      </c>
      <c r="BK40" s="50" t="s">
        <v>42</v>
      </c>
      <c r="BL40" s="50" t="s">
        <v>61</v>
      </c>
      <c r="BM40" s="50" t="s">
        <v>42</v>
      </c>
      <c r="BN40" s="50" t="s">
        <v>61</v>
      </c>
      <c r="BO40" s="50" t="s">
        <v>61</v>
      </c>
      <c r="BP40" s="50" t="s">
        <v>61</v>
      </c>
      <c r="BQ40" s="50" t="s">
        <v>61</v>
      </c>
      <c r="BR40" s="50" t="s">
        <v>61</v>
      </c>
      <c r="BS40" s="50" t="s">
        <v>61</v>
      </c>
      <c r="BT40" s="50" t="s">
        <v>61</v>
      </c>
      <c r="BU40" s="50" t="s">
        <v>61</v>
      </c>
      <c r="BV40" s="50" t="s">
        <v>61</v>
      </c>
      <c r="BW40" s="50" t="s">
        <v>61</v>
      </c>
      <c r="BX40" s="50" t="s">
        <v>61</v>
      </c>
      <c r="BY40" s="50" t="s">
        <v>61</v>
      </c>
      <c r="BZ40" s="50" t="s">
        <v>61</v>
      </c>
      <c r="CA40" s="50" t="s">
        <v>61</v>
      </c>
      <c r="CB40" s="50" t="s">
        <v>61</v>
      </c>
      <c r="CC40" s="50" t="s">
        <v>61</v>
      </c>
      <c r="CD40" s="50" t="s">
        <v>61</v>
      </c>
      <c r="CE40" s="50" t="s">
        <v>61</v>
      </c>
      <c r="CF40" s="50" t="s">
        <v>61</v>
      </c>
      <c r="CG40" s="50" t="s">
        <v>61</v>
      </c>
      <c r="CH40" s="50" t="s">
        <v>61</v>
      </c>
      <c r="CI40" s="50" t="s">
        <v>61</v>
      </c>
      <c r="CJ40" s="50" t="s">
        <v>61</v>
      </c>
      <c r="CK40" s="50" t="s">
        <v>61</v>
      </c>
      <c r="CL40" s="50" t="s">
        <v>61</v>
      </c>
      <c r="CM40" s="50" t="s">
        <v>61</v>
      </c>
      <c r="CN40" s="50">
        <v>0</v>
      </c>
      <c r="CO40" s="50" t="s">
        <v>61</v>
      </c>
      <c r="CP40" s="50" t="s">
        <v>61</v>
      </c>
      <c r="CS40" s="50">
        <f t="shared" si="0"/>
        <v>0</v>
      </c>
    </row>
    <row r="41" spans="1:97" s="16" customFormat="1" x14ac:dyDescent="0.25">
      <c r="A41" s="53" t="s">
        <v>128</v>
      </c>
      <c r="B41" s="16" t="s">
        <v>42</v>
      </c>
      <c r="C41" s="16" t="s">
        <v>42</v>
      </c>
      <c r="D41" s="16" t="s">
        <v>42</v>
      </c>
      <c r="E41" s="16" t="s">
        <v>42</v>
      </c>
      <c r="F41" s="16" t="s">
        <v>42</v>
      </c>
      <c r="G41" s="16" t="s">
        <v>42</v>
      </c>
      <c r="H41" s="16" t="s">
        <v>42</v>
      </c>
      <c r="I41" s="16" t="s">
        <v>42</v>
      </c>
      <c r="J41" s="16" t="s">
        <v>42</v>
      </c>
      <c r="K41" s="16" t="s">
        <v>42</v>
      </c>
      <c r="L41" s="16" t="s">
        <v>42</v>
      </c>
      <c r="M41" s="16" t="s">
        <v>42</v>
      </c>
      <c r="N41" s="16" t="s">
        <v>42</v>
      </c>
      <c r="O41" s="16" t="s">
        <v>42</v>
      </c>
      <c r="P41" s="16" t="s">
        <v>42</v>
      </c>
      <c r="Q41" s="16" t="s">
        <v>42</v>
      </c>
      <c r="R41" s="16" t="s">
        <v>42</v>
      </c>
      <c r="S41" s="16">
        <v>96.2</v>
      </c>
      <c r="T41" s="16">
        <v>-12.5</v>
      </c>
      <c r="U41" s="16" t="s">
        <v>42</v>
      </c>
      <c r="V41" s="16" t="s">
        <v>42</v>
      </c>
      <c r="W41" s="16" t="s">
        <v>42</v>
      </c>
      <c r="X41" s="16" t="s">
        <v>42</v>
      </c>
      <c r="Y41" s="16" t="s">
        <v>42</v>
      </c>
      <c r="Z41" s="16">
        <v>210.1</v>
      </c>
      <c r="AA41" s="16">
        <v>210.1</v>
      </c>
      <c r="AB41" s="16">
        <v>-4.0999999999999996</v>
      </c>
      <c r="AC41" s="16">
        <v>0.7</v>
      </c>
      <c r="AD41" s="16">
        <v>7.5</v>
      </c>
      <c r="AE41" s="16">
        <v>168.4</v>
      </c>
      <c r="AF41" s="16">
        <v>172.4</v>
      </c>
      <c r="AG41" s="16" t="s">
        <v>42</v>
      </c>
      <c r="AH41" s="16" t="s">
        <v>42</v>
      </c>
      <c r="AI41" s="16" t="s">
        <v>42</v>
      </c>
      <c r="AJ41" s="16" t="s">
        <v>42</v>
      </c>
      <c r="AK41" s="16" t="s">
        <v>42</v>
      </c>
      <c r="AL41" s="16" t="s">
        <v>42</v>
      </c>
      <c r="AM41" s="16" t="s">
        <v>42</v>
      </c>
      <c r="AN41" s="16" t="s">
        <v>42</v>
      </c>
      <c r="AO41" s="16" t="s">
        <v>42</v>
      </c>
      <c r="AP41" s="16" t="s">
        <v>42</v>
      </c>
      <c r="AQ41" s="16" t="s">
        <v>42</v>
      </c>
      <c r="AR41" s="16" t="s">
        <v>42</v>
      </c>
      <c r="AS41" s="16" t="s">
        <v>42</v>
      </c>
      <c r="AT41" s="16" t="s">
        <v>42</v>
      </c>
      <c r="AU41" s="16" t="s">
        <v>42</v>
      </c>
      <c r="AV41" s="16" t="s">
        <v>42</v>
      </c>
      <c r="AW41" s="16" t="s">
        <v>42</v>
      </c>
      <c r="AX41" s="16" t="s">
        <v>42</v>
      </c>
      <c r="AY41" s="16" t="s">
        <v>42</v>
      </c>
      <c r="AZ41" s="16" t="s">
        <v>42</v>
      </c>
      <c r="BA41" s="16" t="s">
        <v>42</v>
      </c>
      <c r="BB41" s="16" t="s">
        <v>42</v>
      </c>
      <c r="BC41" s="16" t="s">
        <v>42</v>
      </c>
      <c r="BD41" s="16" t="s">
        <v>42</v>
      </c>
      <c r="BE41" s="16" t="s">
        <v>42</v>
      </c>
      <c r="BF41" s="16" t="s">
        <v>42</v>
      </c>
      <c r="BG41" s="16" t="s">
        <v>42</v>
      </c>
      <c r="BH41" s="16" t="s">
        <v>42</v>
      </c>
      <c r="BI41" s="16" t="s">
        <v>42</v>
      </c>
      <c r="BJ41" s="16" t="s">
        <v>42</v>
      </c>
      <c r="BK41" s="16" t="s">
        <v>42</v>
      </c>
      <c r="BL41" s="16" t="s">
        <v>42</v>
      </c>
      <c r="BM41" s="16">
        <v>2.2999999999999998</v>
      </c>
      <c r="BN41" s="16">
        <v>-29</v>
      </c>
      <c r="BO41" s="16">
        <v>-26.7</v>
      </c>
      <c r="BP41" s="16">
        <v>0.7</v>
      </c>
      <c r="BQ41" s="16" t="s">
        <v>42</v>
      </c>
      <c r="BR41" s="16" t="s">
        <v>42</v>
      </c>
      <c r="BS41" s="16" t="s">
        <v>42</v>
      </c>
      <c r="BT41" s="16" t="s">
        <v>42</v>
      </c>
      <c r="BU41" s="16" t="s">
        <v>42</v>
      </c>
      <c r="BV41" s="16" t="s">
        <v>42</v>
      </c>
      <c r="BW41" s="16" t="s">
        <v>42</v>
      </c>
      <c r="BX41" s="16" t="s">
        <v>42</v>
      </c>
      <c r="BY41" s="16" t="s">
        <v>42</v>
      </c>
      <c r="BZ41" s="16" t="s">
        <v>42</v>
      </c>
      <c r="CA41" s="16" t="s">
        <v>42</v>
      </c>
      <c r="CB41" s="16" t="s">
        <v>42</v>
      </c>
      <c r="CC41" s="16" t="s">
        <v>42</v>
      </c>
      <c r="CD41" s="16" t="s">
        <v>42</v>
      </c>
      <c r="CE41" s="16" t="s">
        <v>42</v>
      </c>
      <c r="CF41" s="16">
        <v>0</v>
      </c>
      <c r="CG41" s="16" t="s">
        <v>42</v>
      </c>
      <c r="CH41" s="16" t="s">
        <v>42</v>
      </c>
      <c r="CI41" s="16" t="s">
        <v>42</v>
      </c>
      <c r="CJ41" s="16" t="s">
        <v>61</v>
      </c>
      <c r="CK41" s="16">
        <v>-1.2969999999999999</v>
      </c>
      <c r="CL41" s="16">
        <v>-4.5999999999999999E-2</v>
      </c>
      <c r="CM41" s="16">
        <v>4.9999999999998934E-3</v>
      </c>
      <c r="CN41" s="16">
        <v>-1.3380000000000001</v>
      </c>
      <c r="CO41" s="16">
        <v>0</v>
      </c>
      <c r="CP41" s="16">
        <v>0</v>
      </c>
      <c r="CS41" s="16">
        <f t="shared" si="0"/>
        <v>0</v>
      </c>
    </row>
    <row r="42" spans="1:97" s="50" customFormat="1" x14ac:dyDescent="0.25">
      <c r="A42" s="54" t="s">
        <v>126</v>
      </c>
      <c r="B42" s="50">
        <v>8486.2999999999993</v>
      </c>
      <c r="C42" s="50">
        <v>2561</v>
      </c>
      <c r="D42" s="50">
        <v>2329.3000000000002</v>
      </c>
      <c r="E42" s="50">
        <v>1040.7</v>
      </c>
      <c r="F42" s="50">
        <v>571.79999999999995</v>
      </c>
      <c r="G42" s="50">
        <v>6502.8</v>
      </c>
      <c r="H42" s="50">
        <v>425.4</v>
      </c>
      <c r="I42" s="50">
        <v>716.5</v>
      </c>
      <c r="J42" s="50">
        <v>211.8</v>
      </c>
      <c r="K42" s="50">
        <v>-62.2</v>
      </c>
      <c r="L42" s="50">
        <v>1291.5999999999999</v>
      </c>
      <c r="M42" s="50">
        <v>111.3</v>
      </c>
      <c r="N42" s="50">
        <v>46.3</v>
      </c>
      <c r="O42" s="50">
        <v>665.2</v>
      </c>
      <c r="P42" s="50">
        <v>233.5</v>
      </c>
      <c r="Q42" s="50">
        <v>1056.3</v>
      </c>
      <c r="R42" s="50">
        <v>78.8</v>
      </c>
      <c r="S42" s="50">
        <v>-4.2</v>
      </c>
      <c r="T42" s="50">
        <v>543.1</v>
      </c>
      <c r="U42" s="50">
        <v>837.4</v>
      </c>
      <c r="V42" s="50">
        <v>1555.6</v>
      </c>
      <c r="W42" s="50">
        <v>706.8</v>
      </c>
      <c r="X42" s="50">
        <v>-57.5</v>
      </c>
      <c r="Y42" s="50">
        <v>479.4</v>
      </c>
      <c r="Z42" s="50">
        <v>341.5</v>
      </c>
      <c r="AA42" s="50">
        <v>1470.2</v>
      </c>
      <c r="AB42" s="50">
        <v>-306.3</v>
      </c>
      <c r="AC42" s="50">
        <v>593.6</v>
      </c>
      <c r="AD42" s="50">
        <v>-93.9</v>
      </c>
      <c r="AE42" s="50">
        <v>138</v>
      </c>
      <c r="AF42" s="50">
        <v>331.4</v>
      </c>
      <c r="AG42" s="50">
        <v>252.7</v>
      </c>
      <c r="AH42" s="50">
        <v>214.7</v>
      </c>
      <c r="AI42" s="50">
        <v>23.7</v>
      </c>
      <c r="AJ42" s="50">
        <v>514.1</v>
      </c>
      <c r="AK42" s="50">
        <v>1005.2</v>
      </c>
      <c r="AL42" s="50">
        <v>3879.2</v>
      </c>
      <c r="AM42" s="50">
        <v>21.7</v>
      </c>
      <c r="AN42" s="50">
        <v>496.5</v>
      </c>
      <c r="AO42" s="50">
        <v>567.20000000000005</v>
      </c>
      <c r="AP42" s="50">
        <v>4964.6000000000004</v>
      </c>
      <c r="AQ42" s="50">
        <v>773.1</v>
      </c>
      <c r="AR42" s="50">
        <v>130.1</v>
      </c>
      <c r="AS42" s="50">
        <v>1511.4</v>
      </c>
      <c r="AT42" s="50">
        <v>1377.4</v>
      </c>
      <c r="AU42" s="50">
        <v>3792</v>
      </c>
      <c r="AV42" s="50">
        <v>1238.2</v>
      </c>
      <c r="AW42" s="50">
        <v>1356.1</v>
      </c>
      <c r="AX42" s="50">
        <v>194.4</v>
      </c>
      <c r="AY42" s="50">
        <v>115.7</v>
      </c>
      <c r="AZ42" s="50">
        <v>2904.4</v>
      </c>
      <c r="BA42" s="50">
        <v>2026.7</v>
      </c>
      <c r="BB42" s="50">
        <v>2026.7</v>
      </c>
      <c r="BC42" s="50">
        <v>1436.7</v>
      </c>
      <c r="BD42" s="50">
        <v>1436.7</v>
      </c>
      <c r="BE42" s="50">
        <v>1629.7</v>
      </c>
      <c r="BF42" s="50">
        <v>1629.7</v>
      </c>
      <c r="BG42" s="50">
        <v>-2788.1</v>
      </c>
      <c r="BH42" s="50">
        <v>-2788.1</v>
      </c>
      <c r="BI42" s="50">
        <v>2304.9</v>
      </c>
      <c r="BJ42" s="50">
        <v>2304.9</v>
      </c>
      <c r="BK42" s="50">
        <v>801.6</v>
      </c>
      <c r="BL42" s="50">
        <v>69.599999999999994</v>
      </c>
      <c r="BM42" s="50">
        <v>28.8</v>
      </c>
      <c r="BN42" s="50">
        <v>46</v>
      </c>
      <c r="BO42" s="50">
        <v>946.1</v>
      </c>
      <c r="BP42" s="50">
        <v>86.5</v>
      </c>
      <c r="BQ42" s="50">
        <v>3373.9580000000001</v>
      </c>
      <c r="BR42" s="50">
        <v>113.268</v>
      </c>
      <c r="BS42" s="50">
        <v>194.08399999999986</v>
      </c>
      <c r="BT42" s="50">
        <v>3767.8589999999999</v>
      </c>
      <c r="BU42" s="50">
        <v>107.12</v>
      </c>
      <c r="BV42" s="50">
        <v>41.595999999999997</v>
      </c>
      <c r="BW42" s="50">
        <v>116.22799999999999</v>
      </c>
      <c r="BX42" s="50">
        <v>50.281999999999996</v>
      </c>
      <c r="BY42" s="50">
        <v>315.226</v>
      </c>
      <c r="BZ42" s="50">
        <v>58.975999999999999</v>
      </c>
      <c r="CA42" s="50">
        <v>68.899000000000001</v>
      </c>
      <c r="CB42" s="50">
        <v>75.537000000000006</v>
      </c>
      <c r="CC42" s="50">
        <v>71.445000000000022</v>
      </c>
      <c r="CD42" s="50">
        <v>274.85700000000003</v>
      </c>
      <c r="CE42" s="50">
        <v>45.448</v>
      </c>
      <c r="CF42" s="50">
        <v>-7.0860000000000003</v>
      </c>
      <c r="CG42" s="50">
        <v>1.1200000000000001</v>
      </c>
      <c r="CH42" s="50">
        <v>10.298000000000002</v>
      </c>
      <c r="CI42" s="50">
        <v>49.78</v>
      </c>
      <c r="CJ42" s="50">
        <v>412.89100000000002</v>
      </c>
      <c r="CK42" s="50">
        <v>20.352</v>
      </c>
      <c r="CL42" s="50">
        <v>27.056999999999999</v>
      </c>
      <c r="CM42" s="50">
        <v>28.824000000000012</v>
      </c>
      <c r="CN42" s="50">
        <v>489.12400000000002</v>
      </c>
      <c r="CO42" s="50">
        <v>7.7629999999999999</v>
      </c>
      <c r="CP42" s="50">
        <v>42.919000000000004</v>
      </c>
      <c r="CS42" s="50">
        <f t="shared" si="0"/>
        <v>50.682000000000002</v>
      </c>
    </row>
    <row r="43" spans="1:97" s="16" customFormat="1" x14ac:dyDescent="0.25">
      <c r="A43" s="53" t="s">
        <v>125</v>
      </c>
      <c r="B43" s="16">
        <v>-2992</v>
      </c>
      <c r="C43" s="16">
        <v>-507.3</v>
      </c>
      <c r="D43" s="16">
        <v>-129.9</v>
      </c>
      <c r="E43" s="16">
        <v>30.4</v>
      </c>
      <c r="F43" s="16">
        <v>6.2</v>
      </c>
      <c r="G43" s="16">
        <v>-600.6</v>
      </c>
      <c r="H43" s="16">
        <v>11</v>
      </c>
      <c r="I43" s="16">
        <v>11.4</v>
      </c>
      <c r="J43" s="16">
        <v>15.6</v>
      </c>
      <c r="K43" s="16">
        <v>-3.5</v>
      </c>
      <c r="L43" s="16">
        <v>34.5</v>
      </c>
      <c r="M43" s="16">
        <v>0.7</v>
      </c>
      <c r="N43" s="16">
        <v>14.4</v>
      </c>
      <c r="O43" s="16">
        <v>-0.6</v>
      </c>
      <c r="P43" s="16">
        <v>2.2999999999999998</v>
      </c>
      <c r="Q43" s="16">
        <v>16.7</v>
      </c>
      <c r="R43" s="16">
        <v>-0.1</v>
      </c>
      <c r="S43" s="16" t="s">
        <v>42</v>
      </c>
      <c r="T43" s="16">
        <v>-25.7</v>
      </c>
      <c r="U43" s="16">
        <v>-1.1000000000000001</v>
      </c>
      <c r="V43" s="16">
        <v>-31.1</v>
      </c>
      <c r="W43" s="16">
        <v>-0.2</v>
      </c>
      <c r="X43" s="16">
        <v>-20</v>
      </c>
      <c r="Y43" s="16" t="s">
        <v>42</v>
      </c>
      <c r="Z43" s="16">
        <v>-10.1</v>
      </c>
      <c r="AA43" s="16">
        <v>-30.4</v>
      </c>
      <c r="AB43" s="16">
        <v>7.7</v>
      </c>
      <c r="AC43" s="16">
        <v>-16.600000000000001</v>
      </c>
      <c r="AD43" s="16" t="s">
        <v>42</v>
      </c>
      <c r="AE43" s="16">
        <v>-28.8</v>
      </c>
      <c r="AF43" s="16">
        <v>-37.700000000000003</v>
      </c>
      <c r="AG43" s="16">
        <v>-3.8</v>
      </c>
      <c r="AH43" s="16">
        <v>-9.1999999999999993</v>
      </c>
      <c r="AI43" s="16">
        <v>-10.7</v>
      </c>
      <c r="AJ43" s="16">
        <v>-50.5</v>
      </c>
      <c r="AK43" s="16">
        <v>-74.2</v>
      </c>
      <c r="AL43" s="16">
        <v>-50.3</v>
      </c>
      <c r="AM43" s="16">
        <v>-404.4</v>
      </c>
      <c r="AN43" s="16">
        <v>-383.5</v>
      </c>
      <c r="AO43" s="16">
        <v>14</v>
      </c>
      <c r="AP43" s="16">
        <v>-824.2</v>
      </c>
      <c r="AQ43" s="16">
        <v>0.5</v>
      </c>
      <c r="AR43" s="16">
        <v>-5</v>
      </c>
      <c r="AS43" s="16">
        <v>1.5</v>
      </c>
      <c r="AT43" s="16">
        <v>3.5</v>
      </c>
      <c r="AU43" s="16">
        <v>0.4</v>
      </c>
      <c r="AV43" s="16">
        <v>-48.4</v>
      </c>
      <c r="AW43" s="16">
        <v>15.6</v>
      </c>
      <c r="AX43" s="16">
        <v>-12</v>
      </c>
      <c r="AY43" s="16">
        <v>6.1</v>
      </c>
      <c r="AZ43" s="16">
        <v>-38.6</v>
      </c>
      <c r="BA43" s="16">
        <v>-8.6</v>
      </c>
      <c r="BB43" s="16">
        <v>-8.6</v>
      </c>
      <c r="BC43" s="16">
        <v>6.2</v>
      </c>
      <c r="BD43" s="16">
        <v>6.2</v>
      </c>
      <c r="BE43" s="16">
        <v>8.6999999999999993</v>
      </c>
      <c r="BF43" s="16">
        <v>8.6999999999999993</v>
      </c>
      <c r="BG43" s="16">
        <v>0.9</v>
      </c>
      <c r="BH43" s="16">
        <v>0.9</v>
      </c>
      <c r="BI43" s="16">
        <v>7.3</v>
      </c>
      <c r="BJ43" s="16">
        <v>7.3</v>
      </c>
      <c r="BK43" s="16">
        <v>-1.3</v>
      </c>
      <c r="BL43" s="16">
        <v>-1.4</v>
      </c>
      <c r="BM43" s="16">
        <v>-14.3</v>
      </c>
      <c r="BN43" s="16">
        <v>-15</v>
      </c>
      <c r="BO43" s="16">
        <v>-32</v>
      </c>
      <c r="BP43" s="16">
        <v>-4.5</v>
      </c>
      <c r="BQ43" s="16">
        <v>-1.526</v>
      </c>
      <c r="BR43" s="16">
        <v>-0.14799999999999999</v>
      </c>
      <c r="BS43" s="16">
        <v>-1.254</v>
      </c>
      <c r="BT43" s="16">
        <v>-7.3949999999999996</v>
      </c>
      <c r="BU43" s="16">
        <v>-38.426000000000002</v>
      </c>
      <c r="BV43" s="16">
        <v>-4.41</v>
      </c>
      <c r="BW43" s="16">
        <v>0</v>
      </c>
      <c r="BX43" s="16">
        <v>-1.3289999999999971</v>
      </c>
      <c r="BY43" s="16">
        <v>-44.164999999999999</v>
      </c>
      <c r="BZ43" s="16">
        <v>-7.7910000000000004</v>
      </c>
      <c r="CA43" s="16">
        <v>-47.997999999999998</v>
      </c>
      <c r="CB43" s="16">
        <v>-0.63</v>
      </c>
      <c r="CC43" s="16">
        <v>2.3370000000000006</v>
      </c>
      <c r="CD43" s="16">
        <v>-54.082000000000001</v>
      </c>
      <c r="CE43" s="16">
        <v>-4.851</v>
      </c>
      <c r="CF43" s="16">
        <v>-20.231000000000002</v>
      </c>
      <c r="CG43" s="16">
        <v>-54.067</v>
      </c>
      <c r="CH43" s="16">
        <v>-39.840000000000011</v>
      </c>
      <c r="CI43" s="16">
        <v>-118.989</v>
      </c>
      <c r="CJ43" s="16">
        <v>-76.222999999999999</v>
      </c>
      <c r="CK43" s="16">
        <v>-291.10399999999998</v>
      </c>
      <c r="CL43" s="16">
        <v>-0.22800000000000001</v>
      </c>
      <c r="CM43" s="16">
        <v>-100.06900000000003</v>
      </c>
      <c r="CN43" s="16">
        <v>-467.62400000000002</v>
      </c>
      <c r="CO43" s="16">
        <v>-1056.521</v>
      </c>
      <c r="CP43" s="16">
        <v>-774.60200000000009</v>
      </c>
      <c r="CS43" s="16">
        <f t="shared" si="0"/>
        <v>-1831.123</v>
      </c>
    </row>
    <row r="44" spans="1:97" s="50" customFormat="1" x14ac:dyDescent="0.25">
      <c r="A44" s="54" t="s">
        <v>173</v>
      </c>
      <c r="B44" s="50" t="s">
        <v>42</v>
      </c>
      <c r="C44" s="50" t="s">
        <v>42</v>
      </c>
      <c r="D44" s="50" t="s">
        <v>42</v>
      </c>
      <c r="E44" s="50" t="s">
        <v>42</v>
      </c>
      <c r="F44" s="50" t="s">
        <v>42</v>
      </c>
      <c r="G44" s="50" t="s">
        <v>42</v>
      </c>
      <c r="H44" s="50" t="s">
        <v>42</v>
      </c>
      <c r="I44" s="50" t="s">
        <v>42</v>
      </c>
      <c r="J44" s="50" t="s">
        <v>42</v>
      </c>
      <c r="K44" s="50" t="s">
        <v>42</v>
      </c>
      <c r="L44" s="50" t="s">
        <v>42</v>
      </c>
      <c r="M44" s="50" t="s">
        <v>42</v>
      </c>
      <c r="N44" s="50" t="s">
        <v>42</v>
      </c>
      <c r="O44" s="50" t="s">
        <v>42</v>
      </c>
      <c r="P44" s="50" t="s">
        <v>42</v>
      </c>
      <c r="Q44" s="50" t="s">
        <v>42</v>
      </c>
      <c r="R44" s="50" t="s">
        <v>42</v>
      </c>
      <c r="S44" s="50" t="s">
        <v>42</v>
      </c>
      <c r="T44" s="50" t="s">
        <v>42</v>
      </c>
      <c r="U44" s="50" t="s">
        <v>42</v>
      </c>
      <c r="V44" s="50" t="s">
        <v>42</v>
      </c>
      <c r="W44" s="50" t="s">
        <v>42</v>
      </c>
      <c r="X44" s="50" t="s">
        <v>42</v>
      </c>
      <c r="Y44" s="50" t="s">
        <v>42</v>
      </c>
      <c r="Z44" s="50" t="s">
        <v>42</v>
      </c>
      <c r="AA44" s="50" t="s">
        <v>42</v>
      </c>
      <c r="AB44" s="50" t="s">
        <v>42</v>
      </c>
      <c r="AC44" s="50" t="s">
        <v>42</v>
      </c>
      <c r="AD44" s="50" t="s">
        <v>42</v>
      </c>
      <c r="AE44" s="50" t="s">
        <v>42</v>
      </c>
      <c r="AF44" s="50" t="s">
        <v>42</v>
      </c>
      <c r="AG44" s="50" t="s">
        <v>42</v>
      </c>
      <c r="AH44" s="50" t="s">
        <v>42</v>
      </c>
      <c r="AI44" s="50" t="s">
        <v>42</v>
      </c>
      <c r="AJ44" s="50" t="s">
        <v>42</v>
      </c>
      <c r="AK44" s="50" t="s">
        <v>42</v>
      </c>
      <c r="AL44" s="50" t="s">
        <v>42</v>
      </c>
      <c r="AM44" s="50" t="s">
        <v>42</v>
      </c>
      <c r="AN44" s="50" t="s">
        <v>42</v>
      </c>
      <c r="AO44" s="50" t="s">
        <v>42</v>
      </c>
      <c r="AP44" s="50" t="s">
        <v>42</v>
      </c>
      <c r="AQ44" s="50" t="s">
        <v>42</v>
      </c>
      <c r="AR44" s="50" t="s">
        <v>42</v>
      </c>
      <c r="AS44" s="50" t="s">
        <v>42</v>
      </c>
      <c r="AT44" s="50" t="s">
        <v>42</v>
      </c>
      <c r="AU44" s="50" t="s">
        <v>42</v>
      </c>
      <c r="AV44" s="50" t="s">
        <v>42</v>
      </c>
      <c r="AW44" s="50" t="s">
        <v>42</v>
      </c>
      <c r="AX44" s="50" t="s">
        <v>42</v>
      </c>
      <c r="AY44" s="50" t="s">
        <v>42</v>
      </c>
      <c r="AZ44" s="50" t="s">
        <v>42</v>
      </c>
      <c r="BA44" s="50" t="s">
        <v>42</v>
      </c>
      <c r="BB44" s="50" t="s">
        <v>42</v>
      </c>
      <c r="BC44" s="50" t="s">
        <v>42</v>
      </c>
      <c r="BD44" s="50" t="s">
        <v>42</v>
      </c>
      <c r="BE44" s="50" t="s">
        <v>42</v>
      </c>
      <c r="BF44" s="50" t="s">
        <v>42</v>
      </c>
      <c r="BG44" s="50">
        <v>-3060.6</v>
      </c>
      <c r="BH44" s="50">
        <v>-3060.58</v>
      </c>
      <c r="BI44" s="50">
        <v>-3060.6</v>
      </c>
      <c r="BJ44" s="50">
        <v>-3060.6</v>
      </c>
      <c r="BK44" s="50" t="s">
        <v>42</v>
      </c>
      <c r="BL44" s="50">
        <v>-0.32700000000000001</v>
      </c>
      <c r="BM44" s="50">
        <v>-0.11</v>
      </c>
      <c r="BN44" s="50">
        <v>-1.09999999999999E-2</v>
      </c>
      <c r="BO44" s="50">
        <v>-0.48199999999999998</v>
      </c>
      <c r="BP44" s="50" t="s">
        <v>31</v>
      </c>
      <c r="BQ44" s="50" t="s">
        <v>42</v>
      </c>
      <c r="BR44" s="50" t="s">
        <v>42</v>
      </c>
      <c r="BS44" s="50" t="s">
        <v>42</v>
      </c>
      <c r="BT44" s="50" t="s">
        <v>42</v>
      </c>
      <c r="BU44" s="50" t="s">
        <v>42</v>
      </c>
      <c r="BV44" s="50" t="s">
        <v>42</v>
      </c>
      <c r="BW44" s="50" t="s">
        <v>42</v>
      </c>
      <c r="BX44" s="50" t="s">
        <v>42</v>
      </c>
      <c r="BY44" s="50" t="s">
        <v>42</v>
      </c>
      <c r="BZ44" s="50" t="s">
        <v>42</v>
      </c>
      <c r="CA44" s="50" t="s">
        <v>42</v>
      </c>
      <c r="CB44" s="50" t="s">
        <v>42</v>
      </c>
      <c r="CC44" s="50" t="s">
        <v>42</v>
      </c>
      <c r="CD44" s="50">
        <v>-5.7000000000000002E-2</v>
      </c>
      <c r="CE44" s="50" t="s">
        <v>42</v>
      </c>
      <c r="CF44" s="50">
        <v>0</v>
      </c>
      <c r="CG44" s="50" t="s">
        <v>42</v>
      </c>
      <c r="CH44" s="50" t="s">
        <v>42</v>
      </c>
      <c r="CI44" s="50" t="s">
        <v>42</v>
      </c>
      <c r="CJ44" s="50">
        <v>-1714.029</v>
      </c>
      <c r="CK44" s="50">
        <v>-2.93</v>
      </c>
      <c r="CL44" s="50">
        <v>0</v>
      </c>
      <c r="CM44" s="50">
        <v>-5.9999999998581188E-3</v>
      </c>
      <c r="CN44" s="50">
        <v>-1716.9649999999999</v>
      </c>
      <c r="CO44" s="50">
        <v>-2.3E-2</v>
      </c>
      <c r="CP44" s="50">
        <v>0</v>
      </c>
      <c r="CS44" s="50">
        <f t="shared" si="0"/>
        <v>-2.3E-2</v>
      </c>
    </row>
    <row r="45" spans="1:97" s="16" customFormat="1" x14ac:dyDescent="0.25">
      <c r="A45" s="53" t="s">
        <v>124</v>
      </c>
      <c r="B45" s="16">
        <v>-7689.7</v>
      </c>
      <c r="C45" s="16">
        <v>-2148.1</v>
      </c>
      <c r="D45" s="16">
        <v>-2066.9</v>
      </c>
      <c r="E45" s="16">
        <v>-1329.4</v>
      </c>
      <c r="F45" s="16">
        <v>-1001</v>
      </c>
      <c r="G45" s="16">
        <v>-6545.4</v>
      </c>
      <c r="H45" s="16">
        <v>-594.29999999999995</v>
      </c>
      <c r="I45" s="16">
        <v>-1927.1</v>
      </c>
      <c r="J45" s="16">
        <v>-971</v>
      </c>
      <c r="K45" s="16">
        <v>-287.3</v>
      </c>
      <c r="L45" s="16">
        <v>-3779.7</v>
      </c>
      <c r="M45" s="16">
        <v>-230.8</v>
      </c>
      <c r="N45" s="16">
        <v>-603.1</v>
      </c>
      <c r="O45" s="16">
        <v>-214.8</v>
      </c>
      <c r="P45" s="16">
        <v>-204.1</v>
      </c>
      <c r="Q45" s="16">
        <v>-1252.7</v>
      </c>
      <c r="R45" s="16">
        <v>-145.19999999999999</v>
      </c>
      <c r="S45" s="16">
        <v>-1455.5</v>
      </c>
      <c r="T45" s="16">
        <v>-492.5</v>
      </c>
      <c r="U45" s="16">
        <v>-2129.8000000000002</v>
      </c>
      <c r="V45" s="16">
        <v>-4223</v>
      </c>
      <c r="W45" s="16">
        <v>-982.9</v>
      </c>
      <c r="X45" s="16">
        <v>-335.8</v>
      </c>
      <c r="Y45" s="16">
        <v>-1588.9</v>
      </c>
      <c r="Z45" s="16">
        <v>-290.8</v>
      </c>
      <c r="AA45" s="16">
        <v>-3198.5</v>
      </c>
      <c r="AB45" s="16">
        <v>-209.6</v>
      </c>
      <c r="AC45" s="16">
        <v>-438.9</v>
      </c>
      <c r="AD45" s="16">
        <v>-78</v>
      </c>
      <c r="AE45" s="16">
        <v>-264.7</v>
      </c>
      <c r="AF45" s="16">
        <v>-991.2</v>
      </c>
      <c r="AG45" s="16">
        <v>-558.79999999999995</v>
      </c>
      <c r="AH45" s="16">
        <v>-519.6</v>
      </c>
      <c r="AI45" s="16">
        <v>-253.5</v>
      </c>
      <c r="AJ45" s="16">
        <v>-458.5</v>
      </c>
      <c r="AK45" s="16">
        <v>-1790.3</v>
      </c>
      <c r="AL45" s="16">
        <v>-4843.1000000000004</v>
      </c>
      <c r="AM45" s="16">
        <v>-147.80000000000001</v>
      </c>
      <c r="AN45" s="16">
        <v>-252.7</v>
      </c>
      <c r="AO45" s="16">
        <v>-409.5</v>
      </c>
      <c r="AP45" s="16">
        <v>-5653</v>
      </c>
      <c r="AQ45" s="16">
        <v>-227.5</v>
      </c>
      <c r="AR45" s="16">
        <v>-308</v>
      </c>
      <c r="AS45" s="16">
        <v>-876.8</v>
      </c>
      <c r="AT45" s="16">
        <v>-483.8</v>
      </c>
      <c r="AU45" s="16">
        <v>-1896.2</v>
      </c>
      <c r="AV45" s="16">
        <v>-1482.8</v>
      </c>
      <c r="AW45" s="16">
        <v>-1460.3</v>
      </c>
      <c r="AX45" s="16">
        <v>-1665.9</v>
      </c>
      <c r="AY45" s="16">
        <v>-832.7</v>
      </c>
      <c r="AZ45" s="16">
        <v>-5441.7</v>
      </c>
      <c r="BA45" s="16">
        <v>-93.4</v>
      </c>
      <c r="BB45" s="16">
        <v>-93.4</v>
      </c>
      <c r="BC45" s="16">
        <v>-1415</v>
      </c>
      <c r="BD45" s="16">
        <v>-1415</v>
      </c>
      <c r="BE45" s="16">
        <v>-1454</v>
      </c>
      <c r="BF45" s="16">
        <v>-1454</v>
      </c>
      <c r="BG45" s="16">
        <v>463.6</v>
      </c>
      <c r="BH45" s="16">
        <v>463.6</v>
      </c>
      <c r="BI45" s="16">
        <v>-2499</v>
      </c>
      <c r="BJ45" s="16">
        <v>-2499</v>
      </c>
      <c r="BK45" s="16">
        <v>-92.4</v>
      </c>
      <c r="BL45" s="16">
        <v>-101.8</v>
      </c>
      <c r="BM45" s="16">
        <v>-942.2</v>
      </c>
      <c r="BN45" s="16">
        <v>-1216.3</v>
      </c>
      <c r="BO45" s="16">
        <v>-2352.6999999999998</v>
      </c>
      <c r="BP45" s="16">
        <v>-46.9</v>
      </c>
      <c r="BQ45" s="16">
        <v>-56.859000000000002</v>
      </c>
      <c r="BR45" s="16">
        <v>-20.89</v>
      </c>
      <c r="BS45" s="16">
        <v>-1918.1879999999999</v>
      </c>
      <c r="BT45" s="16">
        <v>-2042.875</v>
      </c>
      <c r="BU45" s="16">
        <v>-434.66300000000001</v>
      </c>
      <c r="BV45" s="16">
        <v>-1779.894</v>
      </c>
      <c r="BW45" s="16">
        <v>-75.370999999999995</v>
      </c>
      <c r="BX45" s="16">
        <v>-164.02499999999998</v>
      </c>
      <c r="BY45" s="16">
        <v>-2453.953</v>
      </c>
      <c r="BZ45" s="16">
        <v>-46.359000000000002</v>
      </c>
      <c r="CA45" s="16">
        <v>-29.652000000000001</v>
      </c>
      <c r="CB45" s="16">
        <v>-120.68600000000001</v>
      </c>
      <c r="CC45" s="16">
        <v>-33.516999999999967</v>
      </c>
      <c r="CD45" s="16">
        <v>-230.214</v>
      </c>
      <c r="CE45" s="16">
        <v>-77.233000000000004</v>
      </c>
      <c r="CF45" s="16">
        <v>-54.758000000000003</v>
      </c>
      <c r="CG45" s="16">
        <v>-48.045000000000002</v>
      </c>
      <c r="CH45" s="16">
        <v>-47.388999999999996</v>
      </c>
      <c r="CI45" s="16">
        <v>-227.42500000000001</v>
      </c>
      <c r="CJ45" s="16">
        <v>-63.305999999999997</v>
      </c>
      <c r="CK45" s="16">
        <v>-444.53500000000003</v>
      </c>
      <c r="CL45" s="16">
        <v>-49.533999999999999</v>
      </c>
      <c r="CM45" s="16">
        <v>-47.35599999999998</v>
      </c>
      <c r="CN45" s="16">
        <v>-604.73099999999999</v>
      </c>
      <c r="CO45" s="16">
        <v>-49.17</v>
      </c>
      <c r="CP45" s="16">
        <v>-42.242999999999995</v>
      </c>
      <c r="CS45" s="16">
        <f t="shared" si="0"/>
        <v>-91.412999999999997</v>
      </c>
    </row>
    <row r="46" spans="1:97" s="50" customFormat="1" x14ac:dyDescent="0.25">
      <c r="A46" s="54" t="s">
        <v>123</v>
      </c>
      <c r="B46" s="50">
        <v>-120.9</v>
      </c>
      <c r="C46" s="50">
        <v>-276.8</v>
      </c>
      <c r="D46" s="50">
        <v>-139.30000000000001</v>
      </c>
      <c r="E46" s="50">
        <v>-247.4</v>
      </c>
      <c r="F46" s="50">
        <v>57.9</v>
      </c>
      <c r="G46" s="50">
        <v>-605.70000000000005</v>
      </c>
      <c r="H46" s="50">
        <v>20</v>
      </c>
      <c r="I46" s="50">
        <v>119.4</v>
      </c>
      <c r="J46" s="50">
        <v>-64.5</v>
      </c>
      <c r="K46" s="50">
        <v>-67.099999999999994</v>
      </c>
      <c r="L46" s="50">
        <v>7.8</v>
      </c>
      <c r="M46" s="50">
        <v>-33.4</v>
      </c>
      <c r="N46" s="50">
        <v>-26.8</v>
      </c>
      <c r="O46" s="50">
        <v>51.4</v>
      </c>
      <c r="P46" s="50">
        <v>32.1</v>
      </c>
      <c r="Q46" s="50">
        <v>23.3</v>
      </c>
      <c r="R46" s="50">
        <v>-13.7</v>
      </c>
      <c r="S46" s="50">
        <v>-78.2</v>
      </c>
      <c r="T46" s="50">
        <v>-428</v>
      </c>
      <c r="U46" s="50">
        <v>-161.80000000000001</v>
      </c>
      <c r="V46" s="50">
        <v>-681.7</v>
      </c>
      <c r="W46" s="50">
        <v>16.899999999999999</v>
      </c>
      <c r="X46" s="50">
        <v>-160.19999999999999</v>
      </c>
      <c r="Y46" s="50">
        <v>-306.3</v>
      </c>
      <c r="Z46" s="50">
        <v>-196</v>
      </c>
      <c r="AA46" s="50">
        <v>-645.5</v>
      </c>
      <c r="AB46" s="50">
        <v>-0.8</v>
      </c>
      <c r="AC46" s="50">
        <v>-261.7</v>
      </c>
      <c r="AD46" s="50">
        <v>-737.2</v>
      </c>
      <c r="AE46" s="50">
        <v>-664.1</v>
      </c>
      <c r="AF46" s="50">
        <v>-1663.8</v>
      </c>
      <c r="AG46" s="50">
        <v>-307.89999999999998</v>
      </c>
      <c r="AH46" s="50">
        <v>-470.7</v>
      </c>
      <c r="AI46" s="50">
        <v>267.60000000000002</v>
      </c>
      <c r="AJ46" s="50">
        <v>130.19999999999999</v>
      </c>
      <c r="AK46" s="50">
        <v>-380.9</v>
      </c>
      <c r="AL46" s="50">
        <v>149.9</v>
      </c>
      <c r="AM46" s="50">
        <v>-576</v>
      </c>
      <c r="AN46" s="50">
        <v>540.20000000000005</v>
      </c>
      <c r="AO46" s="50">
        <v>-2441</v>
      </c>
      <c r="AP46" s="50">
        <v>-2326.9</v>
      </c>
      <c r="AQ46" s="50">
        <v>-1142.8</v>
      </c>
      <c r="AR46" s="50">
        <v>-794.2</v>
      </c>
      <c r="AS46" s="50">
        <v>-731.1</v>
      </c>
      <c r="AT46" s="50">
        <v>-539.70000000000005</v>
      </c>
      <c r="AU46" s="50">
        <v>-3207.8</v>
      </c>
      <c r="AV46" s="50">
        <v>-429.9</v>
      </c>
      <c r="AW46" s="50">
        <v>-288.2</v>
      </c>
      <c r="AX46" s="50">
        <v>165.7</v>
      </c>
      <c r="AY46" s="50">
        <v>-907.1</v>
      </c>
      <c r="AZ46" s="50">
        <v>-1459.5</v>
      </c>
      <c r="BA46" s="50">
        <v>-307.3</v>
      </c>
      <c r="BB46" s="50">
        <v>-307.3</v>
      </c>
      <c r="BC46" s="50">
        <v>4.0999999999999996</v>
      </c>
      <c r="BD46" s="50">
        <v>4.0999999999999996</v>
      </c>
      <c r="BE46" s="50">
        <v>-277.7</v>
      </c>
      <c r="BF46" s="50">
        <v>-277.7</v>
      </c>
      <c r="BG46" s="50">
        <v>-572.29999999999995</v>
      </c>
      <c r="BH46" s="50">
        <v>-572.29999999999995</v>
      </c>
      <c r="BI46" s="50">
        <v>-1153.2</v>
      </c>
      <c r="BJ46" s="50">
        <v>-1153.2</v>
      </c>
      <c r="BK46" s="50">
        <v>-886.7</v>
      </c>
      <c r="BL46" s="50">
        <v>-130.19999999999999</v>
      </c>
      <c r="BM46" s="50">
        <v>-89</v>
      </c>
      <c r="BN46" s="50">
        <v>-1316</v>
      </c>
      <c r="BO46" s="50">
        <v>-2421.9</v>
      </c>
      <c r="BP46" s="50">
        <v>-8.1</v>
      </c>
      <c r="BQ46" s="50">
        <v>-1191.3389999999999</v>
      </c>
      <c r="BR46" s="50">
        <v>-697.48400000000004</v>
      </c>
      <c r="BS46" s="50">
        <v>-1074.5170000000003</v>
      </c>
      <c r="BT46" s="50">
        <v>-2971.4870000000001</v>
      </c>
      <c r="BU46" s="50">
        <v>54.697000000000003</v>
      </c>
      <c r="BV46" s="50">
        <v>-1842.0809999999999</v>
      </c>
      <c r="BW46" s="50">
        <v>302.52699999999999</v>
      </c>
      <c r="BX46" s="50">
        <v>-604.71200000000022</v>
      </c>
      <c r="BY46" s="50">
        <v>-2089.569</v>
      </c>
      <c r="BZ46" s="50">
        <v>-2560.8029999999999</v>
      </c>
      <c r="CA46" s="50">
        <v>346.851</v>
      </c>
      <c r="CB46" s="50">
        <v>-558.05200000000002</v>
      </c>
      <c r="CC46" s="50">
        <v>-483.10600000000034</v>
      </c>
      <c r="CD46" s="50">
        <v>-3255.11</v>
      </c>
      <c r="CE46" s="50">
        <v>-727.33</v>
      </c>
      <c r="CF46" s="50">
        <v>-1211.2719999999999</v>
      </c>
      <c r="CG46" s="50">
        <v>-861.42600000000004</v>
      </c>
      <c r="CH46" s="50">
        <v>68.958999999999946</v>
      </c>
      <c r="CI46" s="50">
        <v>-2731.069</v>
      </c>
      <c r="CJ46" s="50">
        <v>-546.08699999999999</v>
      </c>
      <c r="CK46" s="50">
        <v>-547.67700000000002</v>
      </c>
      <c r="CL46" s="50">
        <v>-647.63499999999999</v>
      </c>
      <c r="CM46" s="50">
        <v>-939.48199999999997</v>
      </c>
      <c r="CN46" s="50">
        <v>-2680.8810000000003</v>
      </c>
      <c r="CO46" s="50">
        <v>-839.21199999999999</v>
      </c>
      <c r="CP46" s="50">
        <v>-810.90900000000011</v>
      </c>
      <c r="CS46" s="50">
        <f t="shared" si="0"/>
        <v>-1650.1210000000001</v>
      </c>
    </row>
    <row r="47" spans="1:97" s="16" customFormat="1" x14ac:dyDescent="0.25">
      <c r="A47" s="53" t="s">
        <v>259</v>
      </c>
      <c r="B47" s="16">
        <v>-4.7</v>
      </c>
      <c r="C47" s="16">
        <v>-1.7</v>
      </c>
      <c r="D47" s="16">
        <v>-4.5999999999999996</v>
      </c>
      <c r="E47" s="16">
        <v>-1.1000000000000001</v>
      </c>
      <c r="F47" s="16">
        <v>-3.5</v>
      </c>
      <c r="G47" s="16">
        <v>-10.8</v>
      </c>
      <c r="H47" s="16">
        <v>-0.7</v>
      </c>
      <c r="I47" s="16">
        <v>-3.9</v>
      </c>
      <c r="J47" s="16">
        <v>-0.2</v>
      </c>
      <c r="K47" s="16">
        <v>-3</v>
      </c>
      <c r="L47" s="16">
        <v>-7.7</v>
      </c>
      <c r="M47" s="16">
        <v>-0.7</v>
      </c>
      <c r="N47" s="16">
        <v>-2.7</v>
      </c>
      <c r="O47" s="16">
        <v>-0.7</v>
      </c>
      <c r="P47" s="16">
        <v>-2.7</v>
      </c>
      <c r="Q47" s="16">
        <v>-6.7</v>
      </c>
      <c r="R47" s="16">
        <v>-0.9</v>
      </c>
      <c r="S47" s="16">
        <v>-2.9</v>
      </c>
      <c r="T47" s="16">
        <v>-0.4</v>
      </c>
      <c r="U47" s="16">
        <v>-3</v>
      </c>
      <c r="V47" s="16">
        <v>-7.1</v>
      </c>
      <c r="W47" s="16">
        <v>-1</v>
      </c>
      <c r="X47" s="16">
        <v>-3.1</v>
      </c>
      <c r="Y47" s="16">
        <v>-0.9</v>
      </c>
      <c r="Z47" s="16">
        <v>-3.1</v>
      </c>
      <c r="AA47" s="16">
        <v>-8.1</v>
      </c>
      <c r="AB47" s="16" t="s">
        <v>42</v>
      </c>
      <c r="AC47" s="16">
        <v>-0.8</v>
      </c>
      <c r="AD47" s="16">
        <v>-0.3</v>
      </c>
      <c r="AE47" s="16">
        <v>-0.4</v>
      </c>
      <c r="AF47" s="16">
        <v>-1.5</v>
      </c>
      <c r="AG47" s="16">
        <v>-0.3</v>
      </c>
      <c r="AH47" s="16">
        <v>-0.5</v>
      </c>
      <c r="AI47" s="16">
        <v>-0.4</v>
      </c>
      <c r="AJ47" s="16">
        <v>-0.3</v>
      </c>
      <c r="AK47" s="16">
        <v>-1.6</v>
      </c>
      <c r="AL47" s="16">
        <v>-0.5</v>
      </c>
      <c r="AM47" s="16">
        <v>-0.9</v>
      </c>
      <c r="AN47" s="16">
        <v>-4</v>
      </c>
      <c r="AO47" s="16">
        <v>-2.7</v>
      </c>
      <c r="AP47" s="16">
        <v>-8.1</v>
      </c>
      <c r="AQ47" s="16">
        <v>-0.8</v>
      </c>
      <c r="AR47" s="16">
        <v>-0.8</v>
      </c>
      <c r="AS47" s="16">
        <v>-0.6</v>
      </c>
      <c r="AT47" s="16">
        <v>-0.7</v>
      </c>
      <c r="AU47" s="16">
        <v>-2.9</v>
      </c>
      <c r="AV47" s="16">
        <v>-2.2999999999999998</v>
      </c>
      <c r="AW47" s="16">
        <v>-2.2000000000000002</v>
      </c>
      <c r="AX47" s="16">
        <v>-2.2999999999999998</v>
      </c>
      <c r="AY47" s="16">
        <v>-2.2999999999999998</v>
      </c>
      <c r="AZ47" s="16">
        <v>-9</v>
      </c>
      <c r="BA47" s="16">
        <v>-2.2000000000000002</v>
      </c>
      <c r="BB47" s="16">
        <v>-150.4</v>
      </c>
      <c r="BC47" s="16">
        <v>-2.2999999999999998</v>
      </c>
      <c r="BD47" s="16">
        <v>-141.9</v>
      </c>
      <c r="BE47" s="16">
        <v>-2.7</v>
      </c>
      <c r="BF47" s="16">
        <v>-145.4</v>
      </c>
      <c r="BG47" s="16">
        <v>-5.964999999999999</v>
      </c>
      <c r="BH47" s="16">
        <v>-10.199999999999999</v>
      </c>
      <c r="BI47" s="16">
        <v>-13.103999999999999</v>
      </c>
      <c r="BJ47" s="16">
        <v>-447.9</v>
      </c>
      <c r="BK47" s="16">
        <v>-154.5</v>
      </c>
      <c r="BL47" s="16">
        <v>-103.8</v>
      </c>
      <c r="BM47" s="16">
        <v>-105.5</v>
      </c>
      <c r="BN47" s="16">
        <v>-173.4</v>
      </c>
      <c r="BO47" s="16">
        <v>-537.20000000000005</v>
      </c>
      <c r="BP47" s="16">
        <v>-128.69999999999999</v>
      </c>
      <c r="BQ47" s="16">
        <v>-133.423</v>
      </c>
      <c r="BR47" s="16">
        <v>-126.297</v>
      </c>
      <c r="BS47" s="16">
        <v>-110.07500000000002</v>
      </c>
      <c r="BT47" s="16">
        <v>-498.48500000000001</v>
      </c>
      <c r="BU47" s="16">
        <v>-225.83699999999999</v>
      </c>
      <c r="BV47" s="16">
        <v>-114.136</v>
      </c>
      <c r="BW47" s="16">
        <v>-163.71600000000001</v>
      </c>
      <c r="BX47" s="16">
        <v>-159.51600000000008</v>
      </c>
      <c r="BY47" s="16">
        <v>-663.20500000000004</v>
      </c>
      <c r="BZ47" s="16">
        <v>-165.40100000000001</v>
      </c>
      <c r="CA47" s="16">
        <v>-206.57499999999999</v>
      </c>
      <c r="CB47" s="16">
        <v>-205.09200000000001</v>
      </c>
      <c r="CC47" s="16">
        <v>-277.67199999999991</v>
      </c>
      <c r="CD47" s="16">
        <v>-854.74</v>
      </c>
      <c r="CE47" s="16">
        <v>-228.732</v>
      </c>
      <c r="CF47" s="16">
        <v>-284.61200000000002</v>
      </c>
      <c r="CG47" s="16">
        <v>-314.25</v>
      </c>
      <c r="CH47" s="16">
        <v>-352.50399999999991</v>
      </c>
      <c r="CI47" s="16">
        <v>-1180.098</v>
      </c>
      <c r="CJ47" s="16">
        <v>-321.23500000000001</v>
      </c>
      <c r="CK47" s="16">
        <v>-346.08300000000003</v>
      </c>
      <c r="CL47" s="16">
        <v>-327.55599999999998</v>
      </c>
      <c r="CM47" s="16">
        <v>-335.80199999999979</v>
      </c>
      <c r="CN47" s="16">
        <v>-1330.6759999999999</v>
      </c>
      <c r="CO47" s="16">
        <v>-301.96699999999998</v>
      </c>
      <c r="CP47" s="16">
        <v>-292.28700000000003</v>
      </c>
      <c r="CS47" s="16">
        <f t="shared" si="0"/>
        <v>-594.25400000000002</v>
      </c>
    </row>
    <row r="48" spans="1:97" s="101" customFormat="1" ht="13" thickBot="1" x14ac:dyDescent="0.3">
      <c r="A48" s="100" t="s">
        <v>260</v>
      </c>
      <c r="B48" s="101">
        <v>-2053.8000000000002</v>
      </c>
      <c r="C48" s="101" t="s">
        <v>42</v>
      </c>
      <c r="D48" s="101">
        <v>1.8</v>
      </c>
      <c r="E48" s="101">
        <v>-1033.5999999999999</v>
      </c>
      <c r="F48" s="101">
        <v>-663.5</v>
      </c>
      <c r="G48" s="101">
        <v>-2801.8</v>
      </c>
      <c r="H48" s="101">
        <v>-229.6</v>
      </c>
      <c r="I48" s="101">
        <v>-241.7</v>
      </c>
      <c r="J48" s="101">
        <v>-776.4</v>
      </c>
      <c r="K48" s="101">
        <v>-2312.8000000000002</v>
      </c>
      <c r="L48" s="101">
        <v>-3560.5</v>
      </c>
      <c r="M48" s="101">
        <v>-31.1</v>
      </c>
      <c r="N48" s="101">
        <v>-992.7</v>
      </c>
      <c r="O48" s="101">
        <v>-16.5</v>
      </c>
      <c r="P48" s="101">
        <v>-3990.5</v>
      </c>
      <c r="Q48" s="101">
        <v>-5030.8</v>
      </c>
      <c r="R48" s="101">
        <v>-1809.1</v>
      </c>
      <c r="S48" s="101">
        <v>-29.5</v>
      </c>
      <c r="T48" s="101">
        <v>-1292.2</v>
      </c>
      <c r="U48" s="101">
        <v>-2344.6999999999998</v>
      </c>
      <c r="V48" s="101">
        <v>-5475.4</v>
      </c>
      <c r="W48" s="101">
        <v>-65.5</v>
      </c>
      <c r="X48" s="101">
        <v>-2465.8000000000002</v>
      </c>
      <c r="Y48" s="101">
        <v>-1237.4000000000001</v>
      </c>
      <c r="Z48" s="101">
        <v>-2311.1</v>
      </c>
      <c r="AA48" s="101">
        <v>-5607.7</v>
      </c>
      <c r="AB48" s="101">
        <v>-5145.3</v>
      </c>
      <c r="AC48" s="101">
        <v>-58.5</v>
      </c>
      <c r="AD48" s="101">
        <v>-2048.1</v>
      </c>
      <c r="AE48" s="101">
        <v>-81.8</v>
      </c>
      <c r="AF48" s="101">
        <v>-7333.7</v>
      </c>
      <c r="AG48" s="101">
        <v>-3916.1</v>
      </c>
      <c r="AH48" s="101">
        <v>-2075.9</v>
      </c>
      <c r="AI48" s="101">
        <v>-2548.9</v>
      </c>
      <c r="AJ48" s="101">
        <v>-3518.7</v>
      </c>
      <c r="AK48" s="101">
        <v>-12059.6</v>
      </c>
      <c r="AL48" s="101">
        <v>-4961.8</v>
      </c>
      <c r="AM48" s="101">
        <v>-1627.8</v>
      </c>
      <c r="AN48" s="101">
        <v>-2477.6</v>
      </c>
      <c r="AO48" s="101">
        <v>-2423.1</v>
      </c>
      <c r="AP48" s="101">
        <v>-11490.2</v>
      </c>
      <c r="AQ48" s="101">
        <v>-2099.6</v>
      </c>
      <c r="AR48" s="101">
        <v>-86.4</v>
      </c>
      <c r="AS48" s="101">
        <v>-2159.8000000000002</v>
      </c>
      <c r="AT48" s="101">
        <v>-5984.8</v>
      </c>
      <c r="AU48" s="101">
        <v>-10330.6</v>
      </c>
      <c r="AV48" s="101">
        <v>-1132</v>
      </c>
      <c r="AW48" s="101">
        <v>-83</v>
      </c>
      <c r="AX48" s="101">
        <v>-2649.8</v>
      </c>
      <c r="AY48" s="101">
        <v>-4955</v>
      </c>
      <c r="AZ48" s="101">
        <v>-8819.7999999999993</v>
      </c>
      <c r="BA48" s="101">
        <v>-1099.7</v>
      </c>
      <c r="BB48" s="101">
        <v>-1099.7</v>
      </c>
      <c r="BC48" s="101">
        <v>-46.6</v>
      </c>
      <c r="BD48" s="101">
        <v>-46.6</v>
      </c>
      <c r="BE48" s="101">
        <v>-2538.5</v>
      </c>
      <c r="BF48" s="101">
        <v>-2538.5</v>
      </c>
      <c r="BG48" s="101">
        <v>-5129.3</v>
      </c>
      <c r="BH48" s="101">
        <v>-5129.3</v>
      </c>
      <c r="BI48" s="101">
        <v>-8814.1</v>
      </c>
      <c r="BJ48" s="101">
        <v>-8814.1</v>
      </c>
      <c r="BK48" s="101">
        <v>-53</v>
      </c>
      <c r="BL48" s="101">
        <v>-10.4</v>
      </c>
      <c r="BM48" s="101">
        <v>-163.6</v>
      </c>
      <c r="BN48" s="101">
        <v>-7644.3</v>
      </c>
      <c r="BO48" s="101">
        <v>-7871.3</v>
      </c>
      <c r="BP48" s="101">
        <v>-46.5</v>
      </c>
      <c r="BQ48" s="101">
        <v>-4.7380000000000004</v>
      </c>
      <c r="BR48" s="101">
        <v>-129.97200000000001</v>
      </c>
      <c r="BS48" s="101">
        <v>-6669.0129999999999</v>
      </c>
      <c r="BT48" s="101">
        <v>-6850.2709999999997</v>
      </c>
      <c r="BU48" s="101">
        <v>-1241.1099999999999</v>
      </c>
      <c r="BV48" s="101">
        <v>-231.90600000000001</v>
      </c>
      <c r="BW48" s="101">
        <v>-24.648</v>
      </c>
      <c r="BX48" s="101">
        <v>-9617.5869999999995</v>
      </c>
      <c r="BY48" s="101">
        <v>-11115.251</v>
      </c>
      <c r="BZ48" s="101">
        <v>-22.006</v>
      </c>
      <c r="CA48" s="101">
        <v>-142.91900000000001</v>
      </c>
      <c r="CB48" s="101">
        <v>-117.571</v>
      </c>
      <c r="CC48" s="101">
        <v>-11959.828000000001</v>
      </c>
      <c r="CD48" s="101">
        <v>-12242.324000000001</v>
      </c>
      <c r="CE48" s="101">
        <v>-38.174999999999997</v>
      </c>
      <c r="CF48" s="101">
        <v>-128.614</v>
      </c>
      <c r="CG48" s="101">
        <v>-125.4</v>
      </c>
      <c r="CH48" s="101">
        <v>-11629.779000000002</v>
      </c>
      <c r="CI48" s="101">
        <v>-11921.949000000001</v>
      </c>
      <c r="CJ48" s="101">
        <v>-11.599</v>
      </c>
      <c r="CK48" s="101">
        <v>-85.956999999999994</v>
      </c>
      <c r="CL48" s="101">
        <v>-89.947999999999993</v>
      </c>
      <c r="CM48" s="101">
        <v>-3868.8789999999999</v>
      </c>
      <c r="CN48" s="101">
        <v>-4056.3829999999998</v>
      </c>
      <c r="CO48" s="101">
        <v>-6611.4380000000001</v>
      </c>
      <c r="CP48" s="101">
        <v>-2080.5599999999995</v>
      </c>
      <c r="CS48" s="101">
        <f t="shared" si="0"/>
        <v>-8691.9979999999996</v>
      </c>
    </row>
    <row r="49" spans="1:97" s="119" customFormat="1" ht="13.5" thickTop="1" x14ac:dyDescent="0.3">
      <c r="A49" s="118" t="s">
        <v>122</v>
      </c>
      <c r="B49" s="119">
        <v>-4246.5</v>
      </c>
      <c r="C49" s="119">
        <v>-372.9</v>
      </c>
      <c r="D49" s="119">
        <v>-9.6</v>
      </c>
      <c r="E49" s="119">
        <v>-1484.7</v>
      </c>
      <c r="F49" s="119">
        <v>-1032.0999999999999</v>
      </c>
      <c r="G49" s="119">
        <v>-4005.7</v>
      </c>
      <c r="H49" s="119">
        <v>-368.1</v>
      </c>
      <c r="I49" s="119">
        <v>-1259.5</v>
      </c>
      <c r="J49" s="119">
        <v>-1565.9</v>
      </c>
      <c r="K49" s="119">
        <v>-2735.5</v>
      </c>
      <c r="L49" s="119">
        <v>-5929</v>
      </c>
      <c r="M49" s="119">
        <v>-142.19999999999999</v>
      </c>
      <c r="N49" s="119">
        <v>-1564.7</v>
      </c>
      <c r="O49" s="119">
        <v>738.8</v>
      </c>
      <c r="P49" s="119">
        <v>-3893.6</v>
      </c>
      <c r="Q49" s="119">
        <v>-4861.6000000000004</v>
      </c>
      <c r="R49" s="119">
        <v>-1889.9</v>
      </c>
      <c r="S49" s="119">
        <v>-1270.5999999999999</v>
      </c>
      <c r="T49" s="119">
        <v>-1696</v>
      </c>
      <c r="U49" s="119">
        <v>-3795.5</v>
      </c>
      <c r="V49" s="119">
        <v>-8652</v>
      </c>
      <c r="W49" s="119">
        <v>-320</v>
      </c>
      <c r="X49" s="119">
        <v>-2851.4</v>
      </c>
      <c r="Y49" s="119">
        <v>-2651.2</v>
      </c>
      <c r="Z49" s="119">
        <v>-2459.1999999999998</v>
      </c>
      <c r="AA49" s="119">
        <v>-7809.9</v>
      </c>
      <c r="AB49" s="119">
        <v>-5502.1</v>
      </c>
      <c r="AC49" s="119">
        <v>-182.2</v>
      </c>
      <c r="AD49" s="119">
        <v>-2950.1</v>
      </c>
      <c r="AE49" s="119">
        <v>-872.3</v>
      </c>
      <c r="AF49" s="119">
        <v>-9506.7000000000007</v>
      </c>
      <c r="AG49" s="119">
        <v>-4534.5</v>
      </c>
      <c r="AH49" s="119">
        <v>-2728.8</v>
      </c>
      <c r="AI49" s="119">
        <v>-2504.4</v>
      </c>
      <c r="AJ49" s="119">
        <v>-3376.1</v>
      </c>
      <c r="AK49" s="119">
        <v>-13143.8</v>
      </c>
      <c r="AL49" s="119">
        <v>-5819.6</v>
      </c>
      <c r="AM49" s="119">
        <v>-2732.2</v>
      </c>
      <c r="AN49" s="119">
        <v>-2080.9</v>
      </c>
      <c r="AO49" s="119">
        <v>-4695.2</v>
      </c>
      <c r="AP49" s="119">
        <v>-15327.9</v>
      </c>
      <c r="AQ49" s="119">
        <v>-2697.2</v>
      </c>
      <c r="AR49" s="119">
        <v>-1064.2</v>
      </c>
      <c r="AS49" s="119">
        <v>-2255.5</v>
      </c>
      <c r="AT49" s="119">
        <v>-5628.2</v>
      </c>
      <c r="AU49" s="119">
        <v>-11645.1</v>
      </c>
      <c r="AV49" s="119">
        <v>-1857.2</v>
      </c>
      <c r="AW49" s="119">
        <v>-461.9</v>
      </c>
      <c r="AX49" s="119">
        <v>-3969.9</v>
      </c>
      <c r="AY49" s="119">
        <v>-6575.1</v>
      </c>
      <c r="AZ49" s="119">
        <v>-12864.1</v>
      </c>
      <c r="BA49" s="119">
        <v>521.6</v>
      </c>
      <c r="BB49" s="119">
        <v>373.3</v>
      </c>
      <c r="BC49" s="119">
        <v>-16.8</v>
      </c>
      <c r="BD49" s="119">
        <v>-156.5</v>
      </c>
      <c r="BE49" s="119">
        <v>-2634.6</v>
      </c>
      <c r="BF49" s="119">
        <v>-2777.3</v>
      </c>
      <c r="BG49" s="119">
        <v>-11091.714999999997</v>
      </c>
      <c r="BH49" s="119">
        <v>11095.9</v>
      </c>
      <c r="BI49" s="119">
        <v>-13221.611999999999</v>
      </c>
      <c r="BJ49" s="119">
        <v>-13656.4</v>
      </c>
      <c r="BK49" s="119">
        <v>-383.8</v>
      </c>
      <c r="BL49" s="119">
        <v>-277.2</v>
      </c>
      <c r="BM49" s="119">
        <v>-1274.4000000000001</v>
      </c>
      <c r="BN49" s="119">
        <v>-10348</v>
      </c>
      <c r="BO49" s="119">
        <v>-12283.5</v>
      </c>
      <c r="BP49" s="119">
        <v>-147.6</v>
      </c>
      <c r="BQ49" s="119">
        <v>1986.0730000000001</v>
      </c>
      <c r="BR49" s="119">
        <v>-861.52300000000002</v>
      </c>
      <c r="BS49" s="119">
        <v>-9578.9630000000016</v>
      </c>
      <c r="BT49" s="119">
        <v>-8601.9950000000008</v>
      </c>
      <c r="BU49" s="119">
        <v>-1777.751</v>
      </c>
      <c r="BV49" s="119">
        <v>-3927.88</v>
      </c>
      <c r="BW49" s="119">
        <v>155.02000000000001</v>
      </c>
      <c r="BX49" s="119">
        <v>-10491.212</v>
      </c>
      <c r="BY49" s="119">
        <v>-16041.823</v>
      </c>
      <c r="BZ49" s="119">
        <v>-2719.62</v>
      </c>
      <c r="CA49" s="119">
        <v>-11.446</v>
      </c>
      <c r="CB49" s="119">
        <v>-926.49400000000003</v>
      </c>
      <c r="CC49" s="119">
        <v>-12680.346</v>
      </c>
      <c r="CD49" s="119">
        <v>-16337.906000000001</v>
      </c>
      <c r="CE49" s="119">
        <v>-1016.33</v>
      </c>
      <c r="CF49" s="119">
        <v>-1706.5730000000001</v>
      </c>
      <c r="CG49" s="119">
        <v>-1402</v>
      </c>
      <c r="CH49" s="119">
        <v>-11990.255000000001</v>
      </c>
      <c r="CI49" s="119">
        <v>-16115.207</v>
      </c>
      <c r="CJ49" s="119">
        <v>-2302.1019999999999</v>
      </c>
      <c r="CK49" s="119">
        <v>-1699.231</v>
      </c>
      <c r="CL49" s="119">
        <v>-1087.8900000000001</v>
      </c>
      <c r="CM49" s="119">
        <v>-5262.7650000000003</v>
      </c>
      <c r="CN49" s="119">
        <v>-10351.988000000001</v>
      </c>
      <c r="CO49" s="119">
        <v>-8826.875</v>
      </c>
      <c r="CP49" s="119">
        <v>-3959.7479999999996</v>
      </c>
      <c r="CS49" s="119">
        <f t="shared" si="0"/>
        <v>-12786.623</v>
      </c>
    </row>
    <row r="50" spans="1:97" s="51" customFormat="1" ht="13" x14ac:dyDescent="0.3">
      <c r="A50" s="55" t="s">
        <v>121</v>
      </c>
      <c r="B50" s="51">
        <v>815.7</v>
      </c>
      <c r="C50" s="51">
        <v>-542.79999999999995</v>
      </c>
      <c r="D50" s="51">
        <v>485.5</v>
      </c>
      <c r="E50" s="51">
        <v>-38.9</v>
      </c>
      <c r="F50" s="51">
        <v>1131.7</v>
      </c>
      <c r="G50" s="51">
        <v>812.7</v>
      </c>
      <c r="H50" s="51">
        <v>996.9</v>
      </c>
      <c r="I50" s="51">
        <v>358</v>
      </c>
      <c r="J50" s="51">
        <v>-344.8</v>
      </c>
      <c r="K50" s="51">
        <v>206</v>
      </c>
      <c r="L50" s="51">
        <v>1216.2</v>
      </c>
      <c r="M50" s="51">
        <v>1514.7</v>
      </c>
      <c r="N50" s="51">
        <v>345.6</v>
      </c>
      <c r="O50" s="51">
        <v>2101</v>
      </c>
      <c r="P50" s="51">
        <v>-1934.3</v>
      </c>
      <c r="Q50" s="51">
        <v>2027</v>
      </c>
      <c r="R50" s="51">
        <v>-1227.5999999999999</v>
      </c>
      <c r="S50" s="51">
        <v>701.4</v>
      </c>
      <c r="T50" s="51">
        <v>322.89999999999998</v>
      </c>
      <c r="U50" s="51">
        <v>1954.7</v>
      </c>
      <c r="V50" s="51">
        <v>1751.4</v>
      </c>
      <c r="W50" s="51">
        <v>-1247</v>
      </c>
      <c r="X50" s="51">
        <v>-2112.5</v>
      </c>
      <c r="Y50" s="51">
        <v>-391.8</v>
      </c>
      <c r="Z50" s="51">
        <v>4487.3999999999996</v>
      </c>
      <c r="AA50" s="51">
        <v>736.1</v>
      </c>
      <c r="AB50" s="51">
        <v>-5087</v>
      </c>
      <c r="AC50" s="51">
        <v>603.4</v>
      </c>
      <c r="AD50" s="51">
        <v>230.4</v>
      </c>
      <c r="AE50" s="51">
        <v>6250.1</v>
      </c>
      <c r="AF50" s="51">
        <v>1996.8</v>
      </c>
      <c r="AG50" s="51">
        <v>-3900.8</v>
      </c>
      <c r="AH50" s="51">
        <v>-1204.0999999999999</v>
      </c>
      <c r="AI50" s="51">
        <v>-919</v>
      </c>
      <c r="AJ50" s="51">
        <v>4007.7</v>
      </c>
      <c r="AK50" s="51">
        <v>-2016.2</v>
      </c>
      <c r="AL50" s="51">
        <v>-3791.2</v>
      </c>
      <c r="AM50" s="51">
        <v>100</v>
      </c>
      <c r="AN50" s="51">
        <v>2035.2</v>
      </c>
      <c r="AO50" s="51">
        <v>3911.9</v>
      </c>
      <c r="AP50" s="51">
        <v>2255.9</v>
      </c>
      <c r="AQ50" s="51">
        <v>-7276.8</v>
      </c>
      <c r="AR50" s="51">
        <v>-299.60000000000002</v>
      </c>
      <c r="AS50" s="51">
        <v>1449.9</v>
      </c>
      <c r="AT50" s="51">
        <v>928</v>
      </c>
      <c r="AU50" s="51">
        <v>-5198.5</v>
      </c>
      <c r="AV50" s="51">
        <v>-480.2</v>
      </c>
      <c r="AW50" s="51">
        <v>1246.8</v>
      </c>
      <c r="AX50" s="51">
        <v>-53.3</v>
      </c>
      <c r="AY50" s="51">
        <v>1223.7</v>
      </c>
      <c r="AZ50" s="51">
        <v>1936.9</v>
      </c>
      <c r="BA50" s="51">
        <v>-2244.5</v>
      </c>
      <c r="BB50" s="51">
        <v>-2244.5</v>
      </c>
      <c r="BC50" s="51">
        <v>2172.3000000000002</v>
      </c>
      <c r="BD50" s="51">
        <v>2172.3000000000002</v>
      </c>
      <c r="BE50" s="51">
        <v>1626.1</v>
      </c>
      <c r="BF50" s="51">
        <v>1626.1</v>
      </c>
      <c r="BG50" s="51">
        <v>-540</v>
      </c>
      <c r="BH50" s="51">
        <v>-540</v>
      </c>
      <c r="BI50" s="51">
        <v>1013.9</v>
      </c>
      <c r="BJ50" s="51">
        <v>1013.9</v>
      </c>
      <c r="BK50" s="51">
        <v>1313.2</v>
      </c>
      <c r="BL50" s="51">
        <v>1942.5</v>
      </c>
      <c r="BM50" s="51">
        <v>629.29999999999995</v>
      </c>
      <c r="BN50" s="51">
        <v>-2625.8</v>
      </c>
      <c r="BO50" s="51">
        <v>1259.2</v>
      </c>
      <c r="BP50" s="51">
        <v>-274.2</v>
      </c>
      <c r="BQ50" s="51">
        <v>3009.9140000000002</v>
      </c>
      <c r="BR50" s="51">
        <v>3553.971</v>
      </c>
      <c r="BS50" s="51">
        <v>-2835.4540000000002</v>
      </c>
      <c r="BT50" s="51">
        <v>3454.2139999999999</v>
      </c>
      <c r="BU50" s="51">
        <v>-663.81399999999996</v>
      </c>
      <c r="BV50" s="51">
        <v>-2909.5140000000001</v>
      </c>
      <c r="BW50" s="51">
        <v>4076.511</v>
      </c>
      <c r="BX50" s="51">
        <v>-1378.9369999999999</v>
      </c>
      <c r="BY50" s="51">
        <v>-875.75400000000002</v>
      </c>
      <c r="BZ50" s="51">
        <v>-2507.0619999999999</v>
      </c>
      <c r="CA50" s="51">
        <v>238.42400000000001</v>
      </c>
      <c r="CB50" s="51">
        <v>3533.9569999999999</v>
      </c>
      <c r="CC50" s="51">
        <v>-1965.211</v>
      </c>
      <c r="CD50" s="51">
        <v>-699.89200000000005</v>
      </c>
      <c r="CE50" s="51">
        <v>-2673.3240000000001</v>
      </c>
      <c r="CF50" s="51">
        <v>490.762</v>
      </c>
      <c r="CG50" s="51">
        <v>5310.8059999999996</v>
      </c>
      <c r="CH50" s="51">
        <v>-298.0059999999994</v>
      </c>
      <c r="CI50" s="51">
        <v>2830.2379999999998</v>
      </c>
      <c r="CJ50" s="51">
        <v>-3363.5349999999999</v>
      </c>
      <c r="CK50" s="51">
        <v>579.83900000000006</v>
      </c>
      <c r="CL50" s="51">
        <v>5886.5110000000004</v>
      </c>
      <c r="CM50" s="51">
        <v>7180.7439999999988</v>
      </c>
      <c r="CN50" s="51">
        <v>10283.558999999999</v>
      </c>
      <c r="CO50" s="51">
        <v>-8407.35</v>
      </c>
      <c r="CP50" s="51">
        <v>-1870.9689999999991</v>
      </c>
      <c r="CS50" s="51">
        <f t="shared" si="0"/>
        <v>-10278.319</v>
      </c>
    </row>
    <row r="51" spans="1:97" s="17" customFormat="1" ht="13" x14ac:dyDescent="0.3">
      <c r="A51" s="56" t="s">
        <v>261</v>
      </c>
      <c r="B51" s="17">
        <v>1488.3</v>
      </c>
      <c r="C51" s="17">
        <v>2240.9</v>
      </c>
      <c r="D51" s="17">
        <v>1970.4</v>
      </c>
      <c r="E51" s="17">
        <v>1862.8</v>
      </c>
      <c r="F51" s="17">
        <v>2007.8</v>
      </c>
      <c r="G51" s="17">
        <v>2240.9</v>
      </c>
      <c r="H51" s="17">
        <v>3280</v>
      </c>
      <c r="I51" s="17">
        <v>4255.3999999999996</v>
      </c>
      <c r="J51" s="17">
        <v>4245.6000000000004</v>
      </c>
      <c r="K51" s="17">
        <v>3851.8</v>
      </c>
      <c r="L51" s="17">
        <v>3280</v>
      </c>
      <c r="M51" s="17">
        <v>4024.3</v>
      </c>
      <c r="N51" s="17">
        <v>5547.7</v>
      </c>
      <c r="O51" s="17">
        <v>5914.3</v>
      </c>
      <c r="P51" s="17">
        <v>7886.3</v>
      </c>
      <c r="Q51" s="17">
        <v>4024.3</v>
      </c>
      <c r="R51" s="17">
        <v>5908.3</v>
      </c>
      <c r="S51" s="17">
        <v>4628.7</v>
      </c>
      <c r="T51" s="17">
        <v>5226.3999999999996</v>
      </c>
      <c r="U51" s="17">
        <v>5956.9</v>
      </c>
      <c r="V51" s="17">
        <v>5908.3</v>
      </c>
      <c r="W51" s="17">
        <v>8063.9</v>
      </c>
      <c r="X51" s="17">
        <v>6706.6</v>
      </c>
      <c r="Y51" s="17">
        <v>4890.2</v>
      </c>
      <c r="Z51" s="17">
        <v>-11525.6</v>
      </c>
      <c r="AA51" s="17">
        <v>8135</v>
      </c>
      <c r="AB51" s="17">
        <v>9259.2999999999993</v>
      </c>
      <c r="AC51" s="17">
        <v>4031.1</v>
      </c>
      <c r="AD51" s="17">
        <v>4806.1000000000004</v>
      </c>
      <c r="AE51" s="17">
        <v>-8837.2999999999993</v>
      </c>
      <c r="AF51" s="17">
        <v>9259.2999999999993</v>
      </c>
      <c r="AG51" s="17">
        <v>11538.2</v>
      </c>
      <c r="AH51" s="17">
        <v>7295.7</v>
      </c>
      <c r="AI51" s="17">
        <v>6025.6</v>
      </c>
      <c r="AJ51" s="17">
        <v>-13321.3</v>
      </c>
      <c r="AK51" s="17">
        <v>11538.2</v>
      </c>
      <c r="AL51" s="17">
        <v>9623</v>
      </c>
      <c r="AM51" s="17">
        <v>6779.7</v>
      </c>
      <c r="AN51" s="17">
        <v>6707.6</v>
      </c>
      <c r="AO51" s="17">
        <v>-13487</v>
      </c>
      <c r="AP51" s="17">
        <v>9623</v>
      </c>
      <c r="AQ51" s="17">
        <v>13617.6</v>
      </c>
      <c r="AR51" s="17">
        <v>6007.3</v>
      </c>
      <c r="AS51" s="17">
        <v>5552.3</v>
      </c>
      <c r="AT51" s="17">
        <v>-11559.6</v>
      </c>
      <c r="AU51" s="17">
        <v>13617.6</v>
      </c>
      <c r="AV51" s="17">
        <v>7876.8</v>
      </c>
      <c r="AW51" s="17">
        <v>7229.1</v>
      </c>
      <c r="AX51" s="17">
        <v>8730.2999999999993</v>
      </c>
      <c r="AY51" s="17">
        <v>-15959.4</v>
      </c>
      <c r="AZ51" s="17">
        <v>7876.8</v>
      </c>
      <c r="BA51" s="17">
        <v>10352.700000000001</v>
      </c>
      <c r="BB51" s="17">
        <v>10352.700000000001</v>
      </c>
      <c r="BC51" s="17">
        <v>7953.4</v>
      </c>
      <c r="BD51" s="17">
        <v>7953.4</v>
      </c>
      <c r="BE51" s="17">
        <v>10618.7</v>
      </c>
      <c r="BF51" s="17">
        <v>10618.7</v>
      </c>
      <c r="BG51" s="17">
        <v>12202</v>
      </c>
      <c r="BH51" s="17">
        <v>12202</v>
      </c>
      <c r="BI51" s="17">
        <v>10352.700000000001</v>
      </c>
      <c r="BJ51" s="17">
        <v>10352.700000000001</v>
      </c>
      <c r="BK51" s="17">
        <v>11463.5</v>
      </c>
      <c r="BL51" s="17">
        <v>12822.5</v>
      </c>
      <c r="BM51" s="17">
        <v>14195.5</v>
      </c>
      <c r="BN51" s="17">
        <v>15016.9</v>
      </c>
      <c r="BO51" s="17">
        <v>11463.5</v>
      </c>
      <c r="BP51" s="17">
        <v>11900.6</v>
      </c>
      <c r="BQ51" s="17">
        <v>13204.472</v>
      </c>
      <c r="BR51" s="17">
        <v>16748.199000000001</v>
      </c>
      <c r="BS51" s="17">
        <v>20981.567999999999</v>
      </c>
      <c r="BT51" s="17">
        <v>11900.642</v>
      </c>
      <c r="BU51" s="17">
        <v>17090.334999999999</v>
      </c>
      <c r="BV51" s="17">
        <v>17286.067999999999</v>
      </c>
      <c r="BW51" s="17">
        <v>13175.281000000001</v>
      </c>
      <c r="BX51" s="17">
        <v>17744.589</v>
      </c>
      <c r="BY51" s="17">
        <v>17090.334999999999</v>
      </c>
      <c r="BZ51" s="17">
        <v>16597.184000000001</v>
      </c>
      <c r="CA51" s="17">
        <v>12796.459000000001</v>
      </c>
      <c r="CB51" s="17">
        <v>13610.679</v>
      </c>
      <c r="CC51" s="17">
        <v>17273.863000000001</v>
      </c>
      <c r="CD51" s="17">
        <v>16597.184000000001</v>
      </c>
      <c r="CE51" s="17">
        <v>14852.092000000001</v>
      </c>
      <c r="CF51" s="17">
        <v>12056.993</v>
      </c>
      <c r="CG51" s="17">
        <v>12013.065000000001</v>
      </c>
      <c r="CH51" s="17">
        <v>17412.475999999999</v>
      </c>
      <c r="CI51" s="17">
        <v>14852.092000000001</v>
      </c>
      <c r="CJ51" s="17">
        <v>16059.003000000001</v>
      </c>
      <c r="CK51" s="17">
        <v>12844.523999999999</v>
      </c>
      <c r="CL51" s="17">
        <v>14154.433999999999</v>
      </c>
      <c r="CM51" s="17">
        <v>-26998.957999999999</v>
      </c>
      <c r="CN51" s="17">
        <v>16059.003000000004</v>
      </c>
      <c r="CO51" s="17">
        <v>28595.666000000001</v>
      </c>
      <c r="CP51" s="17">
        <v>19118.353999999999</v>
      </c>
      <c r="CS51" s="17">
        <f t="shared" si="0"/>
        <v>47714.020000000004</v>
      </c>
    </row>
    <row r="52" spans="1:97" s="51" customFormat="1" ht="13" x14ac:dyDescent="0.3">
      <c r="A52" s="55" t="s">
        <v>262</v>
      </c>
      <c r="B52" s="51">
        <v>-63.1</v>
      </c>
      <c r="C52" s="51">
        <v>-12.5</v>
      </c>
      <c r="D52" s="51">
        <v>-85.5</v>
      </c>
      <c r="E52" s="51">
        <v>183.8</v>
      </c>
      <c r="F52" s="51">
        <v>140.6</v>
      </c>
      <c r="G52" s="51">
        <v>226.4</v>
      </c>
      <c r="H52" s="51">
        <v>-21.5</v>
      </c>
      <c r="I52" s="51">
        <v>-367.9</v>
      </c>
      <c r="J52" s="51">
        <v>-49</v>
      </c>
      <c r="K52" s="51">
        <v>-33.5</v>
      </c>
      <c r="L52" s="51">
        <v>-471.9</v>
      </c>
      <c r="M52" s="51">
        <v>8.6999999999999993</v>
      </c>
      <c r="N52" s="51">
        <v>21</v>
      </c>
      <c r="O52" s="51">
        <v>-128.9</v>
      </c>
      <c r="P52" s="51">
        <v>-43.8</v>
      </c>
      <c r="Q52" s="51">
        <v>-143</v>
      </c>
      <c r="R52" s="51">
        <v>-52</v>
      </c>
      <c r="S52" s="51">
        <v>-103.7</v>
      </c>
      <c r="T52" s="51">
        <v>407.5</v>
      </c>
      <c r="U52" s="51">
        <v>152.30000000000001</v>
      </c>
      <c r="V52" s="51">
        <v>404.2</v>
      </c>
      <c r="W52" s="51">
        <v>-110.4</v>
      </c>
      <c r="X52" s="51">
        <v>296.2</v>
      </c>
      <c r="Y52" s="51">
        <v>31.7</v>
      </c>
      <c r="Z52" s="51">
        <v>-114.5</v>
      </c>
      <c r="AA52" s="51">
        <v>103.1</v>
      </c>
      <c r="AB52" s="51">
        <v>-141.1</v>
      </c>
      <c r="AC52" s="51">
        <v>171.6</v>
      </c>
      <c r="AD52" s="51">
        <v>147.80000000000001</v>
      </c>
      <c r="AE52" s="51">
        <v>103.9</v>
      </c>
      <c r="AF52" s="51">
        <v>282.10000000000002</v>
      </c>
      <c r="AG52" s="51">
        <v>-341.7</v>
      </c>
      <c r="AH52" s="51">
        <v>-66</v>
      </c>
      <c r="AI52" s="51">
        <v>295.5</v>
      </c>
      <c r="AJ52" s="51">
        <v>213.1</v>
      </c>
      <c r="AK52" s="51">
        <v>100.9</v>
      </c>
      <c r="AL52" s="51">
        <v>947.9</v>
      </c>
      <c r="AM52" s="51">
        <v>-172.2</v>
      </c>
      <c r="AN52" s="51">
        <v>747</v>
      </c>
      <c r="AO52" s="51">
        <v>216</v>
      </c>
      <c r="AP52" s="51">
        <v>1738.7</v>
      </c>
      <c r="AQ52" s="51">
        <v>-333.5</v>
      </c>
      <c r="AR52" s="51">
        <v>-155.4</v>
      </c>
      <c r="AS52" s="51">
        <v>52.8</v>
      </c>
      <c r="AT52" s="51">
        <v>-106.1</v>
      </c>
      <c r="AU52" s="51">
        <v>-542.20000000000005</v>
      </c>
      <c r="AV52" s="51">
        <v>-167.5</v>
      </c>
      <c r="AW52" s="51">
        <v>254.3</v>
      </c>
      <c r="AX52" s="51">
        <v>-336.2</v>
      </c>
      <c r="AY52" s="51">
        <v>788.4</v>
      </c>
      <c r="AZ52" s="51">
        <v>539</v>
      </c>
      <c r="BA52" s="51">
        <v>-154.9</v>
      </c>
      <c r="BB52" s="51">
        <v>-154.9</v>
      </c>
      <c r="BC52" s="51">
        <v>493.1</v>
      </c>
      <c r="BD52" s="51">
        <v>493.1</v>
      </c>
      <c r="BE52" s="51">
        <v>-42.8</v>
      </c>
      <c r="BF52" s="51">
        <v>-42.8</v>
      </c>
      <c r="BG52" s="51">
        <v>-198.5</v>
      </c>
      <c r="BH52" s="51">
        <v>-198.5</v>
      </c>
      <c r="BI52" s="51">
        <v>96.8</v>
      </c>
      <c r="BJ52" s="51">
        <v>96.8</v>
      </c>
      <c r="BK52" s="51">
        <v>45.8</v>
      </c>
      <c r="BL52" s="51">
        <v>-569.5</v>
      </c>
      <c r="BM52" s="51">
        <v>192</v>
      </c>
      <c r="BN52" s="51">
        <v>-490.5</v>
      </c>
      <c r="BO52" s="51">
        <v>-822.1</v>
      </c>
      <c r="BP52" s="51">
        <v>1578</v>
      </c>
      <c r="BQ52" s="51">
        <v>533.81299999999999</v>
      </c>
      <c r="BR52" s="51">
        <v>679.39800000000002</v>
      </c>
      <c r="BS52" s="51">
        <v>-1055.779</v>
      </c>
      <c r="BT52" s="51">
        <v>1735.479</v>
      </c>
      <c r="BU52" s="51">
        <v>859.54700000000003</v>
      </c>
      <c r="BV52" s="51">
        <v>-1201.2729999999999</v>
      </c>
      <c r="BW52" s="51">
        <v>492.79700000000003</v>
      </c>
      <c r="BX52" s="51">
        <v>231.53199999999993</v>
      </c>
      <c r="BY52" s="51">
        <v>382.60300000000001</v>
      </c>
      <c r="BZ52" s="51">
        <v>-1293.663</v>
      </c>
      <c r="CA52" s="51">
        <v>575.79600000000005</v>
      </c>
      <c r="CB52" s="51">
        <v>129.227</v>
      </c>
      <c r="CC52" s="51">
        <v>-456.56000000000006</v>
      </c>
      <c r="CD52" s="51">
        <v>-1045.2</v>
      </c>
      <c r="CE52" s="51">
        <v>-121.77500000000001</v>
      </c>
      <c r="CF52" s="51">
        <v>-534.69000000000005</v>
      </c>
      <c r="CG52" s="51">
        <v>88.605000000000004</v>
      </c>
      <c r="CH52" s="51">
        <v>-1055.4669999999999</v>
      </c>
      <c r="CI52" s="51">
        <v>-1623.327</v>
      </c>
      <c r="CJ52" s="51">
        <v>149.05600000000001</v>
      </c>
      <c r="CK52" s="51">
        <v>730.07100000000003</v>
      </c>
      <c r="CL52" s="51">
        <v>-256.58300000000003</v>
      </c>
      <c r="CM52" s="51">
        <v>1630.56</v>
      </c>
      <c r="CN52" s="51">
        <v>2253.1040000000003</v>
      </c>
      <c r="CO52" s="51">
        <v>-1069.962</v>
      </c>
      <c r="CP52" s="51">
        <v>-843.3599999999999</v>
      </c>
      <c r="CS52" s="51">
        <f t="shared" si="0"/>
        <v>-1913.3219999999999</v>
      </c>
    </row>
    <row r="53" spans="1:97" s="121" customFormat="1" ht="13.5" thickBot="1" x14ac:dyDescent="0.35">
      <c r="A53" s="120" t="s">
        <v>263</v>
      </c>
      <c r="B53" s="121">
        <v>2240.9</v>
      </c>
      <c r="C53" s="121">
        <v>1685.6</v>
      </c>
      <c r="D53" s="121">
        <v>2370.3000000000002</v>
      </c>
      <c r="E53" s="121">
        <v>2007.8</v>
      </c>
      <c r="F53" s="121">
        <v>3280</v>
      </c>
      <c r="G53" s="121">
        <v>3280</v>
      </c>
      <c r="H53" s="121">
        <v>4255.3999999999996</v>
      </c>
      <c r="I53" s="121">
        <v>4245.6000000000004</v>
      </c>
      <c r="J53" s="121">
        <v>3851.8</v>
      </c>
      <c r="K53" s="121">
        <v>4024.3</v>
      </c>
      <c r="L53" s="121">
        <v>4024.3</v>
      </c>
      <c r="M53" s="121">
        <v>5547.7</v>
      </c>
      <c r="N53" s="121">
        <v>5914.3</v>
      </c>
      <c r="O53" s="121">
        <v>7886.3</v>
      </c>
      <c r="P53" s="121">
        <v>5908.3</v>
      </c>
      <c r="Q53" s="121">
        <v>5908.3</v>
      </c>
      <c r="R53" s="121">
        <v>4628.7</v>
      </c>
      <c r="S53" s="121">
        <v>5226.3999999999996</v>
      </c>
      <c r="T53" s="121">
        <v>5956.9</v>
      </c>
      <c r="U53" s="121">
        <v>8063.9</v>
      </c>
      <c r="V53" s="121">
        <v>8063.9</v>
      </c>
      <c r="W53" s="121">
        <v>6706.6</v>
      </c>
      <c r="X53" s="121">
        <v>4890.2</v>
      </c>
      <c r="Y53" s="121">
        <v>4530.2</v>
      </c>
      <c r="Z53" s="121">
        <v>-7152.7</v>
      </c>
      <c r="AA53" s="121">
        <v>8974.2000000000007</v>
      </c>
      <c r="AB53" s="121">
        <v>4031.1</v>
      </c>
      <c r="AC53" s="121">
        <v>4806.1000000000004</v>
      </c>
      <c r="AD53" s="121">
        <v>5184.2</v>
      </c>
      <c r="AE53" s="121">
        <v>-2483.3000000000002</v>
      </c>
      <c r="AF53" s="121">
        <v>11538.2</v>
      </c>
      <c r="AG53" s="121">
        <v>7295.7</v>
      </c>
      <c r="AH53" s="121">
        <v>6025.6</v>
      </c>
      <c r="AI53" s="121">
        <v>5402.1</v>
      </c>
      <c r="AJ53" s="121">
        <v>-9100.4</v>
      </c>
      <c r="AK53" s="121">
        <v>9623</v>
      </c>
      <c r="AL53" s="121">
        <v>6779.7</v>
      </c>
      <c r="AM53" s="121">
        <v>6707.6</v>
      </c>
      <c r="AN53" s="121">
        <v>9489.7999999999993</v>
      </c>
      <c r="AO53" s="121">
        <v>-9359.4</v>
      </c>
      <c r="AP53" s="121">
        <v>13617.6</v>
      </c>
      <c r="AQ53" s="121">
        <v>6007.3</v>
      </c>
      <c r="AR53" s="121">
        <v>5552.3</v>
      </c>
      <c r="AS53" s="121">
        <v>7055</v>
      </c>
      <c r="AT53" s="121">
        <v>-10737.7</v>
      </c>
      <c r="AU53" s="121">
        <v>7876.8</v>
      </c>
      <c r="AV53" s="121">
        <v>7229.1</v>
      </c>
      <c r="AW53" s="121">
        <v>8730.2999999999993</v>
      </c>
      <c r="AX53" s="121">
        <v>8340.7000000000007</v>
      </c>
      <c r="AY53" s="121">
        <v>-13947.4</v>
      </c>
      <c r="AZ53" s="121">
        <v>10352.700000000001</v>
      </c>
      <c r="BA53" s="121">
        <v>7953.4</v>
      </c>
      <c r="BB53" s="121">
        <v>7953.4</v>
      </c>
      <c r="BC53" s="121">
        <v>10618.7</v>
      </c>
      <c r="BD53" s="121">
        <v>10618.7</v>
      </c>
      <c r="BE53" s="121">
        <v>12202</v>
      </c>
      <c r="BF53" s="121">
        <v>12202</v>
      </c>
      <c r="BG53" s="121">
        <v>11463.5</v>
      </c>
      <c r="BH53" s="121">
        <v>11463.5</v>
      </c>
      <c r="BI53" s="121">
        <v>11463.5</v>
      </c>
      <c r="BJ53" s="121">
        <v>11463.5</v>
      </c>
      <c r="BK53" s="121">
        <v>12822.5</v>
      </c>
      <c r="BL53" s="121">
        <v>14195.5</v>
      </c>
      <c r="BM53" s="121">
        <v>15016.9</v>
      </c>
      <c r="BN53" s="121">
        <v>11900.6</v>
      </c>
      <c r="BO53" s="121">
        <v>11900.6</v>
      </c>
      <c r="BP53" s="121">
        <v>13204.5</v>
      </c>
      <c r="BQ53" s="121">
        <v>16748.199000000001</v>
      </c>
      <c r="BR53" s="121">
        <v>20981.567999999999</v>
      </c>
      <c r="BS53" s="121">
        <v>17090.334999999999</v>
      </c>
      <c r="BT53" s="121">
        <v>17090.334999999999</v>
      </c>
      <c r="BU53" s="121">
        <v>17286.067999999999</v>
      </c>
      <c r="BV53" s="121">
        <v>13175.281000000001</v>
      </c>
      <c r="BW53" s="121">
        <v>17744.589</v>
      </c>
      <c r="BX53" s="121">
        <v>16597.184000000001</v>
      </c>
      <c r="BY53" s="121">
        <v>16597.184000000001</v>
      </c>
      <c r="BZ53" s="121">
        <v>12796.459000000001</v>
      </c>
      <c r="CA53" s="121">
        <v>13610.679</v>
      </c>
      <c r="CB53" s="121">
        <v>17273.863000000001</v>
      </c>
      <c r="CC53" s="121">
        <v>14852.092000000002</v>
      </c>
      <c r="CD53" s="121">
        <v>14852.092000000001</v>
      </c>
      <c r="CE53" s="121">
        <v>12056.993</v>
      </c>
      <c r="CF53" s="121">
        <v>12013.065000000001</v>
      </c>
      <c r="CG53" s="121">
        <v>17412.475999999999</v>
      </c>
      <c r="CH53" s="121">
        <v>16059.003000000001</v>
      </c>
      <c r="CI53" s="121">
        <v>16059.003000000001</v>
      </c>
      <c r="CJ53" s="121">
        <v>12844.523999999999</v>
      </c>
      <c r="CK53" s="121">
        <v>14154.433999999999</v>
      </c>
      <c r="CL53" s="121">
        <v>19784.362000000001</v>
      </c>
      <c r="CM53" s="121">
        <v>-18187.653999999999</v>
      </c>
      <c r="CN53" s="121">
        <v>28595.666000000001</v>
      </c>
      <c r="CO53" s="121">
        <v>19118.353999999999</v>
      </c>
      <c r="CP53" s="121">
        <v>16404.025000000001</v>
      </c>
      <c r="CS53" s="121">
        <f t="shared" si="0"/>
        <v>35522.379000000001</v>
      </c>
    </row>
    <row r="54" spans="1:97" s="89" customFormat="1" ht="13" thickTop="1" x14ac:dyDescent="0.25"/>
    <row r="55" spans="1:97" s="122" customFormat="1" x14ac:dyDescent="0.25">
      <c r="CO55" s="50"/>
      <c r="CP55" s="50"/>
      <c r="CQ55" s="50"/>
      <c r="CR55" s="50"/>
      <c r="CS55" s="50"/>
    </row>
    <row r="56" spans="1:97" s="10" customFormat="1" ht="15.75" customHeight="1" x14ac:dyDescent="0.25">
      <c r="A56" s="148" t="s">
        <v>200</v>
      </c>
      <c r="B56" s="123"/>
      <c r="C56" s="123"/>
      <c r="D56" s="123"/>
      <c r="E56" s="123"/>
      <c r="CO56" s="16"/>
      <c r="CP56" s="16"/>
      <c r="CQ56" s="16"/>
      <c r="CR56" s="16"/>
      <c r="CS56" s="16"/>
    </row>
    <row r="57" spans="1:97" s="10" customFormat="1" x14ac:dyDescent="0.25">
      <c r="A57" s="148"/>
      <c r="B57" s="123"/>
      <c r="C57" s="123"/>
      <c r="D57" s="123"/>
      <c r="E57" s="123"/>
      <c r="CO57" s="50"/>
      <c r="CP57" s="50"/>
      <c r="CQ57" s="50"/>
      <c r="CR57" s="50"/>
      <c r="CS57" s="50"/>
    </row>
    <row r="58" spans="1:97" s="9" customFormat="1" x14ac:dyDescent="0.25">
      <c r="A58" s="148"/>
      <c r="B58" s="123"/>
      <c r="C58" s="123"/>
      <c r="D58" s="123"/>
      <c r="E58" s="123"/>
      <c r="CO58" s="89"/>
      <c r="CP58" s="89"/>
      <c r="CQ58" s="89"/>
      <c r="CR58" s="89"/>
      <c r="CS58" s="89"/>
    </row>
    <row r="59" spans="1:97" s="10" customFormat="1" ht="15.75" customHeight="1" x14ac:dyDescent="0.25">
      <c r="A59" s="148"/>
      <c r="B59" s="123"/>
      <c r="C59" s="123"/>
      <c r="D59" s="123"/>
      <c r="E59" s="123"/>
      <c r="CO59" s="89"/>
      <c r="CP59" s="89"/>
      <c r="CQ59" s="89"/>
      <c r="CR59" s="89"/>
      <c r="CS59" s="89"/>
    </row>
    <row r="60" spans="1:97" s="9" customFormat="1" ht="15.75" customHeight="1" x14ac:dyDescent="0.25">
      <c r="A60" s="31" t="s">
        <v>201</v>
      </c>
      <c r="B60" s="124"/>
      <c r="C60" s="124"/>
      <c r="D60" s="124"/>
      <c r="E60" s="124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CO60" s="122"/>
      <c r="CP60" s="122"/>
      <c r="CQ60" s="122"/>
      <c r="CR60" s="122"/>
      <c r="CS60" s="122"/>
    </row>
    <row r="61" spans="1:97" s="9" customFormat="1" ht="14.25" hidden="1" customHeight="1" x14ac:dyDescent="0.25">
      <c r="A61" s="124"/>
      <c r="B61" s="124"/>
      <c r="C61" s="124"/>
      <c r="D61" s="124"/>
      <c r="E61" s="124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CO61" s="10"/>
      <c r="CP61" s="10"/>
      <c r="CQ61" s="10"/>
      <c r="CR61" s="10"/>
      <c r="CS61" s="10"/>
    </row>
    <row r="62" spans="1:97" ht="15" hidden="1" customHeight="1" x14ac:dyDescent="0.25">
      <c r="CO62" s="10"/>
      <c r="CP62" s="10"/>
      <c r="CQ62" s="10"/>
      <c r="CR62" s="10"/>
      <c r="CS62" s="10"/>
    </row>
    <row r="63" spans="1:97" x14ac:dyDescent="0.25">
      <c r="CO63" s="9"/>
      <c r="CP63" s="9"/>
      <c r="CQ63" s="9"/>
      <c r="CR63" s="9"/>
      <c r="CS63" s="9"/>
    </row>
    <row r="64" spans="1:97" x14ac:dyDescent="0.25">
      <c r="CO64" s="10"/>
      <c r="CP64" s="10"/>
      <c r="CQ64" s="10"/>
      <c r="CR64" s="10"/>
      <c r="CS64" s="10"/>
    </row>
    <row r="65" spans="93:97" x14ac:dyDescent="0.25">
      <c r="CO65" s="9"/>
      <c r="CP65" s="9"/>
      <c r="CQ65" s="9"/>
      <c r="CR65" s="9"/>
      <c r="CS65" s="9"/>
    </row>
    <row r="66" spans="93:97" ht="12.5" hidden="1" customHeight="1" x14ac:dyDescent="0.25">
      <c r="CO66" s="9"/>
      <c r="CP66" s="9"/>
      <c r="CQ66" s="9"/>
      <c r="CR66" s="9"/>
      <c r="CS66" s="9"/>
    </row>
  </sheetData>
  <mergeCells count="1">
    <mergeCell ref="A56:A59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K17"/>
  <sheetViews>
    <sheetView showGridLines="0" zoomScale="85" zoomScaleNormal="85" workbookViewId="0">
      <pane xSplit="1" topLeftCell="W1" activePane="topRight" state="frozen"/>
      <selection activeCell="A2" sqref="A2:XFD2"/>
      <selection pane="topRight" activeCell="A12" sqref="A12:A15"/>
    </sheetView>
  </sheetViews>
  <sheetFormatPr defaultColWidth="8.7265625" defaultRowHeight="12.5" customHeight="1" zeroHeight="1" outlineLevelCol="1" x14ac:dyDescent="0.25"/>
  <cols>
    <col min="1" max="1" width="80.453125" style="5" customWidth="1"/>
    <col min="2" max="3" width="12.7265625" style="5" customWidth="1"/>
    <col min="4" max="7" width="12.7265625" style="5" hidden="1" customWidth="1" outlineLevel="1"/>
    <col min="8" max="8" width="12.7265625" style="5" customWidth="1" collapsed="1"/>
    <col min="9" max="12" width="12.7265625" style="5" hidden="1" customWidth="1" outlineLevel="1"/>
    <col min="13" max="13" width="12.7265625" style="5" customWidth="1" collapsed="1"/>
    <col min="14" max="17" width="12.7265625" style="5" hidden="1" customWidth="1" outlineLevel="1"/>
    <col min="18" max="18" width="12.7265625" style="5" customWidth="1" collapsed="1"/>
    <col min="19" max="22" width="12.7265625" style="5" hidden="1" customWidth="1" outlineLevel="1"/>
    <col min="23" max="23" width="12.7265625" style="5" customWidth="1" collapsed="1"/>
    <col min="24" max="27" width="12.7265625" style="5" hidden="1" customWidth="1" outlineLevel="1"/>
    <col min="28" max="28" width="12.7265625" style="5" customWidth="1" collapsed="1"/>
    <col min="29" max="29" width="12.90625" style="5" hidden="1" customWidth="1" outlineLevel="1"/>
    <col min="30" max="32" width="12.7265625" style="5" hidden="1" customWidth="1" outlineLevel="1"/>
    <col min="33" max="33" width="12.7265625" style="5" customWidth="1" collapsed="1"/>
    <col min="34" max="37" width="12.7265625" style="5" hidden="1" customWidth="1" outlineLevel="1"/>
    <col min="38" max="38" width="12.7265625" style="5" customWidth="1" collapsed="1"/>
    <col min="39" max="42" width="12.7265625" style="5" hidden="1" customWidth="1" outlineLevel="1"/>
    <col min="43" max="43" width="12.7265625" style="5" customWidth="1" collapsed="1"/>
    <col min="44" max="47" width="12.7265625" style="5" hidden="1" customWidth="1" outlineLevel="1"/>
    <col min="48" max="48" width="12.7265625" style="5" customWidth="1" collapsed="1"/>
    <col min="49" max="52" width="12.7265625" style="5" hidden="1" customWidth="1" outlineLevel="1"/>
    <col min="53" max="53" width="12.7265625" style="5" customWidth="1" collapsed="1"/>
    <col min="54" max="54" width="12.7265625" style="5" customWidth="1"/>
    <col min="55" max="58" width="12.7265625" style="5" hidden="1" customWidth="1" outlineLevel="1"/>
    <col min="59" max="59" width="12.7265625" style="5" customWidth="1" collapsed="1"/>
    <col min="60" max="60" width="12.7265625" style="5" hidden="1" customWidth="1" outlineLevel="1"/>
    <col min="61" max="62" width="13.26953125" style="5" hidden="1" customWidth="1" outlineLevel="1"/>
    <col min="63" max="63" width="11.1796875" style="5" hidden="1" customWidth="1" outlineLevel="1"/>
    <col min="64" max="64" width="11.1796875" style="5" bestFit="1" customWidth="1" collapsed="1"/>
    <col min="65" max="66" width="11.1796875" style="5" hidden="1" customWidth="1" outlineLevel="1"/>
    <col min="67" max="67" width="11" style="5" hidden="1" customWidth="1" outlineLevel="1"/>
    <col min="68" max="68" width="10.54296875" style="5" hidden="1" customWidth="1" outlineLevel="1"/>
    <col min="69" max="69" width="10.54296875" style="5" customWidth="1" collapsed="1"/>
    <col min="70" max="70" width="10.54296875" style="5" hidden="1" customWidth="1" outlineLevel="1"/>
    <col min="71" max="71" width="11" style="5" hidden="1" customWidth="1" outlineLevel="1"/>
    <col min="72" max="72" width="11.453125" style="5" hidden="1" customWidth="1" outlineLevel="1"/>
    <col min="73" max="73" width="11" style="5" hidden="1" customWidth="1" outlineLevel="1"/>
    <col min="74" max="74" width="11" style="5" customWidth="1" collapsed="1"/>
    <col min="75" max="75" width="10.453125" style="5" hidden="1" customWidth="1" outlineLevel="1"/>
    <col min="76" max="76" width="11" style="5" hidden="1" customWidth="1" outlineLevel="1"/>
    <col min="77" max="77" width="11.453125" style="5" hidden="1" customWidth="1" outlineLevel="1"/>
    <col min="78" max="78" width="9.453125" style="5" hidden="1" customWidth="1" outlineLevel="1"/>
    <col min="79" max="79" width="8.7265625" style="5" collapsed="1"/>
    <col min="80" max="80" width="9.81640625" style="5" hidden="1" customWidth="1" outlineLevel="1"/>
    <col min="81" max="83" width="0" style="5" hidden="1" customWidth="1" outlineLevel="1"/>
    <col min="84" max="84" width="8.7265625" style="5" collapsed="1"/>
    <col min="85" max="85" width="9.81640625" style="5" customWidth="1" outlineLevel="1"/>
    <col min="86" max="88" width="8.7265625" style="5" outlineLevel="1"/>
    <col min="89" max="16384" width="8.7265625" style="5"/>
  </cols>
  <sheetData>
    <row r="1" spans="1:89" ht="98.25" customHeight="1" x14ac:dyDescent="0.25">
      <c r="B1" s="61" t="s">
        <v>279</v>
      </c>
      <c r="C1" s="61"/>
      <c r="D1" s="27"/>
      <c r="E1" s="27"/>
      <c r="H1" s="7"/>
      <c r="I1" s="7"/>
      <c r="J1" s="27"/>
      <c r="K1" s="27"/>
      <c r="L1" s="27"/>
      <c r="M1" s="27"/>
      <c r="N1" s="27"/>
      <c r="O1" s="27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</row>
    <row r="2" spans="1:89" s="126" customFormat="1" ht="30" customHeight="1" x14ac:dyDescent="0.35">
      <c r="A2" s="125" t="s">
        <v>79</v>
      </c>
      <c r="B2" s="126">
        <v>2007</v>
      </c>
      <c r="C2" s="126">
        <v>2008</v>
      </c>
      <c r="D2" s="126" t="s">
        <v>47</v>
      </c>
      <c r="E2" s="126" t="s">
        <v>48</v>
      </c>
      <c r="F2" s="126" t="s">
        <v>49</v>
      </c>
      <c r="G2" s="126" t="s">
        <v>50</v>
      </c>
      <c r="H2" s="126">
        <v>2009</v>
      </c>
      <c r="I2" s="126" t="s">
        <v>51</v>
      </c>
      <c r="J2" s="126" t="s">
        <v>52</v>
      </c>
      <c r="K2" s="126" t="s">
        <v>53</v>
      </c>
      <c r="L2" s="126" t="s">
        <v>54</v>
      </c>
      <c r="M2" s="126">
        <v>2010</v>
      </c>
      <c r="N2" s="126" t="s">
        <v>30</v>
      </c>
      <c r="O2" s="126" t="s">
        <v>29</v>
      </c>
      <c r="P2" s="126" t="s">
        <v>28</v>
      </c>
      <c r="Q2" s="126" t="s">
        <v>27</v>
      </c>
      <c r="R2" s="126">
        <v>2011</v>
      </c>
      <c r="S2" s="126" t="s">
        <v>26</v>
      </c>
      <c r="T2" s="126" t="s">
        <v>25</v>
      </c>
      <c r="U2" s="126" t="s">
        <v>24</v>
      </c>
      <c r="V2" s="126" t="s">
        <v>55</v>
      </c>
      <c r="W2" s="126" t="s">
        <v>56</v>
      </c>
      <c r="X2" s="126" t="s">
        <v>23</v>
      </c>
      <c r="Y2" s="126" t="s">
        <v>22</v>
      </c>
      <c r="Z2" s="126" t="s">
        <v>21</v>
      </c>
      <c r="AA2" s="126" t="s">
        <v>32</v>
      </c>
      <c r="AB2" s="126">
        <v>2013</v>
      </c>
      <c r="AC2" s="126" t="s">
        <v>20</v>
      </c>
      <c r="AD2" s="126" t="s">
        <v>19</v>
      </c>
      <c r="AE2" s="126" t="s">
        <v>18</v>
      </c>
      <c r="AF2" s="126" t="s">
        <v>17</v>
      </c>
      <c r="AG2" s="126">
        <v>2014</v>
      </c>
      <c r="AH2" s="126" t="s">
        <v>16</v>
      </c>
      <c r="AI2" s="126" t="s">
        <v>15</v>
      </c>
      <c r="AJ2" s="126" t="s">
        <v>14</v>
      </c>
      <c r="AK2" s="126" t="s">
        <v>13</v>
      </c>
      <c r="AL2" s="126">
        <v>2015</v>
      </c>
      <c r="AM2" s="126" t="s">
        <v>12</v>
      </c>
      <c r="AN2" s="126" t="s">
        <v>11</v>
      </c>
      <c r="AO2" s="126" t="s">
        <v>10</v>
      </c>
      <c r="AP2" s="126" t="s">
        <v>9</v>
      </c>
      <c r="AQ2" s="126">
        <v>2016</v>
      </c>
      <c r="AR2" s="126" t="s">
        <v>8</v>
      </c>
      <c r="AS2" s="126" t="s">
        <v>7</v>
      </c>
      <c r="AT2" s="126" t="s">
        <v>6</v>
      </c>
      <c r="AU2" s="126" t="s">
        <v>5</v>
      </c>
      <c r="AV2" s="126">
        <v>2017</v>
      </c>
      <c r="AW2" s="126" t="s">
        <v>4</v>
      </c>
      <c r="AX2" s="126" t="s">
        <v>3</v>
      </c>
      <c r="AY2" s="126" t="s">
        <v>2</v>
      </c>
      <c r="AZ2" s="126" t="s">
        <v>1</v>
      </c>
      <c r="BA2" s="126">
        <v>2018</v>
      </c>
      <c r="BB2" s="127" t="s">
        <v>58</v>
      </c>
      <c r="BC2" s="126" t="s">
        <v>0</v>
      </c>
      <c r="BD2" s="126" t="s">
        <v>62</v>
      </c>
      <c r="BE2" s="126" t="s">
        <v>167</v>
      </c>
      <c r="BF2" s="126" t="s">
        <v>170</v>
      </c>
      <c r="BG2" s="126">
        <v>2019</v>
      </c>
      <c r="BH2" s="126" t="s">
        <v>174</v>
      </c>
      <c r="BI2" s="126" t="s">
        <v>175</v>
      </c>
      <c r="BJ2" s="126" t="s">
        <v>190</v>
      </c>
      <c r="BK2" s="126" t="s">
        <v>195</v>
      </c>
      <c r="BL2" s="126">
        <v>2020</v>
      </c>
      <c r="BM2" s="126" t="s">
        <v>196</v>
      </c>
      <c r="BN2" s="126" t="s">
        <v>197</v>
      </c>
      <c r="BO2" s="126" t="s">
        <v>206</v>
      </c>
      <c r="BP2" s="126" t="s">
        <v>207</v>
      </c>
      <c r="BQ2" s="126">
        <v>2021</v>
      </c>
      <c r="BR2" s="126" t="s">
        <v>209</v>
      </c>
      <c r="BS2" s="126" t="s">
        <v>245</v>
      </c>
      <c r="BT2" s="126" t="s">
        <v>246</v>
      </c>
      <c r="BU2" s="126" t="s">
        <v>247</v>
      </c>
      <c r="BV2" s="126">
        <v>2022</v>
      </c>
      <c r="BW2" s="126" t="s">
        <v>248</v>
      </c>
      <c r="BX2" s="126" t="s">
        <v>265</v>
      </c>
      <c r="BY2" s="126" t="s">
        <v>268</v>
      </c>
      <c r="BZ2" s="126" t="s">
        <v>273</v>
      </c>
      <c r="CA2" s="126">
        <v>2023</v>
      </c>
      <c r="CB2" s="126" t="s">
        <v>276</v>
      </c>
      <c r="CC2" s="126" t="s">
        <v>277</v>
      </c>
      <c r="CD2" s="126" t="s">
        <v>283</v>
      </c>
      <c r="CE2" s="126" t="s">
        <v>284</v>
      </c>
      <c r="CF2" s="126">
        <v>2024</v>
      </c>
      <c r="CG2" s="126" t="s">
        <v>285</v>
      </c>
      <c r="CH2" s="126" t="s">
        <v>286</v>
      </c>
      <c r="CI2" s="126" t="s">
        <v>287</v>
      </c>
      <c r="CJ2" s="126" t="s">
        <v>288</v>
      </c>
      <c r="CK2" s="126">
        <v>2025</v>
      </c>
    </row>
    <row r="3" spans="1:89" s="16" customFormat="1" x14ac:dyDescent="0.25">
      <c r="A3" s="53" t="s">
        <v>142</v>
      </c>
      <c r="B3" s="16">
        <v>4808.7</v>
      </c>
      <c r="C3" s="16">
        <v>4462.8999999999996</v>
      </c>
      <c r="D3" s="16">
        <v>4071.6</v>
      </c>
      <c r="E3" s="16">
        <v>3353.8</v>
      </c>
      <c r="F3" s="16">
        <v>2507.6999999999998</v>
      </c>
      <c r="G3" s="16">
        <v>4369.5</v>
      </c>
      <c r="H3" s="16">
        <v>4369.5</v>
      </c>
      <c r="I3" s="16">
        <v>3648.8</v>
      </c>
      <c r="J3" s="16">
        <v>3618.6</v>
      </c>
      <c r="K3" s="16">
        <v>4001.2</v>
      </c>
      <c r="L3" s="16">
        <v>3974.2</v>
      </c>
      <c r="M3" s="16">
        <v>3974.2</v>
      </c>
      <c r="N3" s="16">
        <v>3936.2</v>
      </c>
      <c r="O3" s="16">
        <v>2992.7</v>
      </c>
      <c r="P3" s="16">
        <v>1612.7</v>
      </c>
      <c r="Q3" s="16">
        <v>3721.6</v>
      </c>
      <c r="R3" s="16">
        <v>3721.6</v>
      </c>
      <c r="S3" s="16">
        <v>3322.2</v>
      </c>
      <c r="T3" s="16">
        <v>3222.4</v>
      </c>
      <c r="U3" s="16">
        <v>2047.5</v>
      </c>
      <c r="V3" s="16">
        <v>2423.8000000000002</v>
      </c>
      <c r="W3" s="16">
        <v>2423.8000000000002</v>
      </c>
      <c r="X3" s="16">
        <v>2081.6</v>
      </c>
      <c r="Y3" s="16">
        <v>2024</v>
      </c>
      <c r="Z3" s="16">
        <v>1987.8</v>
      </c>
      <c r="AA3" s="16">
        <v>1936.7</v>
      </c>
      <c r="AB3" s="16">
        <v>1936.7</v>
      </c>
      <c r="AC3" s="16">
        <v>1929.8</v>
      </c>
      <c r="AD3" s="16">
        <v>1937.5</v>
      </c>
      <c r="AE3" s="16">
        <v>1825.8</v>
      </c>
      <c r="AF3" s="16">
        <v>1994.8</v>
      </c>
      <c r="AG3" s="16">
        <v>1994.8</v>
      </c>
      <c r="AH3" s="16">
        <v>2085.9</v>
      </c>
      <c r="AI3" s="16">
        <v>2109.1</v>
      </c>
      <c r="AJ3" s="16">
        <v>2213.1</v>
      </c>
      <c r="AK3" s="16">
        <v>2154.6</v>
      </c>
      <c r="AL3" s="16">
        <v>2154.6</v>
      </c>
      <c r="AM3" s="16">
        <v>2004.8</v>
      </c>
      <c r="AN3" s="16">
        <v>1732.8</v>
      </c>
      <c r="AO3" s="16">
        <v>1736.8</v>
      </c>
      <c r="AP3" s="16">
        <v>1891.2</v>
      </c>
      <c r="AQ3" s="16">
        <v>1891.2</v>
      </c>
      <c r="AR3" s="16">
        <v>1760</v>
      </c>
      <c r="AS3" s="16">
        <v>1373.6</v>
      </c>
      <c r="AT3" s="16">
        <v>1160.0999999999999</v>
      </c>
      <c r="AU3" s="16">
        <v>1084.9000000000001</v>
      </c>
      <c r="AV3" s="16">
        <v>1084.9000000000001</v>
      </c>
      <c r="AW3" s="16">
        <v>1021.4</v>
      </c>
      <c r="AX3" s="16">
        <v>904</v>
      </c>
      <c r="AY3" s="16">
        <v>847.9</v>
      </c>
      <c r="AZ3" s="16">
        <v>773.7</v>
      </c>
      <c r="BA3" s="16">
        <v>773.7</v>
      </c>
      <c r="BB3" s="16">
        <v>2272.1999999999998</v>
      </c>
      <c r="BC3" s="16">
        <v>2480.1</v>
      </c>
      <c r="BD3" s="16">
        <v>2285.4</v>
      </c>
      <c r="BE3" s="16">
        <v>2245.8000000000002</v>
      </c>
      <c r="BF3" s="16">
        <v>2356.1999999999998</v>
      </c>
      <c r="BG3" s="16">
        <v>2356.1999999999998</v>
      </c>
      <c r="BH3" s="16">
        <v>2514</v>
      </c>
      <c r="BI3" s="16">
        <v>4579.4674525099999</v>
      </c>
      <c r="BJ3" s="16">
        <v>4452.3642794299994</v>
      </c>
      <c r="BK3" s="16">
        <v>3854.817380294</v>
      </c>
      <c r="BL3" s="16">
        <v>3854.817380294</v>
      </c>
      <c r="BM3" s="16">
        <v>4325.5720915519996</v>
      </c>
      <c r="BN3" s="16">
        <v>2430.9503208437645</v>
      </c>
      <c r="BO3" s="16">
        <v>2407.5853611744583</v>
      </c>
      <c r="BP3" s="16">
        <v>2426.2563307274577</v>
      </c>
      <c r="BQ3" s="16">
        <v>2426.2563307274577</v>
      </c>
      <c r="BR3" s="16">
        <v>2387.1333363500003</v>
      </c>
      <c r="BS3" s="16">
        <v>2431.4100853833302</v>
      </c>
      <c r="BT3" s="16">
        <v>2244.7795026500003</v>
      </c>
      <c r="BU3" s="16">
        <v>2832.2057942554407</v>
      </c>
      <c r="BV3" s="16">
        <v>2832.2057942554407</v>
      </c>
      <c r="BW3" s="16">
        <v>2844.3519971833293</v>
      </c>
      <c r="BX3" s="16">
        <v>3118.8480503033293</v>
      </c>
      <c r="BY3" s="16">
        <v>2836.2171927533291</v>
      </c>
      <c r="BZ3" s="16">
        <v>2615.1999999999998</v>
      </c>
      <c r="CA3" s="16">
        <v>2615.1999999999998</v>
      </c>
      <c r="CB3" s="16">
        <v>2572.7149682833287</v>
      </c>
      <c r="CC3" s="16">
        <v>2505.9140517233291</v>
      </c>
      <c r="CD3" s="16">
        <v>2499.8982746133306</v>
      </c>
      <c r="CE3" s="16">
        <v>2499.380197233329</v>
      </c>
      <c r="CF3" s="16">
        <v>2499.380197233329</v>
      </c>
      <c r="CG3" s="16">
        <v>2370.298440623329</v>
      </c>
      <c r="CH3" s="16">
        <v>2351.9049750633289</v>
      </c>
      <c r="CK3" s="16">
        <f>IF(CJ3="",IF(CI3="",IF(CH3="",CG3,CH3),CI3),CJ3)</f>
        <v>2351.9049750633289</v>
      </c>
    </row>
    <row r="4" spans="1:89" s="50" customFormat="1" x14ac:dyDescent="0.25">
      <c r="A4" s="54" t="s">
        <v>143</v>
      </c>
      <c r="B4" s="50">
        <v>4992.1000000000004</v>
      </c>
      <c r="C4" s="50">
        <v>6194.9</v>
      </c>
      <c r="D4" s="50">
        <v>6564</v>
      </c>
      <c r="E4" s="50">
        <v>5404.9</v>
      </c>
      <c r="F4" s="50">
        <v>5297.2</v>
      </c>
      <c r="G4" s="50">
        <v>2891.8</v>
      </c>
      <c r="H4" s="50">
        <v>2891.8</v>
      </c>
      <c r="I4" s="50">
        <v>3632.7</v>
      </c>
      <c r="J4" s="50">
        <v>3189.4</v>
      </c>
      <c r="K4" s="50">
        <v>2884.3</v>
      </c>
      <c r="L4" s="50">
        <v>2796.2</v>
      </c>
      <c r="M4" s="50">
        <v>2796.2</v>
      </c>
      <c r="N4" s="50">
        <v>2672.1</v>
      </c>
      <c r="O4" s="50">
        <v>2064</v>
      </c>
      <c r="P4" s="50">
        <v>3707.3</v>
      </c>
      <c r="Q4" s="50">
        <v>380.7</v>
      </c>
      <c r="R4" s="50">
        <v>380.7</v>
      </c>
      <c r="S4" s="50">
        <v>505.9</v>
      </c>
      <c r="T4" s="50">
        <v>922</v>
      </c>
      <c r="U4" s="50">
        <v>960.6</v>
      </c>
      <c r="V4" s="50">
        <v>720</v>
      </c>
      <c r="W4" s="50">
        <v>720</v>
      </c>
      <c r="X4" s="50">
        <v>916.6</v>
      </c>
      <c r="Y4" s="50">
        <v>984.7</v>
      </c>
      <c r="Z4" s="50">
        <v>1011.9</v>
      </c>
      <c r="AA4" s="50">
        <v>957.4</v>
      </c>
      <c r="AB4" s="50">
        <v>969.1</v>
      </c>
      <c r="AC4" s="50">
        <v>824.6</v>
      </c>
      <c r="AD4" s="50">
        <v>719.2</v>
      </c>
      <c r="AE4" s="50">
        <v>688.2</v>
      </c>
      <c r="AF4" s="50">
        <v>627.9</v>
      </c>
      <c r="AG4" s="50">
        <v>627.9</v>
      </c>
      <c r="AH4" s="50">
        <v>605.1</v>
      </c>
      <c r="AI4" s="50">
        <v>556.9</v>
      </c>
      <c r="AJ4" s="50">
        <v>772.4</v>
      </c>
      <c r="AK4" s="50">
        <v>1444.8</v>
      </c>
      <c r="AL4" s="50">
        <v>1444.8</v>
      </c>
      <c r="AM4" s="50">
        <v>1955.1</v>
      </c>
      <c r="AN4" s="50">
        <v>1900.5</v>
      </c>
      <c r="AO4" s="50">
        <v>2472.6</v>
      </c>
      <c r="AP4" s="50">
        <v>3505.1</v>
      </c>
      <c r="AQ4" s="50">
        <v>3505.1</v>
      </c>
      <c r="AR4" s="50">
        <v>3372.9</v>
      </c>
      <c r="AS4" s="50">
        <v>3544</v>
      </c>
      <c r="AT4" s="50">
        <v>2169.6</v>
      </c>
      <c r="AU4" s="50">
        <v>1468.1</v>
      </c>
      <c r="AV4" s="50">
        <v>1468.1</v>
      </c>
      <c r="AW4" s="50">
        <v>3446.3</v>
      </c>
      <c r="AX4" s="50">
        <v>3953</v>
      </c>
      <c r="AY4" s="50">
        <v>4132.8</v>
      </c>
      <c r="AZ4" s="50">
        <v>1649.1</v>
      </c>
      <c r="BA4" s="50">
        <v>1649.1</v>
      </c>
      <c r="BB4" s="50">
        <v>1831.5</v>
      </c>
      <c r="BC4" s="50">
        <v>2605.1</v>
      </c>
      <c r="BD4" s="50">
        <v>2612.9</v>
      </c>
      <c r="BE4" s="50">
        <v>1844.3</v>
      </c>
      <c r="BF4" s="50">
        <v>706.6</v>
      </c>
      <c r="BG4" s="50">
        <v>706.6</v>
      </c>
      <c r="BH4" s="50">
        <v>959.5</v>
      </c>
      <c r="BI4" s="50">
        <v>2203.3620329229675</v>
      </c>
      <c r="BJ4" s="50">
        <v>2402.6404893159997</v>
      </c>
      <c r="BK4" s="50">
        <v>937.41061980599989</v>
      </c>
      <c r="BL4" s="50">
        <v>937.41061980599989</v>
      </c>
      <c r="BM4" s="50">
        <v>701.58856696400028</v>
      </c>
      <c r="BN4" s="50">
        <v>559.6448683032354</v>
      </c>
      <c r="BO4" s="50">
        <v>620.12763882554168</v>
      </c>
      <c r="BP4" s="50">
        <v>674.26784431599992</v>
      </c>
      <c r="BQ4" s="50">
        <v>674.26784431599992</v>
      </c>
      <c r="BR4" s="50">
        <v>599.21485451600006</v>
      </c>
      <c r="BS4" s="50">
        <v>764.63231262600004</v>
      </c>
      <c r="BT4" s="50">
        <v>735.70008117999998</v>
      </c>
      <c r="BU4" s="50">
        <v>938.49861452999994</v>
      </c>
      <c r="BV4" s="50">
        <v>938.49861452999994</v>
      </c>
      <c r="BW4" s="50">
        <v>944.99920687600002</v>
      </c>
      <c r="BX4" s="50">
        <v>873.43207778400006</v>
      </c>
      <c r="BY4" s="50">
        <v>881.45554655199999</v>
      </c>
      <c r="BZ4" s="50">
        <v>885.9</v>
      </c>
      <c r="CA4" s="50">
        <v>885.9</v>
      </c>
      <c r="CB4" s="50">
        <v>1244.7139803360001</v>
      </c>
      <c r="CC4" s="50">
        <v>950.23727990999998</v>
      </c>
      <c r="CD4" s="50">
        <v>880.37355798400006</v>
      </c>
      <c r="CE4" s="50">
        <v>953.34369188400001</v>
      </c>
      <c r="CF4" s="50">
        <v>953.34369188400001</v>
      </c>
      <c r="CG4" s="50">
        <v>847.87135280999996</v>
      </c>
      <c r="CH4" s="50">
        <v>805.85882248000007</v>
      </c>
      <c r="CK4" s="50">
        <f t="shared" ref="CK4:CK9" si="0">IF(CJ4="",IF(CI4="",IF(CH4="",CG4,CH4),CI4),CJ4)</f>
        <v>805.85882248000007</v>
      </c>
    </row>
    <row r="5" spans="1:89" s="130" customFormat="1" ht="13" x14ac:dyDescent="0.3">
      <c r="A5" s="128" t="s">
        <v>144</v>
      </c>
      <c r="B5" s="129">
        <v>9800.7999999999993</v>
      </c>
      <c r="C5" s="129">
        <v>10657.8</v>
      </c>
      <c r="D5" s="129">
        <v>10635.6</v>
      </c>
      <c r="E5" s="129">
        <v>8758.6</v>
      </c>
      <c r="F5" s="129">
        <v>7804.9</v>
      </c>
      <c r="G5" s="129">
        <v>7261.2</v>
      </c>
      <c r="H5" s="129">
        <v>7261.2</v>
      </c>
      <c r="I5" s="129">
        <v>7281.4</v>
      </c>
      <c r="J5" s="129">
        <v>6807.9</v>
      </c>
      <c r="K5" s="129">
        <v>6885.6</v>
      </c>
      <c r="L5" s="129">
        <v>6770.4</v>
      </c>
      <c r="M5" s="129">
        <v>6770.4</v>
      </c>
      <c r="N5" s="129">
        <v>6608.3</v>
      </c>
      <c r="O5" s="129">
        <v>5056.7</v>
      </c>
      <c r="P5" s="129">
        <v>5320</v>
      </c>
      <c r="Q5" s="129">
        <v>4102.3</v>
      </c>
      <c r="R5" s="129">
        <v>4102.3</v>
      </c>
      <c r="S5" s="129">
        <v>3828.1</v>
      </c>
      <c r="T5" s="129">
        <v>4144.3999999999996</v>
      </c>
      <c r="U5" s="129">
        <v>3008.1</v>
      </c>
      <c r="V5" s="129">
        <v>3143.7</v>
      </c>
      <c r="W5" s="129">
        <v>3143.7</v>
      </c>
      <c r="X5" s="129">
        <v>2998.2</v>
      </c>
      <c r="Y5" s="129">
        <v>3008.7</v>
      </c>
      <c r="Z5" s="129">
        <v>2999.7</v>
      </c>
      <c r="AA5" s="129">
        <v>2894.1</v>
      </c>
      <c r="AB5" s="129">
        <v>2905.8</v>
      </c>
      <c r="AC5" s="129">
        <v>2754.3</v>
      </c>
      <c r="AD5" s="129">
        <v>2656.7</v>
      </c>
      <c r="AE5" s="129">
        <v>2514</v>
      </c>
      <c r="AF5" s="129">
        <v>2622.6</v>
      </c>
      <c r="AG5" s="129">
        <v>2622.6</v>
      </c>
      <c r="AH5" s="129">
        <v>2691</v>
      </c>
      <c r="AI5" s="129">
        <v>2666</v>
      </c>
      <c r="AJ5" s="129">
        <v>2985.5</v>
      </c>
      <c r="AK5" s="129">
        <v>3599.5</v>
      </c>
      <c r="AL5" s="129">
        <v>3599.5</v>
      </c>
      <c r="AM5" s="129">
        <v>3959.8</v>
      </c>
      <c r="AN5" s="129">
        <v>3633.3</v>
      </c>
      <c r="AO5" s="129">
        <v>4209.3999999999996</v>
      </c>
      <c r="AP5" s="129">
        <v>5396.3</v>
      </c>
      <c r="AQ5" s="129">
        <v>5396.3</v>
      </c>
      <c r="AR5" s="129">
        <v>5132.8999999999996</v>
      </c>
      <c r="AS5" s="129">
        <v>4917.6000000000004</v>
      </c>
      <c r="AT5" s="129">
        <v>3329.6</v>
      </c>
      <c r="AU5" s="129">
        <v>2553.1</v>
      </c>
      <c r="AV5" s="129">
        <v>2553.1</v>
      </c>
      <c r="AW5" s="129">
        <v>4467.7</v>
      </c>
      <c r="AX5" s="129">
        <v>4857</v>
      </c>
      <c r="AY5" s="129">
        <v>4980.8</v>
      </c>
      <c r="AZ5" s="129">
        <v>2422.8000000000002</v>
      </c>
      <c r="BA5" s="129">
        <v>2422.8000000000002</v>
      </c>
      <c r="BB5" s="129">
        <v>4103.7</v>
      </c>
      <c r="BC5" s="129">
        <v>5085.2</v>
      </c>
      <c r="BD5" s="129">
        <v>4898.3</v>
      </c>
      <c r="BE5" s="129">
        <v>4090.2</v>
      </c>
      <c r="BF5" s="130">
        <v>3062.8</v>
      </c>
      <c r="BG5" s="130">
        <v>3062.8</v>
      </c>
      <c r="BH5" s="130">
        <v>3473.4</v>
      </c>
      <c r="BI5" s="130">
        <v>6782.829485432967</v>
      </c>
      <c r="BJ5" s="130">
        <v>6855.0047687459992</v>
      </c>
      <c r="BK5" s="130">
        <v>4792.2280000999999</v>
      </c>
      <c r="BL5" s="130">
        <v>4792.2280000999999</v>
      </c>
      <c r="BM5" s="130">
        <v>5027.1606585159998</v>
      </c>
      <c r="BN5" s="130">
        <v>2990.5951891469999</v>
      </c>
      <c r="BO5" s="130">
        <v>3027.7129999999997</v>
      </c>
      <c r="BP5" s="130">
        <v>3100.5241750434575</v>
      </c>
      <c r="BQ5" s="130">
        <v>3100.5241750434575</v>
      </c>
      <c r="BR5" s="130">
        <v>2986.3481908660006</v>
      </c>
      <c r="BS5" s="130">
        <v>3196.0423980093301</v>
      </c>
      <c r="BT5" s="130">
        <v>2980.4795838300001</v>
      </c>
      <c r="BU5" s="130">
        <v>3770.7044087854406</v>
      </c>
      <c r="BV5" s="130">
        <v>3770.7044087854406</v>
      </c>
      <c r="BW5" s="130">
        <v>3789.3512040593296</v>
      </c>
      <c r="BX5" s="130">
        <v>3992.2801280873291</v>
      </c>
      <c r="BY5" s="130">
        <v>3717.6727393053288</v>
      </c>
      <c r="BZ5" s="130">
        <v>3501.1</v>
      </c>
      <c r="CA5" s="130">
        <v>3501.1</v>
      </c>
      <c r="CB5" s="130">
        <v>3817.4289486193288</v>
      </c>
      <c r="CC5" s="130">
        <v>3456.1513316333289</v>
      </c>
      <c r="CD5" s="130">
        <v>3380.2718325973306</v>
      </c>
      <c r="CE5" s="130">
        <v>3452.7238891173292</v>
      </c>
      <c r="CF5" s="130">
        <v>3452.7238891173292</v>
      </c>
      <c r="CG5" s="130">
        <v>3218.1697934333288</v>
      </c>
      <c r="CH5" s="130">
        <v>3157.763797543329</v>
      </c>
      <c r="CK5" s="130">
        <f t="shared" si="0"/>
        <v>3157.763797543329</v>
      </c>
    </row>
    <row r="6" spans="1:89" s="50" customFormat="1" x14ac:dyDescent="0.25">
      <c r="A6" s="54" t="s">
        <v>264</v>
      </c>
      <c r="B6" s="50">
        <v>2308.1999999999998</v>
      </c>
      <c r="C6" s="50">
        <v>3298.9</v>
      </c>
      <c r="D6" s="50">
        <v>4265.5</v>
      </c>
      <c r="E6" s="50">
        <v>4278.3999999999996</v>
      </c>
      <c r="F6" s="50">
        <v>3890.5</v>
      </c>
      <c r="G6" s="50">
        <v>4024.3</v>
      </c>
      <c r="H6" s="50">
        <v>4024.3</v>
      </c>
      <c r="I6" s="50">
        <v>5573.9</v>
      </c>
      <c r="J6" s="50">
        <v>5950.6</v>
      </c>
      <c r="K6" s="50">
        <v>7887.1</v>
      </c>
      <c r="L6" s="50">
        <v>5908.3</v>
      </c>
      <c r="M6" s="50">
        <v>5908.3</v>
      </c>
      <c r="N6" s="50">
        <v>4628.7</v>
      </c>
      <c r="O6" s="50">
        <v>5226.3999999999996</v>
      </c>
      <c r="P6" s="50">
        <v>5958.9</v>
      </c>
      <c r="Q6" s="50">
        <v>8076.2</v>
      </c>
      <c r="R6" s="50">
        <v>8076.2</v>
      </c>
      <c r="S6" s="50">
        <v>6711.5</v>
      </c>
      <c r="T6" s="50">
        <v>4891.1000000000004</v>
      </c>
      <c r="U6" s="50">
        <v>4531.2</v>
      </c>
      <c r="V6" s="50">
        <v>8926.2000000000007</v>
      </c>
      <c r="W6" s="50">
        <v>9259.2999999999993</v>
      </c>
      <c r="X6" s="50">
        <v>3665.3</v>
      </c>
      <c r="Y6" s="50">
        <v>4435.8</v>
      </c>
      <c r="Z6" s="50">
        <v>4787.8999999999996</v>
      </c>
      <c r="AA6" s="50">
        <v>11285.8</v>
      </c>
      <c r="AB6" s="50">
        <v>11538.2</v>
      </c>
      <c r="AC6" s="50">
        <v>7296.2</v>
      </c>
      <c r="AD6" s="50">
        <v>6273.9</v>
      </c>
      <c r="AE6" s="50">
        <v>5748.1</v>
      </c>
      <c r="AF6" s="50">
        <v>9623</v>
      </c>
      <c r="AG6" s="50">
        <v>9623</v>
      </c>
      <c r="AH6" s="50">
        <v>6779.7</v>
      </c>
      <c r="AI6" s="50">
        <v>6707.6</v>
      </c>
      <c r="AJ6" s="50">
        <v>9489.7999999999993</v>
      </c>
      <c r="AK6" s="50">
        <v>13617.6</v>
      </c>
      <c r="AL6" s="50">
        <v>13617.6</v>
      </c>
      <c r="AM6" s="50">
        <v>6007.3</v>
      </c>
      <c r="AN6" s="50">
        <v>5552.3</v>
      </c>
      <c r="AO6" s="50">
        <v>7055</v>
      </c>
      <c r="AP6" s="50">
        <v>7876.8</v>
      </c>
      <c r="AQ6" s="50">
        <v>7876.8</v>
      </c>
      <c r="AR6" s="50">
        <v>7229.1</v>
      </c>
      <c r="AS6" s="50">
        <v>8730.2999999999993</v>
      </c>
      <c r="AT6" s="50">
        <v>8340.7000000000007</v>
      </c>
      <c r="AU6" s="50">
        <v>10352.700000000001</v>
      </c>
      <c r="AV6" s="50">
        <v>10352.700000000001</v>
      </c>
      <c r="AW6" s="50">
        <v>7953.4</v>
      </c>
      <c r="AX6" s="50">
        <v>10618.7</v>
      </c>
      <c r="AY6" s="50">
        <v>12202</v>
      </c>
      <c r="AZ6" s="50">
        <v>11463.5</v>
      </c>
      <c r="BA6" s="50">
        <v>11463.5</v>
      </c>
      <c r="BB6" s="50">
        <v>11463.5</v>
      </c>
      <c r="BC6" s="50">
        <v>12822.5</v>
      </c>
      <c r="BD6" s="50">
        <v>14195.5</v>
      </c>
      <c r="BE6" s="50">
        <v>15016.9</v>
      </c>
      <c r="BF6" s="50">
        <v>11900.6</v>
      </c>
      <c r="BG6" s="50">
        <v>11900.6</v>
      </c>
      <c r="BH6" s="50">
        <v>13204.5</v>
      </c>
      <c r="BI6" s="50">
        <v>16748.199000000001</v>
      </c>
      <c r="BJ6" s="50">
        <v>20981.567999999999</v>
      </c>
      <c r="BK6" s="50">
        <v>17090.334999999999</v>
      </c>
      <c r="BL6" s="50">
        <v>17090.334999999999</v>
      </c>
      <c r="BM6" s="50">
        <v>17286.067999999999</v>
      </c>
      <c r="BN6" s="50">
        <v>13175.280999999999</v>
      </c>
      <c r="BO6" s="50">
        <v>17744.589</v>
      </c>
      <c r="BP6" s="50">
        <v>16597.184000000001</v>
      </c>
      <c r="BQ6" s="50">
        <v>16597.184000000001</v>
      </c>
      <c r="BR6" s="50">
        <v>12796.458999999999</v>
      </c>
      <c r="BS6" s="50">
        <v>13610.679</v>
      </c>
      <c r="BT6" s="50">
        <v>17273.862999999998</v>
      </c>
      <c r="BU6" s="50">
        <v>14852.091999999999</v>
      </c>
      <c r="BV6" s="50">
        <v>14852.091999999999</v>
      </c>
      <c r="BW6" s="50">
        <v>12056.993</v>
      </c>
      <c r="BX6" s="50">
        <v>12013.065000000001</v>
      </c>
      <c r="BY6" s="50">
        <v>17412.5</v>
      </c>
      <c r="BZ6" s="50">
        <v>16059</v>
      </c>
      <c r="CA6" s="50">
        <v>16059</v>
      </c>
      <c r="CB6" s="50">
        <v>12844.523999999999</v>
      </c>
      <c r="CC6" s="50">
        <v>14154.433999999999</v>
      </c>
      <c r="CD6" s="50">
        <v>19784.362000000001</v>
      </c>
      <c r="CE6" s="50">
        <v>28595.666000000001</v>
      </c>
      <c r="CF6" s="50">
        <v>28595.666000000001</v>
      </c>
      <c r="CG6" s="50">
        <v>19118.353999999999</v>
      </c>
      <c r="CH6" s="50">
        <v>16404.025000000001</v>
      </c>
      <c r="CK6" s="50">
        <f t="shared" si="0"/>
        <v>16404.025000000001</v>
      </c>
    </row>
    <row r="7" spans="1:89" s="16" customFormat="1" x14ac:dyDescent="0.25">
      <c r="A7" s="53" t="s">
        <v>145</v>
      </c>
      <c r="B7" s="16">
        <v>174.8</v>
      </c>
      <c r="C7" s="16">
        <v>0.1</v>
      </c>
      <c r="D7" s="16" t="s">
        <v>31</v>
      </c>
      <c r="E7" s="16">
        <v>2.6</v>
      </c>
      <c r="F7" s="16" t="s">
        <v>31</v>
      </c>
      <c r="G7" s="16">
        <v>73.3</v>
      </c>
      <c r="H7" s="16">
        <v>73.3</v>
      </c>
      <c r="I7" s="16" t="s">
        <v>31</v>
      </c>
      <c r="J7" s="16" t="s">
        <v>31</v>
      </c>
      <c r="K7" s="16" t="s">
        <v>31</v>
      </c>
      <c r="L7" s="16">
        <v>1069.3</v>
      </c>
      <c r="M7" s="16">
        <v>1069.3</v>
      </c>
      <c r="N7" s="16">
        <v>1063.0999999999999</v>
      </c>
      <c r="O7" s="16">
        <v>516.4</v>
      </c>
      <c r="P7" s="16">
        <v>660.6</v>
      </c>
      <c r="Q7" s="16">
        <v>193.4</v>
      </c>
      <c r="R7" s="16">
        <v>193.4</v>
      </c>
      <c r="S7" s="16">
        <v>1464.2</v>
      </c>
      <c r="T7" s="16">
        <v>244</v>
      </c>
      <c r="U7" s="16">
        <v>617.9</v>
      </c>
      <c r="V7" s="16">
        <v>476.6</v>
      </c>
      <c r="W7" s="16">
        <v>476.6</v>
      </c>
      <c r="X7" s="16">
        <v>359.6</v>
      </c>
      <c r="Y7" s="16">
        <v>486.1</v>
      </c>
      <c r="Z7" s="16">
        <v>612.5</v>
      </c>
      <c r="AA7" s="16">
        <v>288.60000000000002</v>
      </c>
      <c r="AB7" s="16">
        <v>288.60000000000002</v>
      </c>
      <c r="AC7" s="16">
        <v>410.2</v>
      </c>
      <c r="AD7" s="16">
        <v>379.9</v>
      </c>
      <c r="AE7" s="16">
        <v>526.79999999999995</v>
      </c>
      <c r="AF7" s="16">
        <v>713</v>
      </c>
      <c r="AG7" s="16">
        <v>713</v>
      </c>
      <c r="AH7" s="16">
        <v>1033.8</v>
      </c>
      <c r="AI7" s="16">
        <v>776.6</v>
      </c>
      <c r="AJ7" s="16">
        <v>718.7</v>
      </c>
      <c r="AK7" s="16">
        <v>215.1</v>
      </c>
      <c r="AL7" s="16">
        <v>215.1</v>
      </c>
      <c r="AM7" s="16">
        <v>209.1</v>
      </c>
      <c r="AN7" s="16">
        <v>263.89999999999998</v>
      </c>
      <c r="AO7" s="16">
        <v>274.60000000000002</v>
      </c>
      <c r="AP7" s="16">
        <v>282.8</v>
      </c>
      <c r="AQ7" s="16">
        <v>282.8</v>
      </c>
      <c r="AR7" s="16">
        <v>9.9</v>
      </c>
      <c r="AS7" s="16">
        <v>8.8000000000000007</v>
      </c>
      <c r="AT7" s="16">
        <v>7.8</v>
      </c>
      <c r="AU7" s="16">
        <v>11.9</v>
      </c>
      <c r="AV7" s="16">
        <v>11.9</v>
      </c>
      <c r="AW7" s="16">
        <v>12.2</v>
      </c>
      <c r="AX7" s="16">
        <v>12.6</v>
      </c>
      <c r="AY7" s="16">
        <v>13</v>
      </c>
      <c r="AZ7" s="16">
        <v>13.4</v>
      </c>
      <c r="BA7" s="16">
        <v>13.4</v>
      </c>
      <c r="BB7" s="16">
        <v>13.4</v>
      </c>
      <c r="BC7" s="16">
        <v>13.8</v>
      </c>
      <c r="BD7" s="16">
        <v>14</v>
      </c>
      <c r="BE7" s="16">
        <v>14.3</v>
      </c>
      <c r="BF7" s="16">
        <v>14.6</v>
      </c>
      <c r="BG7" s="16">
        <v>14.6</v>
      </c>
      <c r="BH7" s="16">
        <v>44.8</v>
      </c>
      <c r="BI7" s="16">
        <v>44.823</v>
      </c>
      <c r="BJ7" s="16">
        <v>1442.923</v>
      </c>
      <c r="BK7" s="16">
        <v>1700.028</v>
      </c>
      <c r="BL7" s="16">
        <v>1700.028</v>
      </c>
      <c r="BM7" s="16">
        <v>2049.6280000000002</v>
      </c>
      <c r="BN7" s="16">
        <v>1245.607</v>
      </c>
      <c r="BO7" s="16">
        <v>2044.5740000000001</v>
      </c>
      <c r="BP7" s="16">
        <v>1914.607</v>
      </c>
      <c r="BQ7" s="16">
        <v>1914.607</v>
      </c>
      <c r="BR7" s="16">
        <v>1345.73</v>
      </c>
      <c r="BS7" s="16">
        <v>1535.7139999999999</v>
      </c>
      <c r="BT7" s="16">
        <v>1347.2159999999999</v>
      </c>
      <c r="BU7" s="16">
        <v>454.49700000000001</v>
      </c>
      <c r="BV7" s="16">
        <v>454.49700000000001</v>
      </c>
      <c r="BW7" s="16">
        <v>365.28399999999999</v>
      </c>
      <c r="BX7" s="16">
        <v>313.50400000000002</v>
      </c>
      <c r="BY7" s="16">
        <v>227.16399999999999</v>
      </c>
      <c r="BZ7" s="16">
        <v>277.2</v>
      </c>
      <c r="CA7" s="16">
        <v>277.2</v>
      </c>
      <c r="CB7" s="16">
        <v>1077.19</v>
      </c>
      <c r="CC7" s="16">
        <v>1187.1569999999999</v>
      </c>
      <c r="CD7" s="16">
        <v>1154.6769999999999</v>
      </c>
      <c r="CE7" s="16">
        <v>1242.001</v>
      </c>
      <c r="CF7" s="16">
        <v>1242.001</v>
      </c>
      <c r="CG7" s="16">
        <v>1191.9069999999999</v>
      </c>
      <c r="CH7" s="16">
        <v>1120.5530000000001</v>
      </c>
      <c r="CK7" s="16">
        <f t="shared" si="0"/>
        <v>1120.5530000000001</v>
      </c>
    </row>
    <row r="8" spans="1:89" s="50" customFormat="1" x14ac:dyDescent="0.25">
      <c r="A8" s="54" t="s">
        <v>101</v>
      </c>
      <c r="B8" s="50" t="s">
        <v>31</v>
      </c>
      <c r="C8" s="50" t="s">
        <v>31</v>
      </c>
      <c r="D8" s="50" t="s">
        <v>31</v>
      </c>
      <c r="E8" s="50" t="s">
        <v>31</v>
      </c>
      <c r="F8" s="50" t="s">
        <v>31</v>
      </c>
      <c r="G8" s="50" t="s">
        <v>31</v>
      </c>
      <c r="H8" s="50" t="s">
        <v>31</v>
      </c>
      <c r="I8" s="50" t="s">
        <v>31</v>
      </c>
      <c r="J8" s="50" t="s">
        <v>31</v>
      </c>
      <c r="K8" s="50" t="s">
        <v>31</v>
      </c>
      <c r="L8" s="50" t="s">
        <v>31</v>
      </c>
      <c r="M8" s="50" t="s">
        <v>31</v>
      </c>
      <c r="N8" s="50" t="s">
        <v>31</v>
      </c>
      <c r="O8" s="50" t="s">
        <v>31</v>
      </c>
      <c r="P8" s="50" t="s">
        <v>31</v>
      </c>
      <c r="Q8" s="50">
        <v>-12.3</v>
      </c>
      <c r="R8" s="50">
        <v>-12.3</v>
      </c>
      <c r="S8" s="50">
        <v>-5</v>
      </c>
      <c r="T8" s="50">
        <v>-0.9</v>
      </c>
      <c r="U8" s="50">
        <v>-1</v>
      </c>
      <c r="V8" s="50">
        <v>-0.1</v>
      </c>
      <c r="W8" s="50">
        <v>-0.1</v>
      </c>
      <c r="X8" s="50" t="s">
        <v>31</v>
      </c>
      <c r="Y8" s="50" t="s">
        <v>31</v>
      </c>
      <c r="Z8" s="50">
        <v>-0.9</v>
      </c>
      <c r="AA8" s="50" t="s">
        <v>31</v>
      </c>
      <c r="AB8" s="50" t="s">
        <v>31</v>
      </c>
      <c r="AC8" s="50">
        <v>-0.5</v>
      </c>
      <c r="AD8" s="50">
        <v>-248.3</v>
      </c>
      <c r="AE8" s="50">
        <v>-346</v>
      </c>
      <c r="AF8" s="50" t="s">
        <v>31</v>
      </c>
      <c r="AG8" s="50" t="s">
        <v>31</v>
      </c>
      <c r="AH8" s="50" t="s">
        <v>31</v>
      </c>
      <c r="AI8" s="50" t="s">
        <v>31</v>
      </c>
      <c r="AJ8" s="50" t="s">
        <v>31</v>
      </c>
      <c r="AK8" s="50" t="s">
        <v>31</v>
      </c>
      <c r="AL8" s="50" t="s">
        <v>31</v>
      </c>
      <c r="AM8" s="50" t="s">
        <v>31</v>
      </c>
      <c r="AN8" s="50" t="s">
        <v>31</v>
      </c>
      <c r="AO8" s="50" t="s">
        <v>31</v>
      </c>
      <c r="AP8" s="50" t="s">
        <v>31</v>
      </c>
      <c r="AQ8" s="50" t="s">
        <v>31</v>
      </c>
      <c r="AR8" s="50" t="s">
        <v>31</v>
      </c>
      <c r="AS8" s="50" t="s">
        <v>31</v>
      </c>
      <c r="AT8" s="50" t="s">
        <v>31</v>
      </c>
      <c r="AU8" s="50" t="s">
        <v>31</v>
      </c>
      <c r="AV8" s="50" t="s">
        <v>31</v>
      </c>
      <c r="AW8" s="50" t="s">
        <v>31</v>
      </c>
      <c r="AX8" s="50" t="s">
        <v>31</v>
      </c>
      <c r="AY8" s="50" t="s">
        <v>31</v>
      </c>
      <c r="AZ8" s="50" t="s">
        <v>31</v>
      </c>
      <c r="BA8" s="50" t="s">
        <v>31</v>
      </c>
      <c r="BB8" s="50" t="s">
        <v>31</v>
      </c>
      <c r="BC8" s="50" t="s">
        <v>31</v>
      </c>
      <c r="BD8" s="50" t="s">
        <v>61</v>
      </c>
      <c r="BE8" s="50" t="s">
        <v>31</v>
      </c>
      <c r="BF8" s="50" t="s">
        <v>31</v>
      </c>
      <c r="BG8" s="50" t="s">
        <v>31</v>
      </c>
      <c r="BH8" s="50" t="s">
        <v>31</v>
      </c>
      <c r="BI8" s="50" t="s">
        <v>31</v>
      </c>
      <c r="BJ8" s="50" t="s">
        <v>31</v>
      </c>
      <c r="BK8" s="50" t="s">
        <v>31</v>
      </c>
      <c r="BL8" s="50" t="s">
        <v>31</v>
      </c>
      <c r="BM8" s="50" t="s">
        <v>31</v>
      </c>
      <c r="BN8" s="50" t="s">
        <v>31</v>
      </c>
      <c r="BO8" s="50" t="s">
        <v>31</v>
      </c>
      <c r="BP8" s="50" t="s">
        <v>31</v>
      </c>
      <c r="BQ8" s="50" t="s">
        <v>31</v>
      </c>
      <c r="BR8" s="50" t="s">
        <v>31</v>
      </c>
      <c r="BS8" s="50" t="s">
        <v>31</v>
      </c>
      <c r="BT8" s="50" t="s">
        <v>31</v>
      </c>
      <c r="BU8" s="50" t="s">
        <v>31</v>
      </c>
      <c r="BV8" s="50" t="s">
        <v>31</v>
      </c>
      <c r="BW8" s="50" t="s">
        <v>31</v>
      </c>
      <c r="BX8" s="50" t="s">
        <v>31</v>
      </c>
      <c r="BY8" s="50" t="s">
        <v>31</v>
      </c>
      <c r="BZ8" s="50" t="s">
        <v>278</v>
      </c>
      <c r="CA8" s="50" t="s">
        <v>278</v>
      </c>
      <c r="CB8" s="50">
        <v>0</v>
      </c>
      <c r="CC8" s="50">
        <v>0</v>
      </c>
    </row>
    <row r="9" spans="1:89" s="132" customFormat="1" ht="13.5" thickBot="1" x14ac:dyDescent="0.35">
      <c r="A9" s="131" t="s">
        <v>146</v>
      </c>
      <c r="B9" s="132">
        <v>7317.8</v>
      </c>
      <c r="C9" s="132">
        <v>7358.9</v>
      </c>
      <c r="D9" s="132">
        <v>6370</v>
      </c>
      <c r="E9" s="132">
        <v>4477.7</v>
      </c>
      <c r="F9" s="132">
        <v>3914.4</v>
      </c>
      <c r="G9" s="132">
        <v>3163.6</v>
      </c>
      <c r="H9" s="132">
        <v>3163.6</v>
      </c>
      <c r="I9" s="132">
        <v>1707.6</v>
      </c>
      <c r="J9" s="132">
        <v>857.3</v>
      </c>
      <c r="K9" s="132">
        <v>-1001.5</v>
      </c>
      <c r="L9" s="132">
        <v>-207.1</v>
      </c>
      <c r="M9" s="132">
        <v>-207.1</v>
      </c>
      <c r="N9" s="132">
        <v>916.6</v>
      </c>
      <c r="O9" s="132">
        <v>-686.1</v>
      </c>
      <c r="P9" s="132">
        <v>-1299.5</v>
      </c>
      <c r="Q9" s="132">
        <v>-4155</v>
      </c>
      <c r="R9" s="132">
        <v>-4155</v>
      </c>
      <c r="S9" s="132">
        <v>-4342.7</v>
      </c>
      <c r="T9" s="132">
        <v>-989.8</v>
      </c>
      <c r="U9" s="132">
        <v>-2139.9</v>
      </c>
      <c r="V9" s="132">
        <v>-6258.9</v>
      </c>
      <c r="W9" s="132">
        <v>-6258.9</v>
      </c>
      <c r="X9" s="132">
        <v>-1026.7</v>
      </c>
      <c r="Y9" s="132">
        <v>-1913.2</v>
      </c>
      <c r="Z9" s="132">
        <v>-2399.6999999999998</v>
      </c>
      <c r="AA9" s="132">
        <v>-8680.4</v>
      </c>
      <c r="AB9" s="132">
        <v>-8921</v>
      </c>
      <c r="AC9" s="132">
        <v>-4951.5</v>
      </c>
      <c r="AD9" s="132">
        <v>-3748.8</v>
      </c>
      <c r="AE9" s="132">
        <v>-3415</v>
      </c>
      <c r="AF9" s="132">
        <v>-7713.3</v>
      </c>
      <c r="AG9" s="132">
        <v>-7713.3</v>
      </c>
      <c r="AH9" s="132">
        <v>-5122.3999999999996</v>
      </c>
      <c r="AI9" s="132">
        <v>-4818.1000000000004</v>
      </c>
      <c r="AJ9" s="132">
        <v>-7223</v>
      </c>
      <c r="AK9" s="132">
        <v>-10233.299999999999</v>
      </c>
      <c r="AL9" s="132">
        <v>-10233.299999999999</v>
      </c>
      <c r="AM9" s="132">
        <v>-2256.5</v>
      </c>
      <c r="AN9" s="132">
        <v>-2182.9</v>
      </c>
      <c r="AO9" s="132">
        <v>-3120.1</v>
      </c>
      <c r="AP9" s="132">
        <v>-2763.3</v>
      </c>
      <c r="AQ9" s="132">
        <v>-2763.3</v>
      </c>
      <c r="AR9" s="132">
        <v>-2106.1</v>
      </c>
      <c r="AS9" s="132">
        <v>-3821.4</v>
      </c>
      <c r="AT9" s="132">
        <v>-5018.8999999999996</v>
      </c>
      <c r="AU9" s="132">
        <v>-7811.6</v>
      </c>
      <c r="AV9" s="132">
        <v>-7811.6</v>
      </c>
      <c r="AW9" s="132">
        <v>-3497.9</v>
      </c>
      <c r="AX9" s="132">
        <v>-5774.4</v>
      </c>
      <c r="AY9" s="132">
        <v>-7234.3</v>
      </c>
      <c r="AZ9" s="132">
        <v>-9054.1</v>
      </c>
      <c r="BA9" s="132">
        <v>-9054.1</v>
      </c>
      <c r="BB9" s="132">
        <v>-7373.2</v>
      </c>
      <c r="BC9" s="132">
        <v>-7751.1</v>
      </c>
      <c r="BD9" s="132">
        <v>-9311.2999999999993</v>
      </c>
      <c r="BE9" s="132">
        <v>-10941.1</v>
      </c>
      <c r="BF9" s="132">
        <v>-8852.4</v>
      </c>
      <c r="BG9" s="132">
        <v>-8852.4</v>
      </c>
      <c r="BH9" s="132">
        <v>-9775.7999999999993</v>
      </c>
      <c r="BI9" s="132">
        <v>-10010.192514567034</v>
      </c>
      <c r="BJ9" s="132">
        <v>-15569.486231253999</v>
      </c>
      <c r="BK9" s="132">
        <v>-13998.134999899998</v>
      </c>
      <c r="BL9" s="132">
        <v>-13998.134999899998</v>
      </c>
      <c r="BM9" s="132">
        <v>-14308.535341483999</v>
      </c>
      <c r="BN9" s="132">
        <v>-11430.292810853</v>
      </c>
      <c r="BO9" s="132">
        <v>-16761.45</v>
      </c>
      <c r="BP9" s="132">
        <v>-15411.266824956543</v>
      </c>
      <c r="BQ9" s="132">
        <v>-15411.266824956543</v>
      </c>
      <c r="BR9" s="132">
        <v>-11155.840809133999</v>
      </c>
      <c r="BS9" s="132">
        <v>-11950.3506019907</v>
      </c>
      <c r="BT9" s="132">
        <v>-15640.599416169998</v>
      </c>
      <c r="BU9" s="132">
        <v>-11535.884591214557</v>
      </c>
      <c r="BV9" s="132">
        <v>-11535.884591214557</v>
      </c>
      <c r="BW9" s="132">
        <v>-8632.9257959406714</v>
      </c>
      <c r="BX9" s="132">
        <v>-8334.2888719126713</v>
      </c>
      <c r="BY9" s="132">
        <v>-13921.96726069467</v>
      </c>
      <c r="BZ9" s="132">
        <v>-12835.1</v>
      </c>
      <c r="CA9" s="132">
        <v>-12835.1</v>
      </c>
      <c r="CB9" s="132">
        <v>-10104.285051380672</v>
      </c>
      <c r="CC9" s="132">
        <v>-11885.439668366669</v>
      </c>
      <c r="CD9" s="132">
        <v>-17558.767167402671</v>
      </c>
      <c r="CE9" s="132">
        <v>-26384.943110882672</v>
      </c>
      <c r="CF9" s="132">
        <v>-26384.943110882672</v>
      </c>
      <c r="CG9" s="132">
        <v>-17092.091206566671</v>
      </c>
      <c r="CH9" s="132">
        <v>-14366.814202456673</v>
      </c>
      <c r="CK9" s="132">
        <f t="shared" si="0"/>
        <v>-14366.814202456673</v>
      </c>
    </row>
    <row r="10" spans="1:89" s="15" customFormat="1" ht="13" thickTop="1" x14ac:dyDescent="0.25"/>
    <row r="11" spans="1:89" x14ac:dyDescent="0.25">
      <c r="A11" s="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</row>
    <row r="12" spans="1:89" ht="15" customHeight="1" x14ac:dyDescent="0.25">
      <c r="A12" s="150" t="s">
        <v>200</v>
      </c>
      <c r="B12" s="31"/>
      <c r="C12" s="31"/>
      <c r="D12" s="31"/>
      <c r="E12" s="31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</row>
    <row r="13" spans="1:89" ht="15" customHeight="1" x14ac:dyDescent="0.25">
      <c r="A13" s="150"/>
      <c r="B13" s="31"/>
      <c r="C13" s="31"/>
      <c r="D13" s="31"/>
      <c r="E13" s="31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</row>
    <row r="14" spans="1:89" ht="15" customHeight="1" x14ac:dyDescent="0.25">
      <c r="A14" s="150"/>
      <c r="B14" s="31"/>
      <c r="C14" s="31"/>
      <c r="D14" s="31"/>
      <c r="E14" s="3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</row>
    <row r="15" spans="1:89" ht="16.5" customHeight="1" x14ac:dyDescent="0.25">
      <c r="A15" s="150"/>
      <c r="B15" s="31"/>
      <c r="C15" s="31"/>
      <c r="D15" s="31"/>
      <c r="E15" s="31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</row>
    <row r="16" spans="1:89" ht="13.5" customHeight="1" x14ac:dyDescent="0.25">
      <c r="A16" s="31"/>
      <c r="B16" s="31"/>
      <c r="C16" s="31"/>
      <c r="D16" s="31"/>
      <c r="E16" s="31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</row>
    <row r="17" spans="1:60" ht="30" customHeight="1" x14ac:dyDescent="0.25">
      <c r="A17" s="43" t="s">
        <v>202</v>
      </c>
      <c r="B17" s="43"/>
      <c r="C17" s="43"/>
      <c r="D17" s="43"/>
      <c r="E17" s="43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</row>
  </sheetData>
  <mergeCells count="2">
    <mergeCell ref="P1:AC1"/>
    <mergeCell ref="A12:A1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S81"/>
  <sheetViews>
    <sheetView showGridLines="0" zoomScale="70" zoomScaleNormal="70" workbookViewId="0">
      <pane xSplit="1" topLeftCell="B1" activePane="topRight" state="frozen"/>
      <selection activeCell="A2" sqref="A2:XFD2"/>
      <selection pane="topRight" activeCell="CP4" sqref="CP4:CP20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customWidth="1" outlineLevel="1"/>
    <col min="7" max="7" width="9.81640625" style="5" customWidth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9.1796875" style="5" outlineLevel="1"/>
    <col min="97" max="16384" width="9.1796875" style="5"/>
  </cols>
  <sheetData>
    <row r="1" spans="1:97" ht="99" customHeight="1" x14ac:dyDescent="0.3">
      <c r="A1" s="11"/>
      <c r="B1" s="61" t="s">
        <v>280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165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152</v>
      </c>
      <c r="BC2" s="87" t="s">
        <v>3</v>
      </c>
      <c r="BD2" s="86" t="s">
        <v>153</v>
      </c>
      <c r="BE2" s="87" t="s">
        <v>2</v>
      </c>
      <c r="BF2" s="86" t="s">
        <v>169</v>
      </c>
      <c r="BG2" s="87" t="s">
        <v>1</v>
      </c>
      <c r="BH2" s="86" t="s">
        <v>185</v>
      </c>
      <c r="BI2" s="87">
        <v>2018</v>
      </c>
      <c r="BJ2" s="86" t="s">
        <v>184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163</v>
      </c>
      <c r="B3" s="33"/>
      <c r="C3" s="33"/>
    </row>
    <row r="4" spans="1:97" s="21" customFormat="1" ht="15" customHeight="1" x14ac:dyDescent="0.25">
      <c r="A4" s="133" t="s">
        <v>154</v>
      </c>
      <c r="B4" s="19">
        <v>94607.6</v>
      </c>
      <c r="C4" s="19">
        <v>22730.3</v>
      </c>
      <c r="D4" s="19">
        <v>21345.200000000001</v>
      </c>
      <c r="E4" s="19">
        <v>22216.6</v>
      </c>
      <c r="F4" s="19">
        <v>28801.8</v>
      </c>
      <c r="G4" s="19">
        <v>95093.9</v>
      </c>
      <c r="H4" s="19">
        <v>24396.9</v>
      </c>
      <c r="I4" s="19">
        <v>22536.799999999999</v>
      </c>
      <c r="J4" s="19">
        <v>24313.9</v>
      </c>
      <c r="K4" s="19">
        <v>32150.3</v>
      </c>
      <c r="L4" s="19">
        <v>103397.8</v>
      </c>
      <c r="M4" s="19">
        <v>27832.6</v>
      </c>
      <c r="N4" s="19">
        <v>25372.6</v>
      </c>
      <c r="O4" s="19">
        <v>27221.5</v>
      </c>
      <c r="P4" s="19">
        <v>33298.800000000003</v>
      </c>
      <c r="Q4" s="19">
        <v>113725.6</v>
      </c>
      <c r="R4" s="19">
        <v>27519.5</v>
      </c>
      <c r="S4" s="19">
        <v>24972.799999999999</v>
      </c>
      <c r="T4" s="19">
        <v>28015</v>
      </c>
      <c r="U4" s="19">
        <v>33453.199999999997</v>
      </c>
      <c r="V4" s="19">
        <v>113960.5</v>
      </c>
      <c r="W4" s="19">
        <v>28845.1</v>
      </c>
      <c r="X4" s="19">
        <v>25935.599999999999</v>
      </c>
      <c r="Y4" s="19">
        <v>28083.8</v>
      </c>
      <c r="Z4" s="19">
        <v>34622.1</v>
      </c>
      <c r="AA4" s="19">
        <v>117486.6</v>
      </c>
      <c r="AB4" s="19">
        <v>27038.6</v>
      </c>
      <c r="AC4" s="19">
        <v>25536.1</v>
      </c>
      <c r="AD4" s="19">
        <v>26907.3</v>
      </c>
      <c r="AE4" s="19">
        <v>33666</v>
      </c>
      <c r="AF4" s="19">
        <v>113148</v>
      </c>
      <c r="AG4" s="19">
        <v>29360.1</v>
      </c>
      <c r="AH4" s="19">
        <v>27483.5</v>
      </c>
      <c r="AI4" s="19">
        <v>26792</v>
      </c>
      <c r="AJ4" s="19">
        <v>33873</v>
      </c>
      <c r="AK4" s="19">
        <v>117508.9</v>
      </c>
      <c r="AL4" s="19">
        <v>29294.6</v>
      </c>
      <c r="AM4" s="19">
        <v>25317.4</v>
      </c>
      <c r="AN4" s="19">
        <v>27064.5</v>
      </c>
      <c r="AO4" s="19">
        <v>32677.599999999999</v>
      </c>
      <c r="AP4" s="19">
        <v>114354.1</v>
      </c>
      <c r="AQ4" s="19">
        <v>26808.1</v>
      </c>
      <c r="AR4" s="19">
        <v>24121.9</v>
      </c>
      <c r="AS4" s="19">
        <v>25687.9</v>
      </c>
      <c r="AT4" s="19">
        <v>30343.5</v>
      </c>
      <c r="AU4" s="19">
        <v>106961.4</v>
      </c>
      <c r="AV4" s="19">
        <v>27494.5</v>
      </c>
      <c r="AW4" s="19">
        <v>22979</v>
      </c>
      <c r="AX4" s="19">
        <v>24667.599999999999</v>
      </c>
      <c r="AY4" s="19">
        <v>31218.9</v>
      </c>
      <c r="AZ4" s="19">
        <v>106360</v>
      </c>
      <c r="BA4" s="19">
        <v>24474.1</v>
      </c>
      <c r="BB4" s="19">
        <v>24474.1</v>
      </c>
      <c r="BC4" s="19">
        <v>23330.9</v>
      </c>
      <c r="BD4" s="19">
        <v>23330.93</v>
      </c>
      <c r="BE4" s="19">
        <v>23852.7</v>
      </c>
      <c r="BF4" s="19">
        <v>23852.7</v>
      </c>
      <c r="BG4" s="19">
        <v>29985.200000000001</v>
      </c>
      <c r="BH4" s="19">
        <v>29985.200000000001</v>
      </c>
      <c r="BI4" s="19">
        <v>101642.9</v>
      </c>
      <c r="BJ4" s="19">
        <v>101642.9</v>
      </c>
      <c r="BK4" s="19">
        <v>27509.1</v>
      </c>
      <c r="BL4" s="19">
        <v>24159.599999999999</v>
      </c>
      <c r="BM4" s="19">
        <v>23746.2</v>
      </c>
      <c r="BN4" s="34">
        <v>31391.8</v>
      </c>
      <c r="BO4" s="21">
        <v>106806.7</v>
      </c>
      <c r="BP4" s="21">
        <v>25011.4</v>
      </c>
      <c r="BQ4" s="21">
        <v>23103.173999999999</v>
      </c>
      <c r="BR4" s="21">
        <v>28449.594000000001</v>
      </c>
      <c r="BS4" s="21">
        <v>34721.231</v>
      </c>
      <c r="BT4" s="21">
        <v>111285.399</v>
      </c>
      <c r="BU4" s="21">
        <v>28030.93</v>
      </c>
      <c r="BV4" s="21">
        <v>26719.440999999999</v>
      </c>
      <c r="BW4" s="21">
        <v>30724.06</v>
      </c>
      <c r="BX4" s="21">
        <v>34056.129999999997</v>
      </c>
      <c r="BY4" s="21">
        <v>119530.561</v>
      </c>
      <c r="BZ4" s="21">
        <v>29586.366999999998</v>
      </c>
      <c r="CA4" s="21">
        <v>29491.103999999999</v>
      </c>
      <c r="CB4" s="21">
        <v>31469.589</v>
      </c>
      <c r="CC4" s="21">
        <v>35637.355000000003</v>
      </c>
      <c r="CD4" s="21">
        <v>126184.41499999999</v>
      </c>
      <c r="CE4" s="21">
        <v>30316.401999999998</v>
      </c>
      <c r="CF4" s="19">
        <v>21944.021000000001</v>
      </c>
      <c r="CG4" s="21">
        <v>31425.007000000001</v>
      </c>
      <c r="CH4" s="21">
        <v>35910.909</v>
      </c>
      <c r="CI4" s="21">
        <v>126419.659</v>
      </c>
      <c r="CJ4" s="21">
        <v>31641.005000000001</v>
      </c>
      <c r="CK4" s="21">
        <v>29951.32</v>
      </c>
      <c r="CL4" s="21">
        <v>31837.236000000001</v>
      </c>
      <c r="CM4" s="21">
        <v>34890.65</v>
      </c>
      <c r="CN4" s="21">
        <v>128320.21100000001</v>
      </c>
      <c r="CO4" s="21">
        <v>32093.276000000002</v>
      </c>
      <c r="CP4" s="21">
        <v>28004.7</v>
      </c>
      <c r="CS4" s="21">
        <f>SUM(CO4:CR4)</f>
        <v>60097.976000000002</v>
      </c>
    </row>
    <row r="5" spans="1:97" s="36" customFormat="1" ht="15" customHeight="1" x14ac:dyDescent="0.25">
      <c r="A5" s="134" t="s">
        <v>63</v>
      </c>
      <c r="B5" s="35">
        <v>12394.8</v>
      </c>
      <c r="C5" s="35">
        <v>3149.5</v>
      </c>
      <c r="D5" s="35">
        <v>2951.2</v>
      </c>
      <c r="E5" s="35">
        <v>3016.2</v>
      </c>
      <c r="F5" s="35">
        <v>3941.9</v>
      </c>
      <c r="G5" s="35">
        <v>13058.7</v>
      </c>
      <c r="H5" s="35">
        <v>3480.9</v>
      </c>
      <c r="I5" s="35">
        <v>3150.2</v>
      </c>
      <c r="J5" s="35">
        <v>3341.7</v>
      </c>
      <c r="K5" s="35">
        <v>4659.2</v>
      </c>
      <c r="L5" s="35">
        <v>14632.1</v>
      </c>
      <c r="M5" s="35">
        <v>4175.8</v>
      </c>
      <c r="N5" s="35">
        <v>3730.4</v>
      </c>
      <c r="O5" s="35">
        <v>3965.4</v>
      </c>
      <c r="P5" s="35">
        <v>5275</v>
      </c>
      <c r="Q5" s="35">
        <v>17146.5</v>
      </c>
      <c r="R5" s="35">
        <v>4595.7</v>
      </c>
      <c r="S5" s="35">
        <v>3891.5</v>
      </c>
      <c r="T5" s="35">
        <v>4356.2</v>
      </c>
      <c r="U5" s="35">
        <v>5773.5</v>
      </c>
      <c r="V5" s="35">
        <v>18616.900000000001</v>
      </c>
      <c r="W5" s="35">
        <v>4906.3</v>
      </c>
      <c r="X5" s="35">
        <v>4340.8999999999996</v>
      </c>
      <c r="Y5" s="35">
        <v>5131.2</v>
      </c>
      <c r="Z5" s="35">
        <v>6599.4</v>
      </c>
      <c r="AA5" s="35">
        <v>20977.8</v>
      </c>
      <c r="AB5" s="35">
        <v>4945.8</v>
      </c>
      <c r="AC5" s="35">
        <v>4724.5</v>
      </c>
      <c r="AD5" s="35">
        <v>5208.5</v>
      </c>
      <c r="AE5" s="35">
        <v>7162</v>
      </c>
      <c r="AF5" s="35">
        <v>22040.799999999999</v>
      </c>
      <c r="AG5" s="35">
        <v>5888.9</v>
      </c>
      <c r="AH5" s="35">
        <v>5258.6</v>
      </c>
      <c r="AI5" s="35">
        <v>5327.1</v>
      </c>
      <c r="AJ5" s="35">
        <v>7908.2</v>
      </c>
      <c r="AK5" s="35">
        <v>24382.799999999999</v>
      </c>
      <c r="AL5" s="35">
        <v>6518.4</v>
      </c>
      <c r="AM5" s="35">
        <v>5458.5</v>
      </c>
      <c r="AN5" s="35">
        <v>5888.5</v>
      </c>
      <c r="AO5" s="35">
        <v>8460.7999999999993</v>
      </c>
      <c r="AP5" s="35">
        <v>26326.2</v>
      </c>
      <c r="AQ5" s="35">
        <v>6258.1</v>
      </c>
      <c r="AR5" s="35">
        <v>5552.6</v>
      </c>
      <c r="AS5" s="35">
        <v>5501.5</v>
      </c>
      <c r="AT5" s="35">
        <v>7642.4</v>
      </c>
      <c r="AU5" s="35">
        <v>24954.6</v>
      </c>
      <c r="AV5" s="35">
        <v>6294.2</v>
      </c>
      <c r="AW5" s="35">
        <v>5325</v>
      </c>
      <c r="AX5" s="35">
        <v>6033.1</v>
      </c>
      <c r="AY5" s="35">
        <v>8700.7000000000007</v>
      </c>
      <c r="AZ5" s="35">
        <v>26353</v>
      </c>
      <c r="BA5" s="35">
        <v>6180.4</v>
      </c>
      <c r="BB5" s="35">
        <v>6180.4</v>
      </c>
      <c r="BC5" s="35">
        <v>5822.7</v>
      </c>
      <c r="BD5" s="35">
        <v>5822.7</v>
      </c>
      <c r="BE5" s="35">
        <v>6160.8</v>
      </c>
      <c r="BF5" s="35">
        <v>6160.8</v>
      </c>
      <c r="BG5" s="35">
        <v>8650.2999999999993</v>
      </c>
      <c r="BH5" s="35">
        <v>8650.2999999999993</v>
      </c>
      <c r="BI5" s="35">
        <v>26814.2</v>
      </c>
      <c r="BJ5" s="35">
        <v>26814.2</v>
      </c>
      <c r="BK5" s="35">
        <v>7214.4</v>
      </c>
      <c r="BL5" s="35">
        <v>6276.2</v>
      </c>
      <c r="BM5" s="35">
        <v>6340.6</v>
      </c>
      <c r="BN5" s="35">
        <v>8893.4</v>
      </c>
      <c r="BO5" s="36">
        <v>28724.5</v>
      </c>
      <c r="BP5" s="36">
        <v>6525.1</v>
      </c>
      <c r="BQ5" s="36">
        <v>5854.66</v>
      </c>
      <c r="BR5" s="36">
        <v>7684.5249999999996</v>
      </c>
      <c r="BS5" s="36">
        <v>10132.17</v>
      </c>
      <c r="BT5" s="36">
        <v>30196.5</v>
      </c>
      <c r="BU5" s="36">
        <v>8225.2939999999999</v>
      </c>
      <c r="BV5" s="36">
        <v>7523.4520000000002</v>
      </c>
      <c r="BW5" s="36">
        <v>8996.4580000000005</v>
      </c>
      <c r="BX5" s="36">
        <v>10841.324000000001</v>
      </c>
      <c r="BY5" s="36">
        <v>35586.527999999998</v>
      </c>
      <c r="BZ5" s="36">
        <v>9598.2049999999999</v>
      </c>
      <c r="CA5" s="36">
        <v>9452.3459999999995</v>
      </c>
      <c r="CB5" s="36">
        <v>10768.404</v>
      </c>
      <c r="CC5" s="36">
        <v>12816.736000000001</v>
      </c>
      <c r="CD5" s="36">
        <v>42635.690999999999</v>
      </c>
      <c r="CE5" s="36">
        <v>11046.716</v>
      </c>
      <c r="CF5" s="35">
        <v>7912.9</v>
      </c>
      <c r="CG5" s="36">
        <v>11358.804</v>
      </c>
      <c r="CH5" s="36">
        <v>13590.209000000001</v>
      </c>
      <c r="CI5" s="36">
        <v>46361.756999999998</v>
      </c>
      <c r="CJ5" s="36">
        <v>11711.918</v>
      </c>
      <c r="CK5" s="36">
        <v>11215.508</v>
      </c>
      <c r="CL5" s="36">
        <v>11959.311</v>
      </c>
      <c r="CM5" s="36">
        <v>13718.571</v>
      </c>
      <c r="CN5" s="36">
        <v>48605.308000000005</v>
      </c>
      <c r="CO5" s="36">
        <v>12255.37</v>
      </c>
      <c r="CP5" s="36">
        <v>11020.777</v>
      </c>
      <c r="CS5" s="36">
        <f t="shared" ref="CS5:CS19" si="0">SUM(CO5:CR5)</f>
        <v>23276.147000000001</v>
      </c>
    </row>
    <row r="6" spans="1:97" s="21" customFormat="1" ht="15" customHeight="1" x14ac:dyDescent="0.25">
      <c r="A6" s="133" t="s">
        <v>243</v>
      </c>
      <c r="B6" s="19">
        <v>131</v>
      </c>
      <c r="C6" s="19">
        <v>138.6</v>
      </c>
      <c r="D6" s="19">
        <v>138.30000000000001</v>
      </c>
      <c r="E6" s="19">
        <v>135.80000000000001</v>
      </c>
      <c r="F6" s="19">
        <v>136.9</v>
      </c>
      <c r="G6" s="19">
        <v>137.30000000000001</v>
      </c>
      <c r="H6" s="19">
        <v>142.69999999999999</v>
      </c>
      <c r="I6" s="19">
        <v>139.80000000000001</v>
      </c>
      <c r="J6" s="19">
        <v>137.4</v>
      </c>
      <c r="K6" s="19">
        <v>144.9</v>
      </c>
      <c r="L6" s="19">
        <v>141.5</v>
      </c>
      <c r="M6" s="19">
        <v>150</v>
      </c>
      <c r="N6" s="19">
        <v>147</v>
      </c>
      <c r="O6" s="19">
        <v>145.69999999999999</v>
      </c>
      <c r="P6" s="19">
        <v>158.4</v>
      </c>
      <c r="Q6" s="19">
        <v>150.80000000000001</v>
      </c>
      <c r="R6" s="19">
        <v>167</v>
      </c>
      <c r="S6" s="19">
        <v>155.80000000000001</v>
      </c>
      <c r="T6" s="19">
        <v>155.5</v>
      </c>
      <c r="U6" s="19">
        <v>172.6</v>
      </c>
      <c r="V6" s="19">
        <v>163.4</v>
      </c>
      <c r="W6" s="19">
        <v>170.1</v>
      </c>
      <c r="X6" s="19">
        <v>167.4</v>
      </c>
      <c r="Y6" s="19">
        <v>182.7</v>
      </c>
      <c r="Z6" s="19">
        <v>190.6</v>
      </c>
      <c r="AA6" s="19">
        <v>178.6</v>
      </c>
      <c r="AB6" s="19">
        <v>182.9</v>
      </c>
      <c r="AC6" s="19">
        <v>185</v>
      </c>
      <c r="AD6" s="19">
        <v>193.6</v>
      </c>
      <c r="AE6" s="19">
        <v>212.7</v>
      </c>
      <c r="AF6" s="19">
        <v>194.8</v>
      </c>
      <c r="AG6" s="19">
        <v>200.6</v>
      </c>
      <c r="AH6" s="19">
        <v>191.3</v>
      </c>
      <c r="AI6" s="19">
        <v>198.8</v>
      </c>
      <c r="AJ6" s="19">
        <v>233.5</v>
      </c>
      <c r="AK6" s="19">
        <v>207.5</v>
      </c>
      <c r="AL6" s="19">
        <v>222.5</v>
      </c>
      <c r="AM6" s="19">
        <v>215.6</v>
      </c>
      <c r="AN6" s="19">
        <v>217.6</v>
      </c>
      <c r="AO6" s="19">
        <v>258.89999999999998</v>
      </c>
      <c r="AP6" s="19">
        <v>230.2</v>
      </c>
      <c r="AQ6" s="19">
        <v>233.4</v>
      </c>
      <c r="AR6" s="19">
        <v>230.2</v>
      </c>
      <c r="AS6" s="19">
        <v>214.2</v>
      </c>
      <c r="AT6" s="19">
        <v>251.9</v>
      </c>
      <c r="AU6" s="19">
        <v>233.3</v>
      </c>
      <c r="AV6" s="19">
        <v>228.9</v>
      </c>
      <c r="AW6" s="19">
        <v>231.7</v>
      </c>
      <c r="AX6" s="19">
        <v>244.6</v>
      </c>
      <c r="AY6" s="19">
        <v>278.7</v>
      </c>
      <c r="AZ6" s="19">
        <v>247.8</v>
      </c>
      <c r="BA6" s="19">
        <v>252.5</v>
      </c>
      <c r="BB6" s="19">
        <v>252.5</v>
      </c>
      <c r="BC6" s="19">
        <v>249.6</v>
      </c>
      <c r="BD6" s="19">
        <v>249.6</v>
      </c>
      <c r="BE6" s="19">
        <v>258.3</v>
      </c>
      <c r="BF6" s="19">
        <v>258.3</v>
      </c>
      <c r="BG6" s="19">
        <v>288.5</v>
      </c>
      <c r="BH6" s="19">
        <v>288.5</v>
      </c>
      <c r="BI6" s="19">
        <v>263.8</v>
      </c>
      <c r="BJ6" s="19">
        <v>263.8</v>
      </c>
      <c r="BK6" s="19">
        <v>262.3</v>
      </c>
      <c r="BL6" s="19">
        <v>259.8</v>
      </c>
      <c r="BM6" s="19">
        <v>267</v>
      </c>
      <c r="BN6" s="5">
        <v>283.3</v>
      </c>
      <c r="BO6" s="21">
        <v>268.89999999999998</v>
      </c>
      <c r="BP6" s="21">
        <v>260.89999999999998</v>
      </c>
      <c r="BQ6" s="21">
        <v>253.413665152676</v>
      </c>
      <c r="BR6" s="21">
        <v>270.11018153721278</v>
      </c>
      <c r="BS6" s="21">
        <v>291.81482649621495</v>
      </c>
      <c r="BT6" s="21">
        <v>271.34287400991394</v>
      </c>
      <c r="BU6" s="21">
        <v>293.43635762352517</v>
      </c>
      <c r="BV6" s="21">
        <v>281.572208041328</v>
      </c>
      <c r="BW6" s="21">
        <v>292.81475169622797</v>
      </c>
      <c r="BX6" s="21">
        <v>318.33693376199801</v>
      </c>
      <c r="BY6" s="21">
        <v>297.71907453860302</v>
      </c>
      <c r="BZ6" s="21">
        <v>324.4130987762033</v>
      </c>
      <c r="CA6" s="21">
        <v>320.51516280977501</v>
      </c>
      <c r="CB6" s="21">
        <v>342.18444988271057</v>
      </c>
      <c r="CC6" s="21">
        <v>359.64330124948947</v>
      </c>
      <c r="CD6" s="21">
        <v>337.88396926831263</v>
      </c>
      <c r="CE6" s="21">
        <v>364.38083912464288</v>
      </c>
      <c r="CF6" s="19">
        <v>360.5948062116783</v>
      </c>
      <c r="CG6" s="21">
        <v>361.4574851168689</v>
      </c>
      <c r="CH6" s="21">
        <v>378.44235577551103</v>
      </c>
      <c r="CI6" s="21">
        <v>366.72901482830287</v>
      </c>
      <c r="CJ6" s="21">
        <v>370.14999997629656</v>
      </c>
      <c r="CK6" s="21">
        <v>374.45788699796873</v>
      </c>
      <c r="CL6" s="21">
        <v>375.63911012878128</v>
      </c>
      <c r="CM6" s="21">
        <v>393.187601836022</v>
      </c>
      <c r="CN6" s="21">
        <v>378.78139087536255</v>
      </c>
      <c r="CO6" s="21">
        <v>381.86721729498731</v>
      </c>
      <c r="CP6" s="21">
        <v>393.53312122607991</v>
      </c>
      <c r="CS6" s="21">
        <f>CS5/$CN$4*1000</f>
        <v>181.39112162151915</v>
      </c>
    </row>
    <row r="7" spans="1:97" s="36" customFormat="1" ht="15" customHeight="1" x14ac:dyDescent="0.25">
      <c r="A7" s="134" t="s">
        <v>75</v>
      </c>
      <c r="B7" s="35">
        <v>-3902.2</v>
      </c>
      <c r="C7" s="35">
        <v>-1015.9</v>
      </c>
      <c r="D7" s="35">
        <v>-968.9</v>
      </c>
      <c r="E7" s="35">
        <v>-969.9</v>
      </c>
      <c r="F7" s="35">
        <v>-1226.4000000000001</v>
      </c>
      <c r="G7" s="35">
        <v>-4181.2</v>
      </c>
      <c r="H7" s="35">
        <v>-1040.5999999999999</v>
      </c>
      <c r="I7" s="35">
        <v>-889.5</v>
      </c>
      <c r="J7" s="35">
        <v>-1049.4000000000001</v>
      </c>
      <c r="K7" s="35">
        <v>-1431.8</v>
      </c>
      <c r="L7" s="35">
        <v>-4411.3</v>
      </c>
      <c r="M7" s="35">
        <v>-1257.3</v>
      </c>
      <c r="N7" s="35">
        <v>-1201.9000000000001</v>
      </c>
      <c r="O7" s="35">
        <v>-1288</v>
      </c>
      <c r="P7" s="35">
        <v>-1673.7</v>
      </c>
      <c r="Q7" s="35">
        <v>-5420.9</v>
      </c>
      <c r="R7" s="35">
        <v>-1378.7</v>
      </c>
      <c r="S7" s="35">
        <v>-1297.3</v>
      </c>
      <c r="T7" s="35">
        <v>-1389.9</v>
      </c>
      <c r="U7" s="35">
        <v>-1614.3</v>
      </c>
      <c r="V7" s="35">
        <v>-5680.2</v>
      </c>
      <c r="W7" s="35">
        <v>-1477.6</v>
      </c>
      <c r="X7" s="35">
        <v>-1357.5</v>
      </c>
      <c r="Y7" s="35">
        <v>-1560</v>
      </c>
      <c r="Z7" s="35">
        <v>-1877.4</v>
      </c>
      <c r="AA7" s="35">
        <v>-6409.8</v>
      </c>
      <c r="AB7" s="35">
        <v>-1656</v>
      </c>
      <c r="AC7" s="35">
        <v>-1571.3</v>
      </c>
      <c r="AD7" s="35">
        <v>-1643.1</v>
      </c>
      <c r="AE7" s="35">
        <v>-2041.4</v>
      </c>
      <c r="AF7" s="35">
        <v>-6911.8</v>
      </c>
      <c r="AG7" s="35">
        <v>-1881.1</v>
      </c>
      <c r="AH7" s="35">
        <v>-1898.6</v>
      </c>
      <c r="AI7" s="35">
        <v>-1773.5</v>
      </c>
      <c r="AJ7" s="35">
        <v>-2280</v>
      </c>
      <c r="AK7" s="35">
        <v>-7833.2</v>
      </c>
      <c r="AL7" s="35">
        <v>-2073</v>
      </c>
      <c r="AM7" s="35">
        <v>-1954.1</v>
      </c>
      <c r="AN7" s="35">
        <v>-1950.4</v>
      </c>
      <c r="AO7" s="35">
        <v>-2380.8000000000002</v>
      </c>
      <c r="AP7" s="35">
        <v>-8358.2999999999993</v>
      </c>
      <c r="AQ7" s="35">
        <v>-2013</v>
      </c>
      <c r="AR7" s="35">
        <v>-2064.1999999999998</v>
      </c>
      <c r="AS7" s="35">
        <v>-2362.1999999999998</v>
      </c>
      <c r="AT7" s="35">
        <v>-2632.4</v>
      </c>
      <c r="AU7" s="35">
        <v>-9071.7999999999993</v>
      </c>
      <c r="AV7" s="35">
        <v>-2664.5</v>
      </c>
      <c r="AW7" s="35">
        <v>-2141.9</v>
      </c>
      <c r="AX7" s="35">
        <v>-2396.6999999999998</v>
      </c>
      <c r="AY7" s="35">
        <v>-2686.4</v>
      </c>
      <c r="AZ7" s="35">
        <v>-9889.5</v>
      </c>
      <c r="BA7" s="35">
        <v>-2349.4</v>
      </c>
      <c r="BB7" s="35">
        <v>-2346.9</v>
      </c>
      <c r="BC7" s="35">
        <v>-2195.6</v>
      </c>
      <c r="BD7" s="35">
        <v>-2193.1</v>
      </c>
      <c r="BE7" s="35">
        <v>-2262.6</v>
      </c>
      <c r="BF7" s="35">
        <v>-2260</v>
      </c>
      <c r="BG7" s="35">
        <v>-3217.1940000000013</v>
      </c>
      <c r="BH7" s="35">
        <v>-3214.808</v>
      </c>
      <c r="BI7" s="35">
        <v>-10024.790000000001</v>
      </c>
      <c r="BJ7" s="35">
        <v>-10014.807000000001</v>
      </c>
      <c r="BK7" s="35">
        <v>-3057.6</v>
      </c>
      <c r="BL7" s="35">
        <v>-2609.4</v>
      </c>
      <c r="BM7" s="35">
        <v>-2824</v>
      </c>
      <c r="BN7" s="35">
        <v>-3605.3</v>
      </c>
      <c r="BO7" s="36">
        <v>-12096.3</v>
      </c>
      <c r="BP7" s="36">
        <v>-2950.1</v>
      </c>
      <c r="BQ7" s="36">
        <v>-2981.26</v>
      </c>
      <c r="BR7" s="36">
        <v>-3822.73</v>
      </c>
      <c r="BS7" s="36">
        <v>-4358.8059999999996</v>
      </c>
      <c r="BT7" s="36">
        <v>-14112.868</v>
      </c>
      <c r="BU7" s="36">
        <v>-3981.4830000000002</v>
      </c>
      <c r="BV7" s="36">
        <v>-4101.576</v>
      </c>
      <c r="BW7" s="36">
        <v>-4888.2910000000002</v>
      </c>
      <c r="BX7" s="36">
        <v>-5337.7920000000004</v>
      </c>
      <c r="BY7" s="36">
        <v>-18309.142</v>
      </c>
      <c r="BZ7" s="36">
        <v>-5098.0630000000001</v>
      </c>
      <c r="CA7" s="36">
        <v>-5266.6149999999998</v>
      </c>
      <c r="CB7" s="36">
        <v>-5851.7030000000004</v>
      </c>
      <c r="CC7" s="36">
        <v>-6520.4229999999998</v>
      </c>
      <c r="CD7" s="36">
        <v>-22736.804</v>
      </c>
      <c r="CE7" s="36">
        <v>-5792.2839999999997</v>
      </c>
      <c r="CF7" s="35">
        <v>-4319.4549999999999</v>
      </c>
      <c r="CG7" s="36">
        <v>-5858.5690000000004</v>
      </c>
      <c r="CH7" s="36">
        <v>-6386.9080000000004</v>
      </c>
      <c r="CI7" s="36">
        <v>-23516.047999999999</v>
      </c>
      <c r="CJ7" s="36">
        <v>-5949.8779999999997</v>
      </c>
      <c r="CK7" s="36">
        <v>-5654.3020000000006</v>
      </c>
      <c r="CL7" s="36">
        <v>-5954.799</v>
      </c>
      <c r="CM7" s="36">
        <v>-6250.2809999999999</v>
      </c>
      <c r="CN7" s="36">
        <v>-23809.26</v>
      </c>
      <c r="CO7" s="36">
        <v>-5991.6489999999994</v>
      </c>
      <c r="CP7" s="36">
        <v>-5596.3710000000001</v>
      </c>
      <c r="CS7" s="36">
        <f t="shared" si="0"/>
        <v>-11588.02</v>
      </c>
    </row>
    <row r="8" spans="1:97" s="21" customFormat="1" ht="15" customHeight="1" x14ac:dyDescent="0.25">
      <c r="A8" s="133" t="s">
        <v>244</v>
      </c>
      <c r="B8" s="19">
        <v>-41.2</v>
      </c>
      <c r="C8" s="19">
        <v>-44.7</v>
      </c>
      <c r="D8" s="19">
        <v>-45.4</v>
      </c>
      <c r="E8" s="19">
        <v>-43.7</v>
      </c>
      <c r="F8" s="19">
        <v>-42.6</v>
      </c>
      <c r="G8" s="19">
        <v>-44</v>
      </c>
      <c r="H8" s="19">
        <v>-42.7</v>
      </c>
      <c r="I8" s="19">
        <v>-39.5</v>
      </c>
      <c r="J8" s="19">
        <v>-43.2</v>
      </c>
      <c r="K8" s="19">
        <v>-44.5</v>
      </c>
      <c r="L8" s="19">
        <v>-42.7</v>
      </c>
      <c r="M8" s="19">
        <v>-45.2</v>
      </c>
      <c r="N8" s="19">
        <v>-47.4</v>
      </c>
      <c r="O8" s="19">
        <v>-47.3</v>
      </c>
      <c r="P8" s="19">
        <v>-50.3</v>
      </c>
      <c r="Q8" s="19">
        <v>-47.7</v>
      </c>
      <c r="R8" s="19">
        <v>-50.1</v>
      </c>
      <c r="S8" s="19">
        <v>-51.9</v>
      </c>
      <c r="T8" s="19">
        <v>-49.6</v>
      </c>
      <c r="U8" s="19">
        <v>-48.3</v>
      </c>
      <c r="V8" s="19">
        <v>-49.8</v>
      </c>
      <c r="W8" s="19">
        <v>-51.2</v>
      </c>
      <c r="X8" s="19">
        <v>-52.3</v>
      </c>
      <c r="Y8" s="19">
        <v>-55.5</v>
      </c>
      <c r="Z8" s="19">
        <v>-54.2</v>
      </c>
      <c r="AA8" s="19">
        <v>-54.6</v>
      </c>
      <c r="AB8" s="19">
        <v>-61.2</v>
      </c>
      <c r="AC8" s="19">
        <v>-61.5</v>
      </c>
      <c r="AD8" s="19">
        <v>-61.1</v>
      </c>
      <c r="AE8" s="19">
        <v>-60.6</v>
      </c>
      <c r="AF8" s="19">
        <v>-61.1</v>
      </c>
      <c r="AG8" s="19">
        <v>-64.099999999999994</v>
      </c>
      <c r="AH8" s="19">
        <v>-69.099999999999994</v>
      </c>
      <c r="AI8" s="19">
        <v>-66.2</v>
      </c>
      <c r="AJ8" s="19">
        <v>-67.3</v>
      </c>
      <c r="AK8" s="19">
        <v>-66.7</v>
      </c>
      <c r="AL8" s="19">
        <v>-70.8</v>
      </c>
      <c r="AM8" s="19">
        <v>-77.2</v>
      </c>
      <c r="AN8" s="19">
        <v>-72.099999999999994</v>
      </c>
      <c r="AO8" s="19">
        <v>-72.900000000000006</v>
      </c>
      <c r="AP8" s="19">
        <v>-73.099999999999994</v>
      </c>
      <c r="AQ8" s="19">
        <v>-75.099999999999994</v>
      </c>
      <c r="AR8" s="19">
        <v>-85.6</v>
      </c>
      <c r="AS8" s="19">
        <v>-92</v>
      </c>
      <c r="AT8" s="19">
        <v>-86.8</v>
      </c>
      <c r="AU8" s="19">
        <v>-84.8</v>
      </c>
      <c r="AV8" s="19">
        <v>-96.9</v>
      </c>
      <c r="AW8" s="19">
        <v>-93.2</v>
      </c>
      <c r="AX8" s="19">
        <v>-97.2</v>
      </c>
      <c r="AY8" s="19">
        <v>-86</v>
      </c>
      <c r="AZ8" s="19">
        <v>-93</v>
      </c>
      <c r="BA8" s="19">
        <v>-96</v>
      </c>
      <c r="BB8" s="19">
        <v>-95.9</v>
      </c>
      <c r="BC8" s="19">
        <v>-94.1</v>
      </c>
      <c r="BD8" s="19">
        <v>-94</v>
      </c>
      <c r="BE8" s="19">
        <v>-94.9</v>
      </c>
      <c r="BF8" s="19">
        <v>-94.7</v>
      </c>
      <c r="BG8" s="19">
        <v>-107.3</v>
      </c>
      <c r="BH8" s="19">
        <v>-107.21313346277699</v>
      </c>
      <c r="BI8" s="19">
        <v>-98.6</v>
      </c>
      <c r="BJ8" s="19">
        <v>-98.5293025299448</v>
      </c>
      <c r="BK8" s="19">
        <v>-111.1</v>
      </c>
      <c r="BL8" s="19">
        <v>-108</v>
      </c>
      <c r="BM8" s="19">
        <v>-118.9</v>
      </c>
      <c r="BN8" s="19">
        <v>-114.8</v>
      </c>
      <c r="BO8" s="21">
        <v>-113.3</v>
      </c>
      <c r="BP8" s="21">
        <v>-117.9</v>
      </c>
      <c r="BQ8" s="21">
        <v>-129.041143870535</v>
      </c>
      <c r="BR8" s="21">
        <v>-134.36852561059396</v>
      </c>
      <c r="BS8" s="21">
        <v>-125.53719653545691</v>
      </c>
      <c r="BT8" s="21">
        <v>-126.81688817056764</v>
      </c>
      <c r="BU8" s="21">
        <v>-142.03891915109486</v>
      </c>
      <c r="BV8" s="21">
        <v>-153.505307240522</v>
      </c>
      <c r="BW8" s="21">
        <v>-159.10302870128501</v>
      </c>
      <c r="BX8" s="21">
        <v>-156.73513109093699</v>
      </c>
      <c r="BY8" s="21">
        <v>-153.17540423825201</v>
      </c>
      <c r="BZ8" s="21">
        <v>-172.31122023193996</v>
      </c>
      <c r="CA8" s="21">
        <v>-178.58317545521501</v>
      </c>
      <c r="CB8" s="21">
        <v>-185.94786859148368</v>
      </c>
      <c r="CC8" s="21">
        <v>-182.96596366368939</v>
      </c>
      <c r="CD8" s="21">
        <v>-180.18710155291365</v>
      </c>
      <c r="CE8" s="21">
        <v>-191.06106324886443</v>
      </c>
      <c r="CF8" s="19">
        <v>-196.83972230978085</v>
      </c>
      <c r="CG8" s="21">
        <v>-186.43015735843753</v>
      </c>
      <c r="CH8" s="21">
        <v>-177.85425593097631</v>
      </c>
      <c r="CI8" s="21">
        <v>-186.01575250254393</v>
      </c>
      <c r="CJ8" s="21">
        <v>-188.04326853714031</v>
      </c>
      <c r="CK8" s="21">
        <v>-188.78306532066037</v>
      </c>
      <c r="CL8" s="21">
        <v>-187.03881831952998</v>
      </c>
      <c r="CM8" s="21">
        <v>-179.13913899569081</v>
      </c>
      <c r="CN8" s="21">
        <v>-185.54567370529023</v>
      </c>
      <c r="CO8" s="21">
        <v>-186.69483913078861</v>
      </c>
      <c r="CP8" s="21">
        <v>-199.83684881466326</v>
      </c>
      <c r="CS8" s="21">
        <f>CS7/$CN$4*1000</f>
        <v>-90.30549365290554</v>
      </c>
    </row>
    <row r="9" spans="1:97" s="39" customFormat="1" ht="14.25" customHeight="1" x14ac:dyDescent="0.3">
      <c r="A9" s="135" t="s">
        <v>74</v>
      </c>
      <c r="B9" s="38">
        <v>8492.6</v>
      </c>
      <c r="C9" s="38">
        <v>2133.6</v>
      </c>
      <c r="D9" s="38">
        <v>1982.3</v>
      </c>
      <c r="E9" s="38">
        <v>2046.3</v>
      </c>
      <c r="F9" s="38">
        <v>2715.4</v>
      </c>
      <c r="G9" s="38">
        <v>8877.6</v>
      </c>
      <c r="H9" s="38">
        <v>2440.3000000000002</v>
      </c>
      <c r="I9" s="38">
        <v>2260.6999999999998</v>
      </c>
      <c r="J9" s="38">
        <v>2292.4</v>
      </c>
      <c r="K9" s="38">
        <v>3227.4</v>
      </c>
      <c r="L9" s="38">
        <v>10220.799999999999</v>
      </c>
      <c r="M9" s="38">
        <v>2918.5</v>
      </c>
      <c r="N9" s="38">
        <v>2528.5</v>
      </c>
      <c r="O9" s="38">
        <v>2677.3</v>
      </c>
      <c r="P9" s="38">
        <v>3601.3</v>
      </c>
      <c r="Q9" s="38">
        <v>11725.6</v>
      </c>
      <c r="R9" s="38">
        <v>3217</v>
      </c>
      <c r="S9" s="38">
        <v>2594.1999999999998</v>
      </c>
      <c r="T9" s="38">
        <v>2966.4</v>
      </c>
      <c r="U9" s="38">
        <v>4159.2</v>
      </c>
      <c r="V9" s="38">
        <v>12936.8</v>
      </c>
      <c r="W9" s="38">
        <v>3428.7</v>
      </c>
      <c r="X9" s="38">
        <v>2983.4</v>
      </c>
      <c r="Y9" s="38">
        <v>3571.1</v>
      </c>
      <c r="Z9" s="38">
        <v>4722</v>
      </c>
      <c r="AA9" s="38">
        <v>14568</v>
      </c>
      <c r="AB9" s="38">
        <v>3289.8</v>
      </c>
      <c r="AC9" s="38">
        <v>3153.2</v>
      </c>
      <c r="AD9" s="38">
        <v>3565.3</v>
      </c>
      <c r="AE9" s="38">
        <v>5120.6000000000004</v>
      </c>
      <c r="AF9" s="38">
        <v>15129</v>
      </c>
      <c r="AG9" s="38">
        <v>4007.8</v>
      </c>
      <c r="AH9" s="38">
        <v>3360</v>
      </c>
      <c r="AI9" s="38">
        <v>3553.6</v>
      </c>
      <c r="AJ9" s="38">
        <v>5628.2</v>
      </c>
      <c r="AK9" s="38">
        <v>16549.599999999999</v>
      </c>
      <c r="AL9" s="38">
        <v>4445.3999999999996</v>
      </c>
      <c r="AM9" s="38">
        <v>3504.4</v>
      </c>
      <c r="AN9" s="38">
        <v>3938</v>
      </c>
      <c r="AO9" s="38">
        <v>6080</v>
      </c>
      <c r="AP9" s="38">
        <v>17967.900000000001</v>
      </c>
      <c r="AQ9" s="38">
        <v>4245.1000000000004</v>
      </c>
      <c r="AR9" s="38">
        <v>3488.4</v>
      </c>
      <c r="AS9" s="38">
        <v>3139.4</v>
      </c>
      <c r="AT9" s="38">
        <v>5009.8999999999996</v>
      </c>
      <c r="AU9" s="38">
        <v>15882.8</v>
      </c>
      <c r="AV9" s="38">
        <v>3629.7</v>
      </c>
      <c r="AW9" s="38">
        <v>3183.1</v>
      </c>
      <c r="AX9" s="38">
        <v>3636.4</v>
      </c>
      <c r="AY9" s="38">
        <v>6014.3</v>
      </c>
      <c r="AZ9" s="38">
        <v>16463.599999999999</v>
      </c>
      <c r="BA9" s="38">
        <v>3831.1</v>
      </c>
      <c r="BB9" s="38">
        <v>3833.6</v>
      </c>
      <c r="BC9" s="38">
        <v>3627.1</v>
      </c>
      <c r="BD9" s="38">
        <v>3629.6</v>
      </c>
      <c r="BE9" s="38">
        <v>3898.1</v>
      </c>
      <c r="BF9" s="38">
        <v>3900.7</v>
      </c>
      <c r="BG9" s="38">
        <v>5433.1139999999996</v>
      </c>
      <c r="BH9" s="38">
        <v>5435.5</v>
      </c>
      <c r="BI9" s="38">
        <v>16789.423999999999</v>
      </c>
      <c r="BJ9" s="38">
        <v>16799.406999999999</v>
      </c>
      <c r="BK9" s="38">
        <v>4156.8</v>
      </c>
      <c r="BL9" s="38">
        <v>3666.8</v>
      </c>
      <c r="BM9" s="38">
        <v>3516.5</v>
      </c>
      <c r="BN9" s="38">
        <v>5288</v>
      </c>
      <c r="BO9" s="39">
        <v>16628.2</v>
      </c>
      <c r="BP9" s="39">
        <v>3575.1</v>
      </c>
      <c r="BQ9" s="39">
        <v>2873.4</v>
      </c>
      <c r="BR9" s="39">
        <v>3861.7950000000001</v>
      </c>
      <c r="BS9" s="39">
        <v>5773.3640000000005</v>
      </c>
      <c r="BT9" s="39">
        <v>16083.632</v>
      </c>
      <c r="BU9" s="39">
        <v>4243.8109999999997</v>
      </c>
      <c r="BV9" s="39">
        <v>3421.8760000000002</v>
      </c>
      <c r="BW9" s="39">
        <v>4108.1670000000004</v>
      </c>
      <c r="BX9" s="39">
        <v>5503.5320000000002</v>
      </c>
      <c r="BY9" s="39">
        <v>17277.385999999999</v>
      </c>
      <c r="BZ9" s="39">
        <v>4500.1419999999998</v>
      </c>
      <c r="CA9" s="39">
        <v>4185.7309999999998</v>
      </c>
      <c r="CB9" s="39">
        <v>4916.701</v>
      </c>
      <c r="CC9" s="39">
        <v>6296.3130000000001</v>
      </c>
      <c r="CD9" s="39">
        <v>19898.886999999999</v>
      </c>
      <c r="CE9" s="39">
        <v>5254.4319999999998</v>
      </c>
      <c r="CF9" s="38">
        <v>3593.4450000000002</v>
      </c>
      <c r="CG9" s="39">
        <v>5500.2349999999997</v>
      </c>
      <c r="CH9" s="39">
        <v>7203.3010000000004</v>
      </c>
      <c r="CI9" s="39">
        <v>22845.708999999999</v>
      </c>
      <c r="CJ9" s="39">
        <v>5762.04</v>
      </c>
      <c r="CK9" s="39">
        <v>5561.2059999999992</v>
      </c>
      <c r="CL9" s="39">
        <v>6004.5119999999997</v>
      </c>
      <c r="CM9" s="39">
        <v>7468.29</v>
      </c>
      <c r="CN9" s="39">
        <v>24796.047999999999</v>
      </c>
      <c r="CO9" s="39">
        <v>6263.7209999999995</v>
      </c>
      <c r="CP9" s="39">
        <v>5424.4059999999999</v>
      </c>
      <c r="CS9" s="39">
        <f t="shared" si="0"/>
        <v>11688.127</v>
      </c>
    </row>
    <row r="10" spans="1:97" s="137" customFormat="1" ht="15" customHeight="1" x14ac:dyDescent="0.3">
      <c r="A10" s="136" t="s">
        <v>35</v>
      </c>
      <c r="B10" s="137">
        <v>68.5</v>
      </c>
      <c r="C10" s="137">
        <v>67.7</v>
      </c>
      <c r="D10" s="137">
        <v>67.2</v>
      </c>
      <c r="E10" s="137">
        <v>67.8</v>
      </c>
      <c r="F10" s="137">
        <v>68.900000000000006</v>
      </c>
      <c r="G10" s="137">
        <v>67.900000000000006</v>
      </c>
      <c r="H10" s="137">
        <v>70.099999999999994</v>
      </c>
      <c r="I10" s="137">
        <v>71.8</v>
      </c>
      <c r="J10" s="137">
        <v>68.599999999999994</v>
      </c>
      <c r="K10" s="137">
        <v>69.3</v>
      </c>
      <c r="L10" s="137">
        <v>69.900000000000006</v>
      </c>
      <c r="M10" s="137">
        <v>69.900000000000006</v>
      </c>
      <c r="N10" s="137">
        <v>67.8</v>
      </c>
      <c r="O10" s="137">
        <v>67.5</v>
      </c>
      <c r="P10" s="137">
        <v>68.3</v>
      </c>
      <c r="Q10" s="137">
        <v>68.400000000000006</v>
      </c>
      <c r="R10" s="137">
        <v>70</v>
      </c>
      <c r="S10" s="137">
        <v>66.7</v>
      </c>
      <c r="T10" s="137">
        <v>68.099999999999994</v>
      </c>
      <c r="U10" s="137">
        <v>72</v>
      </c>
      <c r="V10" s="137">
        <v>69.5</v>
      </c>
      <c r="W10" s="137">
        <v>69.900000000000006</v>
      </c>
      <c r="X10" s="137">
        <v>68.7</v>
      </c>
      <c r="Y10" s="137">
        <v>69.599999999999994</v>
      </c>
      <c r="Z10" s="137">
        <v>71.599999999999994</v>
      </c>
      <c r="AA10" s="137">
        <v>69.400000000000006</v>
      </c>
      <c r="AB10" s="137">
        <v>67.3</v>
      </c>
      <c r="AC10" s="137">
        <v>67.5</v>
      </c>
      <c r="AD10" s="137">
        <v>68.8</v>
      </c>
      <c r="AE10" s="137">
        <v>71.5</v>
      </c>
      <c r="AF10" s="137">
        <v>68.599999999999994</v>
      </c>
      <c r="AG10" s="137">
        <v>68.099999999999994</v>
      </c>
      <c r="AH10" s="137">
        <v>63.9</v>
      </c>
      <c r="AI10" s="137">
        <v>66.7</v>
      </c>
      <c r="AJ10" s="137">
        <v>71.2</v>
      </c>
      <c r="AK10" s="137">
        <v>67.900000000000006</v>
      </c>
      <c r="AL10" s="137">
        <v>68.2</v>
      </c>
      <c r="AM10" s="137">
        <v>64.2</v>
      </c>
      <c r="AN10" s="137">
        <v>66.900000000000006</v>
      </c>
      <c r="AO10" s="137">
        <v>71.900000000000006</v>
      </c>
      <c r="AP10" s="137">
        <v>68.3</v>
      </c>
      <c r="AQ10" s="137">
        <v>67.8</v>
      </c>
      <c r="AR10" s="137">
        <v>62.8</v>
      </c>
      <c r="AS10" s="137">
        <v>57.1</v>
      </c>
      <c r="AT10" s="137">
        <v>65.599999999999994</v>
      </c>
      <c r="AU10" s="137">
        <v>63.6</v>
      </c>
      <c r="AV10" s="137">
        <v>57.7</v>
      </c>
      <c r="AW10" s="137">
        <v>59.8</v>
      </c>
      <c r="AX10" s="137">
        <v>60.3</v>
      </c>
      <c r="AY10" s="137">
        <v>69.099999999999994</v>
      </c>
      <c r="AZ10" s="137">
        <v>62.5</v>
      </c>
      <c r="BA10" s="137">
        <v>62</v>
      </c>
      <c r="BB10" s="137">
        <v>62</v>
      </c>
      <c r="BC10" s="137">
        <v>62.3</v>
      </c>
      <c r="BD10" s="137">
        <v>62.3</v>
      </c>
      <c r="BE10" s="137">
        <v>63.3</v>
      </c>
      <c r="BF10" s="137">
        <v>63.3</v>
      </c>
      <c r="BG10" s="137">
        <v>62.8</v>
      </c>
      <c r="BH10" s="137">
        <v>62.8</v>
      </c>
      <c r="BI10" s="137">
        <v>62.6</v>
      </c>
      <c r="BJ10" s="137">
        <v>62.7</v>
      </c>
      <c r="BK10" s="137">
        <v>57.6</v>
      </c>
      <c r="BL10" s="137">
        <v>58.4</v>
      </c>
      <c r="BM10" s="137">
        <v>55.5</v>
      </c>
      <c r="BN10" s="137">
        <v>59.5</v>
      </c>
      <c r="BO10" s="137">
        <v>57.9</v>
      </c>
      <c r="BP10" s="137">
        <v>54.8</v>
      </c>
      <c r="BQ10" s="137">
        <v>49.078853426159704</v>
      </c>
      <c r="BR10" s="137">
        <v>50.254179666277352</v>
      </c>
      <c r="BS10" s="137">
        <v>56.980528356709378</v>
      </c>
      <c r="BT10" s="137">
        <v>53.263232493832071</v>
      </c>
      <c r="BU10" s="137">
        <v>51.594642088173401</v>
      </c>
      <c r="BV10" s="137">
        <v>45.482791675948803</v>
      </c>
      <c r="BW10" s="137">
        <v>45.664271427710801</v>
      </c>
      <c r="BX10" s="137">
        <v>50.764390032066196</v>
      </c>
      <c r="BY10" s="137">
        <v>48.550355909966804</v>
      </c>
      <c r="BZ10" s="137">
        <v>46.885245730842399</v>
      </c>
      <c r="CA10" s="137">
        <v>44.282456439914498</v>
      </c>
      <c r="CB10" s="137">
        <v>45.658585989158702</v>
      </c>
      <c r="CC10" s="137">
        <v>49.125713442174401</v>
      </c>
      <c r="CD10" s="137">
        <v>46.671899840910299</v>
      </c>
      <c r="CE10" s="137">
        <v>47.565557039757302</v>
      </c>
      <c r="CF10" s="137">
        <v>47.9</v>
      </c>
      <c r="CG10" s="137">
        <v>48.4</v>
      </c>
      <c r="CH10" s="137">
        <v>53.00360722929279</v>
      </c>
      <c r="CI10" s="137">
        <v>49.277056087412738</v>
      </c>
      <c r="CJ10" s="137">
        <v>49.198090355482336</v>
      </c>
      <c r="CK10" s="137">
        <v>49.584967528889457</v>
      </c>
      <c r="CL10" s="137">
        <v>50.207842241078936</v>
      </c>
      <c r="CM10" s="137">
        <v>54.439270679139973</v>
      </c>
      <c r="CN10" s="137">
        <v>51.015103124127911</v>
      </c>
      <c r="CO10" s="137">
        <v>51.110011366445882</v>
      </c>
      <c r="CP10" s="137">
        <v>49.21981453757752</v>
      </c>
      <c r="CS10" s="137">
        <f>CS9/CS5*100</f>
        <v>50.215042034233583</v>
      </c>
    </row>
    <row r="11" spans="1:97" s="35" customFormat="1" ht="15" customHeight="1" x14ac:dyDescent="0.25">
      <c r="A11" s="134" t="s">
        <v>73</v>
      </c>
      <c r="B11" s="35">
        <v>-2622.9</v>
      </c>
      <c r="C11" s="35">
        <v>-695.1</v>
      </c>
      <c r="D11" s="35">
        <v>-671.3</v>
      </c>
      <c r="E11" s="35">
        <v>-686.9</v>
      </c>
      <c r="F11" s="35">
        <v>-873.1</v>
      </c>
      <c r="G11" s="35">
        <v>-2926.5</v>
      </c>
      <c r="H11" s="35">
        <v>-738.8</v>
      </c>
      <c r="I11" s="35">
        <v>-797.4</v>
      </c>
      <c r="J11" s="35">
        <v>-773.4</v>
      </c>
      <c r="K11" s="35">
        <v>-1049.5999999999999</v>
      </c>
      <c r="L11" s="35">
        <v>-3359.2</v>
      </c>
      <c r="M11" s="35">
        <v>-903.2</v>
      </c>
      <c r="N11" s="35">
        <v>-937.2</v>
      </c>
      <c r="O11" s="35">
        <v>-953.8</v>
      </c>
      <c r="P11" s="35">
        <v>-1201</v>
      </c>
      <c r="Q11" s="35">
        <v>-3995.2</v>
      </c>
      <c r="R11" s="35">
        <v>-1003.9</v>
      </c>
      <c r="S11" s="35">
        <v>-989.9</v>
      </c>
      <c r="T11" s="35">
        <v>-1037</v>
      </c>
      <c r="U11" s="35">
        <v>-1110</v>
      </c>
      <c r="V11" s="35">
        <v>-4140.8999999999996</v>
      </c>
      <c r="W11" s="35">
        <v>-1146.2</v>
      </c>
      <c r="X11" s="35">
        <v>-1121.3</v>
      </c>
      <c r="Y11" s="35">
        <v>-1123.8</v>
      </c>
      <c r="Z11" s="35">
        <v>-1224.4000000000001</v>
      </c>
      <c r="AA11" s="35">
        <v>-4615.7</v>
      </c>
      <c r="AB11" s="35">
        <v>-1236.3</v>
      </c>
      <c r="AC11" s="35">
        <v>-1371</v>
      </c>
      <c r="AD11" s="35">
        <v>-1244.0999999999999</v>
      </c>
      <c r="AE11" s="35">
        <v>-1167.0999999999999</v>
      </c>
      <c r="AF11" s="35">
        <v>-5018.5</v>
      </c>
      <c r="AG11" s="35">
        <v>-1430.7</v>
      </c>
      <c r="AH11" s="35">
        <v>-1511.5</v>
      </c>
      <c r="AI11" s="35">
        <v>-1386.6</v>
      </c>
      <c r="AJ11" s="35">
        <v>-1433.5</v>
      </c>
      <c r="AK11" s="35">
        <v>-5762.3</v>
      </c>
      <c r="AL11" s="35">
        <v>-1620.6</v>
      </c>
      <c r="AM11" s="35">
        <v>-1431.6</v>
      </c>
      <c r="AN11" s="35">
        <v>-1474.2</v>
      </c>
      <c r="AO11" s="35">
        <v>-1699.8</v>
      </c>
      <c r="AP11" s="35">
        <v>-6226.1</v>
      </c>
      <c r="AQ11" s="35">
        <v>-1686.2</v>
      </c>
      <c r="AR11" s="35">
        <v>-1602.9</v>
      </c>
      <c r="AS11" s="35">
        <v>-1733.7</v>
      </c>
      <c r="AT11" s="35">
        <v>-1747.1</v>
      </c>
      <c r="AU11" s="35">
        <v>-6769.9</v>
      </c>
      <c r="AV11" s="35">
        <v>-1693.7</v>
      </c>
      <c r="AW11" s="35">
        <v>-1567.4</v>
      </c>
      <c r="AX11" s="35">
        <v>-1703.1</v>
      </c>
      <c r="AY11" s="35">
        <v>-1820.1</v>
      </c>
      <c r="AZ11" s="35">
        <v>-6784.3</v>
      </c>
      <c r="BA11" s="35">
        <v>-1735</v>
      </c>
      <c r="BB11" s="35">
        <v>-1693.5419999999999</v>
      </c>
      <c r="BC11" s="35">
        <v>-1741.8</v>
      </c>
      <c r="BD11" s="35">
        <v>-1707.7799999999997</v>
      </c>
      <c r="BE11" s="35">
        <v>-1610.4</v>
      </c>
      <c r="BF11" s="35">
        <v>-1568.3340000000001</v>
      </c>
      <c r="BG11" s="35">
        <v>-1767.8</v>
      </c>
      <c r="BH11" s="35">
        <v>-1748.248</v>
      </c>
      <c r="BI11" s="35">
        <v>-6854.95</v>
      </c>
      <c r="BJ11" s="35">
        <v>-6717.9040000000005</v>
      </c>
      <c r="BK11" s="35">
        <v>-1714.9</v>
      </c>
      <c r="BL11" s="35">
        <v>-1645.3</v>
      </c>
      <c r="BM11" s="35">
        <v>-1675.1</v>
      </c>
      <c r="BN11" s="35">
        <v>-1903.587</v>
      </c>
      <c r="BO11" s="35">
        <v>-6938.9530000000004</v>
      </c>
      <c r="BP11" s="35">
        <v>-1845.6310000000001</v>
      </c>
      <c r="BQ11" s="35">
        <v>-1647.547</v>
      </c>
      <c r="BR11" s="35">
        <v>-1913.232</v>
      </c>
      <c r="BS11" s="35">
        <v>-2279.5419999999999</v>
      </c>
      <c r="BT11" s="35">
        <v>-7685.9520000000002</v>
      </c>
      <c r="BU11" s="35">
        <v>-1778.518</v>
      </c>
      <c r="BV11" s="35">
        <v>-2107.8689999999997</v>
      </c>
      <c r="BW11" s="35">
        <v>-2148.212</v>
      </c>
      <c r="BX11" s="35">
        <v>-2528.8179999999998</v>
      </c>
      <c r="BY11" s="35">
        <v>-8563.4169999999995</v>
      </c>
      <c r="BZ11" s="35">
        <v>-2151.7710000000002</v>
      </c>
      <c r="CA11" s="35">
        <v>-2395.6979999999999</v>
      </c>
      <c r="CB11" s="35">
        <v>-2471.6959999999999</v>
      </c>
      <c r="CC11" s="35">
        <v>-3156.8340000000003</v>
      </c>
      <c r="CD11" s="35">
        <v>-10175.999</v>
      </c>
      <c r="CE11" s="35">
        <v>-2487.1339999999996</v>
      </c>
      <c r="CF11" s="35">
        <v>-2313.2359999999999</v>
      </c>
      <c r="CG11" s="35">
        <v>-2542.9</v>
      </c>
      <c r="CH11" s="35">
        <v>-3124.45</v>
      </c>
      <c r="CI11" s="35">
        <v>-10905.555</v>
      </c>
      <c r="CJ11" s="35">
        <v>-2722.2870000000003</v>
      </c>
      <c r="CK11" s="35">
        <v>-2814.7530000000002</v>
      </c>
      <c r="CL11" s="35">
        <v>-2614.4369999999999</v>
      </c>
      <c r="CM11" s="35">
        <v>-3148.75</v>
      </c>
      <c r="CN11" s="35">
        <v>-11300.227000000001</v>
      </c>
      <c r="CO11" s="35">
        <v>-2710.5880000000002</v>
      </c>
      <c r="CP11" s="35">
        <v>-2725.6800000000003</v>
      </c>
      <c r="CS11" s="35">
        <f t="shared" si="0"/>
        <v>-5436.268</v>
      </c>
    </row>
    <row r="12" spans="1:97" s="19" customFormat="1" ht="15" customHeight="1" x14ac:dyDescent="0.25">
      <c r="A12" s="57" t="s">
        <v>72</v>
      </c>
      <c r="B12" s="19">
        <v>-626.5</v>
      </c>
      <c r="C12" s="19">
        <v>-168.9</v>
      </c>
      <c r="D12" s="19">
        <v>-189.7</v>
      </c>
      <c r="E12" s="19">
        <v>-136.4</v>
      </c>
      <c r="F12" s="19">
        <v>-190.3</v>
      </c>
      <c r="G12" s="19">
        <v>-685.4</v>
      </c>
      <c r="H12" s="19">
        <v>-214.3</v>
      </c>
      <c r="I12" s="19">
        <v>-255</v>
      </c>
      <c r="J12" s="19">
        <v>-229.5</v>
      </c>
      <c r="K12" s="19">
        <v>-326.39999999999998</v>
      </c>
      <c r="L12" s="19">
        <v>-1025.2</v>
      </c>
      <c r="M12" s="19">
        <v>-229</v>
      </c>
      <c r="N12" s="19">
        <v>-225.4</v>
      </c>
      <c r="O12" s="19">
        <v>-217.1</v>
      </c>
      <c r="P12" s="19">
        <v>-199.1</v>
      </c>
      <c r="Q12" s="19">
        <v>-870.7</v>
      </c>
      <c r="R12" s="19">
        <v>-234.9</v>
      </c>
      <c r="S12" s="19">
        <v>-142.4</v>
      </c>
      <c r="T12" s="19">
        <v>-205.8</v>
      </c>
      <c r="U12" s="19">
        <v>-282.2</v>
      </c>
      <c r="V12" s="19">
        <v>-865.2</v>
      </c>
      <c r="W12" s="19">
        <v>-231</v>
      </c>
      <c r="X12" s="19">
        <v>-248</v>
      </c>
      <c r="Y12" s="19">
        <v>-373.8</v>
      </c>
      <c r="Z12" s="19">
        <v>-279</v>
      </c>
      <c r="AA12" s="19">
        <v>-1132</v>
      </c>
      <c r="AB12" s="19">
        <v>-234.4</v>
      </c>
      <c r="AC12" s="19">
        <v>-267.7</v>
      </c>
      <c r="AD12" s="19">
        <v>-226.1</v>
      </c>
      <c r="AE12" s="19">
        <v>-458.8</v>
      </c>
      <c r="AF12" s="19">
        <v>-1186.9000000000001</v>
      </c>
      <c r="AG12" s="19">
        <v>-304.5</v>
      </c>
      <c r="AH12" s="19">
        <v>-225.9</v>
      </c>
      <c r="AI12" s="19">
        <v>-302.7</v>
      </c>
      <c r="AJ12" s="19">
        <v>-460.5</v>
      </c>
      <c r="AK12" s="19">
        <v>-1293.5999999999999</v>
      </c>
      <c r="AL12" s="19">
        <v>-339.1</v>
      </c>
      <c r="AM12" s="19">
        <v>-320.10000000000002</v>
      </c>
      <c r="AN12" s="19">
        <v>-401.1</v>
      </c>
      <c r="AO12" s="19">
        <v>-381.1</v>
      </c>
      <c r="AP12" s="19">
        <v>-1441.4</v>
      </c>
      <c r="AQ12" s="19">
        <v>-305.5</v>
      </c>
      <c r="AR12" s="19">
        <v>-331.1</v>
      </c>
      <c r="AS12" s="19">
        <v>-287.2</v>
      </c>
      <c r="AT12" s="19">
        <v>-390.8</v>
      </c>
      <c r="AU12" s="19">
        <v>-1314.6</v>
      </c>
      <c r="AV12" s="19">
        <v>-316.3</v>
      </c>
      <c r="AW12" s="19">
        <v>-298.7</v>
      </c>
      <c r="AX12" s="19">
        <v>-333.2</v>
      </c>
      <c r="AY12" s="19">
        <v>-741</v>
      </c>
      <c r="AZ12" s="19">
        <v>-1689.1</v>
      </c>
      <c r="BA12" s="19">
        <v>-328</v>
      </c>
      <c r="BB12" s="19">
        <v>-334.57600000000002</v>
      </c>
      <c r="BC12" s="19">
        <v>-320.89999999999998</v>
      </c>
      <c r="BD12" s="19">
        <v>-327.06799999999998</v>
      </c>
      <c r="BE12" s="19">
        <v>-393.3</v>
      </c>
      <c r="BF12" s="19">
        <v>-400.065</v>
      </c>
      <c r="BG12" s="19">
        <v>-372.3</v>
      </c>
      <c r="BH12" s="19">
        <v>-347.80700000000002</v>
      </c>
      <c r="BI12" s="19">
        <v>-1414.5</v>
      </c>
      <c r="BJ12" s="19">
        <v>-1409.5160000000001</v>
      </c>
      <c r="BK12" s="19">
        <v>-382.3</v>
      </c>
      <c r="BL12" s="19">
        <v>-446.2</v>
      </c>
      <c r="BM12" s="19">
        <v>-417.80500000000001</v>
      </c>
      <c r="BN12" s="19">
        <v>-400.44299999999998</v>
      </c>
      <c r="BO12" s="19">
        <v>-1646.752</v>
      </c>
      <c r="BP12" s="19">
        <v>-406.60700000000003</v>
      </c>
      <c r="BQ12" s="19">
        <v>-378.505</v>
      </c>
      <c r="BR12" s="19">
        <v>-366.053</v>
      </c>
      <c r="BS12" s="19">
        <v>-478.387</v>
      </c>
      <c r="BT12" s="19">
        <v>-1629.5519999999999</v>
      </c>
      <c r="BU12" s="19">
        <v>-789.38599999999997</v>
      </c>
      <c r="BV12" s="19">
        <v>-660.36500000000001</v>
      </c>
      <c r="BW12" s="19">
        <v>-717.85</v>
      </c>
      <c r="BX12" s="19">
        <v>-838.62599999999998</v>
      </c>
      <c r="BY12" s="19">
        <v>-3006.2269999999999</v>
      </c>
      <c r="BZ12" s="19">
        <v>-754.89599999999996</v>
      </c>
      <c r="CA12" s="19">
        <v>-806.33199999999999</v>
      </c>
      <c r="CB12" s="19">
        <v>-822.69500000000005</v>
      </c>
      <c r="CC12" s="19">
        <v>-962.06100000000004</v>
      </c>
      <c r="CD12" s="19">
        <v>-3345.9839999999999</v>
      </c>
      <c r="CE12" s="19">
        <v>-822.54</v>
      </c>
      <c r="CF12" s="19">
        <v>-704.01800000000003</v>
      </c>
      <c r="CG12" s="19">
        <v>-821.03</v>
      </c>
      <c r="CH12" s="19">
        <v>-1064.4000000000001</v>
      </c>
      <c r="CI12" s="19">
        <v>-3563.2190000000001</v>
      </c>
      <c r="CJ12" s="19">
        <v>-821.64</v>
      </c>
      <c r="CK12" s="19">
        <v>-980.63400000000001</v>
      </c>
      <c r="CL12" s="19">
        <v>-968.08199999999999</v>
      </c>
      <c r="CM12" s="19">
        <v>-1089.8020000000001</v>
      </c>
      <c r="CN12" s="19">
        <v>-3860.1579999999999</v>
      </c>
      <c r="CO12" s="19">
        <v>-911.81400000000008</v>
      </c>
      <c r="CP12" s="19">
        <v>-908.14299999999992</v>
      </c>
      <c r="CS12" s="19">
        <f t="shared" si="0"/>
        <v>-1819.9569999999999</v>
      </c>
    </row>
    <row r="13" spans="1:97" s="36" customFormat="1" ht="15" customHeight="1" x14ac:dyDescent="0.25">
      <c r="A13" s="134" t="s">
        <v>71</v>
      </c>
      <c r="B13" s="35">
        <v>-2899.6</v>
      </c>
      <c r="C13" s="35">
        <v>-776.2</v>
      </c>
      <c r="D13" s="35">
        <v>-769.3</v>
      </c>
      <c r="E13" s="35">
        <v>-731.6</v>
      </c>
      <c r="F13" s="35">
        <v>-907.5</v>
      </c>
      <c r="G13" s="35">
        <v>-3184.7</v>
      </c>
      <c r="H13" s="35">
        <v>-839.2</v>
      </c>
      <c r="I13" s="35">
        <v>-945.7</v>
      </c>
      <c r="J13" s="35">
        <v>-902.8</v>
      </c>
      <c r="K13" s="35">
        <v>-1266.9000000000001</v>
      </c>
      <c r="L13" s="35">
        <v>-3954.6</v>
      </c>
      <c r="M13" s="35">
        <v>-1026.5999999999999</v>
      </c>
      <c r="N13" s="35">
        <v>-1062.3</v>
      </c>
      <c r="O13" s="35">
        <v>-1066.5</v>
      </c>
      <c r="P13" s="35">
        <v>-1242.3</v>
      </c>
      <c r="Q13" s="35">
        <v>-4397.7</v>
      </c>
      <c r="R13" s="35">
        <v>-1143.8</v>
      </c>
      <c r="S13" s="35">
        <v>-1032.7</v>
      </c>
      <c r="T13" s="35">
        <v>-1142.4000000000001</v>
      </c>
      <c r="U13" s="35">
        <v>-1286.7</v>
      </c>
      <c r="V13" s="35">
        <v>-4605.7</v>
      </c>
      <c r="W13" s="35">
        <v>-1269.7</v>
      </c>
      <c r="X13" s="35">
        <v>-1265.4000000000001</v>
      </c>
      <c r="Y13" s="35">
        <v>-1388.1</v>
      </c>
      <c r="Z13" s="35">
        <v>-1389.3</v>
      </c>
      <c r="AA13" s="35">
        <v>-5312.6</v>
      </c>
      <c r="AB13" s="35">
        <v>-1355.3</v>
      </c>
      <c r="AC13" s="35">
        <v>-1519.9</v>
      </c>
      <c r="AD13" s="35">
        <v>-1350.8</v>
      </c>
      <c r="AE13" s="35">
        <v>-1520.5</v>
      </c>
      <c r="AF13" s="35">
        <v>-5746.6</v>
      </c>
      <c r="AG13" s="35">
        <v>-1604.8</v>
      </c>
      <c r="AH13" s="35">
        <v>-1600.3</v>
      </c>
      <c r="AI13" s="35">
        <v>-1545</v>
      </c>
      <c r="AJ13" s="35">
        <v>-1740.5</v>
      </c>
      <c r="AK13" s="35">
        <v>-6490.5</v>
      </c>
      <c r="AL13" s="35">
        <v>-1810.6</v>
      </c>
      <c r="AM13" s="35">
        <v>-1601.1</v>
      </c>
      <c r="AN13" s="35">
        <v>-1717.2</v>
      </c>
      <c r="AO13" s="35">
        <v>-1902.9</v>
      </c>
      <c r="AP13" s="35">
        <v>-7031.8</v>
      </c>
      <c r="AQ13" s="35">
        <v>-1794.5</v>
      </c>
      <c r="AR13" s="35">
        <v>-1726.2</v>
      </c>
      <c r="AS13" s="35">
        <v>-1816</v>
      </c>
      <c r="AT13" s="35">
        <v>-1944.6</v>
      </c>
      <c r="AU13" s="35">
        <v>-7281.3</v>
      </c>
      <c r="AV13" s="35">
        <v>-1821.8</v>
      </c>
      <c r="AW13" s="35">
        <v>-1677.1</v>
      </c>
      <c r="AX13" s="35">
        <v>-1851.2</v>
      </c>
      <c r="AY13" s="35">
        <v>-2332.4</v>
      </c>
      <c r="AZ13" s="35">
        <v>-7682.5</v>
      </c>
      <c r="BA13" s="35">
        <v>-1873.8</v>
      </c>
      <c r="BB13" s="35">
        <v>-1739.9</v>
      </c>
      <c r="BC13" s="35">
        <v>-1873.7</v>
      </c>
      <c r="BD13" s="35">
        <v>-1750.1</v>
      </c>
      <c r="BE13" s="35">
        <v>-1823.1</v>
      </c>
      <c r="BF13" s="35">
        <v>-1693.9</v>
      </c>
      <c r="BG13" s="35">
        <v>-1921.71</v>
      </c>
      <c r="BH13" s="35">
        <v>-1786.259</v>
      </c>
      <c r="BI13" s="35">
        <v>-7492.2479999999996</v>
      </c>
      <c r="BJ13" s="35">
        <v>-6970.1329999999998</v>
      </c>
      <c r="BK13" s="35">
        <v>-1826</v>
      </c>
      <c r="BL13" s="35">
        <v>-1816.8</v>
      </c>
      <c r="BM13" s="35">
        <v>-1636.2</v>
      </c>
      <c r="BN13" s="35">
        <v>-1942</v>
      </c>
      <c r="BO13" s="36">
        <v>-7220.9</v>
      </c>
      <c r="BP13" s="36">
        <v>-1906.5</v>
      </c>
      <c r="BQ13" s="36">
        <v>-1684.4190000000001</v>
      </c>
      <c r="BR13" s="36">
        <v>-1940.473</v>
      </c>
      <c r="BS13" s="36">
        <v>-2393.7139999999999</v>
      </c>
      <c r="BT13" s="36">
        <v>-7925.1200000000008</v>
      </c>
      <c r="BU13" s="36">
        <v>-2259.9369999999999</v>
      </c>
      <c r="BV13" s="36">
        <v>-2459.6460000000002</v>
      </c>
      <c r="BW13" s="36">
        <v>-2552.4679999999998</v>
      </c>
      <c r="BX13" s="36">
        <v>-3046.922</v>
      </c>
      <c r="BY13" s="36">
        <v>-10318.973</v>
      </c>
      <c r="BZ13" s="36">
        <v>-2575.7199999999998</v>
      </c>
      <c r="CA13" s="36">
        <v>-2860.107</v>
      </c>
      <c r="CB13" s="36">
        <v>-2953.125</v>
      </c>
      <c r="CC13" s="36">
        <v>-3681.9609999999998</v>
      </c>
      <c r="CD13" s="36">
        <v>-12070.913</v>
      </c>
      <c r="CE13" s="36">
        <v>-2872.8820000000001</v>
      </c>
      <c r="CF13" s="35">
        <v>-2446.4479999999999</v>
      </c>
      <c r="CG13" s="36">
        <v>-2861.9480000000003</v>
      </c>
      <c r="CH13" s="36">
        <v>-3598.3900000000003</v>
      </c>
      <c r="CI13" s="36">
        <v>-12432.163</v>
      </c>
      <c r="CJ13" s="36">
        <v>-3031.4230000000002</v>
      </c>
      <c r="CK13" s="36">
        <v>-3272.893</v>
      </c>
      <c r="CL13" s="36">
        <v>-3067.2059999999997</v>
      </c>
      <c r="CM13" s="36">
        <v>-3684.4719999999998</v>
      </c>
      <c r="CN13" s="36">
        <v>-13055.994000000001</v>
      </c>
      <c r="CO13" s="36">
        <v>-3081.759</v>
      </c>
      <c r="CP13" s="36">
        <v>-3102.2310000000002</v>
      </c>
      <c r="CS13" s="36">
        <f t="shared" si="0"/>
        <v>-6183.99</v>
      </c>
    </row>
    <row r="14" spans="1:97" s="21" customFormat="1" ht="15" customHeight="1" x14ac:dyDescent="0.25">
      <c r="A14" s="133" t="s">
        <v>70</v>
      </c>
      <c r="B14" s="19">
        <v>-349.8</v>
      </c>
      <c r="C14" s="19">
        <v>-87.8</v>
      </c>
      <c r="D14" s="19">
        <v>-91.7</v>
      </c>
      <c r="E14" s="19">
        <v>-91.7</v>
      </c>
      <c r="F14" s="19">
        <v>-156</v>
      </c>
      <c r="G14" s="19">
        <v>-427.2</v>
      </c>
      <c r="H14" s="19">
        <v>-114</v>
      </c>
      <c r="I14" s="19">
        <v>-106.6</v>
      </c>
      <c r="J14" s="19">
        <v>-100.2</v>
      </c>
      <c r="K14" s="19">
        <v>-109.1</v>
      </c>
      <c r="L14" s="19">
        <v>-429.9</v>
      </c>
      <c r="M14" s="19">
        <v>-105.6</v>
      </c>
      <c r="N14" s="19">
        <v>-100.3</v>
      </c>
      <c r="O14" s="19">
        <v>-104.4</v>
      </c>
      <c r="P14" s="19">
        <v>-157.9</v>
      </c>
      <c r="Q14" s="19">
        <v>-468.2</v>
      </c>
      <c r="R14" s="19">
        <v>-95</v>
      </c>
      <c r="S14" s="19">
        <v>-99.6</v>
      </c>
      <c r="T14" s="19">
        <v>-100.3</v>
      </c>
      <c r="U14" s="19">
        <v>-105.5</v>
      </c>
      <c r="V14" s="19">
        <v>-400.4</v>
      </c>
      <c r="W14" s="19">
        <v>-107.5</v>
      </c>
      <c r="X14" s="19">
        <v>-103.9</v>
      </c>
      <c r="Y14" s="19">
        <v>-109.6</v>
      </c>
      <c r="Z14" s="19">
        <v>-113</v>
      </c>
      <c r="AA14" s="19">
        <v>-435.1</v>
      </c>
      <c r="AB14" s="19">
        <v>-115.4</v>
      </c>
      <c r="AC14" s="19">
        <v>-118.7</v>
      </c>
      <c r="AD14" s="19">
        <v>-119.4</v>
      </c>
      <c r="AE14" s="19">
        <v>-105.4</v>
      </c>
      <c r="AF14" s="19">
        <v>-458.8</v>
      </c>
      <c r="AG14" s="19">
        <v>-130.6</v>
      </c>
      <c r="AH14" s="19">
        <v>-137.1</v>
      </c>
      <c r="AI14" s="19">
        <v>-144.30000000000001</v>
      </c>
      <c r="AJ14" s="19">
        <v>-153.4</v>
      </c>
      <c r="AK14" s="19">
        <v>-565.4</v>
      </c>
      <c r="AL14" s="19">
        <v>-149.1</v>
      </c>
      <c r="AM14" s="19">
        <v>-150.6</v>
      </c>
      <c r="AN14" s="19">
        <v>-158.1</v>
      </c>
      <c r="AO14" s="19">
        <v>-178</v>
      </c>
      <c r="AP14" s="19">
        <v>-635.79999999999995</v>
      </c>
      <c r="AQ14" s="19">
        <v>-197.2</v>
      </c>
      <c r="AR14" s="19">
        <v>-207.7</v>
      </c>
      <c r="AS14" s="19">
        <v>-204.8</v>
      </c>
      <c r="AT14" s="19">
        <v>-193.4</v>
      </c>
      <c r="AU14" s="19">
        <v>-803.1</v>
      </c>
      <c r="AV14" s="19">
        <v>-188.2</v>
      </c>
      <c r="AW14" s="19">
        <v>-189</v>
      </c>
      <c r="AX14" s="19">
        <v>-185.1</v>
      </c>
      <c r="AY14" s="19">
        <v>-228.7</v>
      </c>
      <c r="AZ14" s="19">
        <v>-790.9</v>
      </c>
      <c r="BA14" s="19">
        <v>-189.3</v>
      </c>
      <c r="BB14" s="19">
        <v>-288.3</v>
      </c>
      <c r="BC14" s="19">
        <v>-189</v>
      </c>
      <c r="BD14" s="19">
        <v>-284.7</v>
      </c>
      <c r="BE14" s="19">
        <v>-180.6</v>
      </c>
      <c r="BF14" s="19">
        <v>-274.5</v>
      </c>
      <c r="BG14" s="19">
        <v>-218.36899999999991</v>
      </c>
      <c r="BH14" s="19">
        <v>-309.79599999999999</v>
      </c>
      <c r="BI14" s="19">
        <v>-777.24099999999987</v>
      </c>
      <c r="BJ14" s="19">
        <v>-1157.287</v>
      </c>
      <c r="BK14" s="19">
        <v>-271.3</v>
      </c>
      <c r="BL14" s="19">
        <v>-274.8</v>
      </c>
      <c r="BM14" s="19">
        <v>-456.7</v>
      </c>
      <c r="BN14" s="19">
        <v>-362</v>
      </c>
      <c r="BO14" s="21">
        <v>-1364.8</v>
      </c>
      <c r="BP14" s="21">
        <v>-345.7</v>
      </c>
      <c r="BQ14" s="21">
        <v>-341.63299999999998</v>
      </c>
      <c r="BR14" s="21">
        <v>-338.81200000000001</v>
      </c>
      <c r="BS14" s="21">
        <v>-364.21499999999997</v>
      </c>
      <c r="BT14" s="21">
        <v>-1390.384</v>
      </c>
      <c r="BU14" s="21">
        <v>-307.96699999999998</v>
      </c>
      <c r="BV14" s="21">
        <v>-308.58800000000002</v>
      </c>
      <c r="BW14" s="21">
        <v>-313.59399999999999</v>
      </c>
      <c r="BX14" s="21">
        <v>-320.52199999999999</v>
      </c>
      <c r="BY14" s="21">
        <v>-1250.671</v>
      </c>
      <c r="BZ14" s="21">
        <v>-330.947</v>
      </c>
      <c r="CA14" s="21">
        <v>-341.923</v>
      </c>
      <c r="CB14" s="21">
        <v>-341.26600000000002</v>
      </c>
      <c r="CC14" s="21">
        <v>-436.93400000000003</v>
      </c>
      <c r="CD14" s="21">
        <v>-1451.07</v>
      </c>
      <c r="CE14" s="21">
        <v>-436.79199999999997</v>
      </c>
      <c r="CF14" s="19">
        <v>-301.05099999999999</v>
      </c>
      <c r="CG14" s="21">
        <v>-501.97199999999998</v>
      </c>
      <c r="CH14" s="21">
        <v>-590.46</v>
      </c>
      <c r="CI14" s="21">
        <v>-2036.6110000000001</v>
      </c>
      <c r="CJ14" s="21">
        <v>-512.50399999999991</v>
      </c>
      <c r="CK14" s="21">
        <v>-522.49400000000003</v>
      </c>
      <c r="CL14" s="21">
        <v>-515.31299999999999</v>
      </c>
      <c r="CM14" s="21">
        <v>-554.08000000000004</v>
      </c>
      <c r="CN14" s="21">
        <v>-2104.3910000000001</v>
      </c>
      <c r="CO14" s="21">
        <v>-540.64300000000003</v>
      </c>
      <c r="CP14" s="21">
        <v>-531.5920000000001</v>
      </c>
      <c r="CS14" s="21">
        <f t="shared" si="0"/>
        <v>-1072.2350000000001</v>
      </c>
    </row>
    <row r="15" spans="1:97" s="36" customFormat="1" ht="15" customHeight="1" x14ac:dyDescent="0.25">
      <c r="A15" s="134" t="s">
        <v>69</v>
      </c>
      <c r="B15" s="35">
        <v>-3249.4</v>
      </c>
      <c r="C15" s="35">
        <v>-864</v>
      </c>
      <c r="D15" s="35">
        <v>-861</v>
      </c>
      <c r="E15" s="35">
        <v>-823.3</v>
      </c>
      <c r="F15" s="35">
        <v>-1063.5</v>
      </c>
      <c r="G15" s="35">
        <v>-3611.8</v>
      </c>
      <c r="H15" s="35">
        <v>-953.1</v>
      </c>
      <c r="I15" s="35">
        <v>-1052.4000000000001</v>
      </c>
      <c r="J15" s="35">
        <v>-1002.9</v>
      </c>
      <c r="K15" s="35">
        <v>-1376.1</v>
      </c>
      <c r="L15" s="35">
        <v>-4384.5</v>
      </c>
      <c r="M15" s="35">
        <v>-1132.3</v>
      </c>
      <c r="N15" s="35">
        <v>-1162.5999999999999</v>
      </c>
      <c r="O15" s="35">
        <v>-1170.9000000000001</v>
      </c>
      <c r="P15" s="35">
        <v>-1400.2</v>
      </c>
      <c r="Q15" s="35">
        <v>-4865.8999999999996</v>
      </c>
      <c r="R15" s="35">
        <v>-1238.8</v>
      </c>
      <c r="S15" s="35">
        <v>-1132.3</v>
      </c>
      <c r="T15" s="35">
        <v>-1242.7</v>
      </c>
      <c r="U15" s="35">
        <v>-1392.2</v>
      </c>
      <c r="V15" s="35">
        <v>-5006.1000000000004</v>
      </c>
      <c r="W15" s="35">
        <v>-1377.2</v>
      </c>
      <c r="X15" s="35">
        <v>-1369.3</v>
      </c>
      <c r="Y15" s="35">
        <v>-1497.7</v>
      </c>
      <c r="Z15" s="35">
        <v>-1502.4</v>
      </c>
      <c r="AA15" s="35">
        <v>-5747.7</v>
      </c>
      <c r="AB15" s="35">
        <v>-1470.7</v>
      </c>
      <c r="AC15" s="35">
        <v>-1638.6</v>
      </c>
      <c r="AD15" s="35">
        <v>-1470.2</v>
      </c>
      <c r="AE15" s="35">
        <v>-1625.9</v>
      </c>
      <c r="AF15" s="35">
        <v>-6205.4</v>
      </c>
      <c r="AG15" s="35">
        <v>-1735.4</v>
      </c>
      <c r="AH15" s="35">
        <v>-1737.4</v>
      </c>
      <c r="AI15" s="35">
        <v>-1689.3</v>
      </c>
      <c r="AJ15" s="35">
        <v>-1893.9</v>
      </c>
      <c r="AK15" s="35">
        <v>-7055.9</v>
      </c>
      <c r="AL15" s="35">
        <v>-1959.7</v>
      </c>
      <c r="AM15" s="35">
        <v>-1751.6</v>
      </c>
      <c r="AN15" s="35">
        <v>-1875.3</v>
      </c>
      <c r="AO15" s="35">
        <v>-2080.9</v>
      </c>
      <c r="AP15" s="35">
        <v>-7667.6</v>
      </c>
      <c r="AQ15" s="35">
        <v>-1991.7</v>
      </c>
      <c r="AR15" s="35">
        <v>-1934</v>
      </c>
      <c r="AS15" s="35">
        <v>-2020.8</v>
      </c>
      <c r="AT15" s="35">
        <v>-2137.9</v>
      </c>
      <c r="AU15" s="35">
        <v>-8084.5</v>
      </c>
      <c r="AV15" s="35">
        <v>-2009.9</v>
      </c>
      <c r="AW15" s="35">
        <v>-1866.1</v>
      </c>
      <c r="AX15" s="35">
        <v>-2036.3</v>
      </c>
      <c r="AY15" s="35">
        <v>-2561.1</v>
      </c>
      <c r="AZ15" s="35">
        <v>-8473.4</v>
      </c>
      <c r="BA15" s="35">
        <v>-2063</v>
      </c>
      <c r="BB15" s="35">
        <v>-2028.1</v>
      </c>
      <c r="BC15" s="35">
        <v>-2062.6999999999998</v>
      </c>
      <c r="BD15" s="35">
        <v>-2034.8</v>
      </c>
      <c r="BE15" s="35">
        <v>-2003.7</v>
      </c>
      <c r="BF15" s="35">
        <v>-1968.4</v>
      </c>
      <c r="BG15" s="35">
        <v>-2140.0789999999997</v>
      </c>
      <c r="BH15" s="35">
        <v>-2096.0549999999998</v>
      </c>
      <c r="BI15" s="35">
        <v>-8269.4889999999996</v>
      </c>
      <c r="BJ15" s="35">
        <v>-8127.42</v>
      </c>
      <c r="BK15" s="35">
        <v>-2097.1999999999998</v>
      </c>
      <c r="BL15" s="35">
        <v>-2091.5</v>
      </c>
      <c r="BM15" s="35">
        <v>-2092.9</v>
      </c>
      <c r="BN15" s="35">
        <v>-2304</v>
      </c>
      <c r="BO15" s="36">
        <v>-8585.7000000000007</v>
      </c>
      <c r="BP15" s="36">
        <v>-2252.1999999999998</v>
      </c>
      <c r="BQ15" s="36">
        <v>-2026.0519999999999</v>
      </c>
      <c r="BR15" s="36">
        <v>-2279.2849999999999</v>
      </c>
      <c r="BS15" s="36">
        <v>-2757.9290000000001</v>
      </c>
      <c r="BT15" s="36">
        <v>-9315.5040000000008</v>
      </c>
      <c r="BU15" s="36">
        <v>-2567.904</v>
      </c>
      <c r="BV15" s="36">
        <v>-2768.2339999999999</v>
      </c>
      <c r="BW15" s="36">
        <v>-2866.0619999999999</v>
      </c>
      <c r="BX15" s="36">
        <v>-3367.444</v>
      </c>
      <c r="BY15" s="36">
        <v>-11569.644</v>
      </c>
      <c r="BZ15" s="36">
        <v>-2906.6669999999999</v>
      </c>
      <c r="CA15" s="36">
        <v>-3202.03</v>
      </c>
      <c r="CB15" s="36">
        <v>-3294.3910000000001</v>
      </c>
      <c r="CC15" s="36">
        <v>-4118.8950000000004</v>
      </c>
      <c r="CD15" s="36">
        <v>-13521.983</v>
      </c>
      <c r="CE15" s="36">
        <v>-3309.674</v>
      </c>
      <c r="CF15" s="35">
        <v>-2747.4989999999998</v>
      </c>
      <c r="CG15" s="36">
        <v>-3363.92</v>
      </c>
      <c r="CH15" s="36">
        <v>-4188.8500000000004</v>
      </c>
      <c r="CI15" s="36">
        <v>-14468.774000000001</v>
      </c>
      <c r="CJ15" s="36">
        <v>-3543.9270000000001</v>
      </c>
      <c r="CK15" s="36">
        <v>-3795.3870000000002</v>
      </c>
      <c r="CL15" s="36">
        <v>-3582.5189999999998</v>
      </c>
      <c r="CM15" s="36">
        <v>-4238.5519999999997</v>
      </c>
      <c r="CN15" s="36">
        <v>-15160.385</v>
      </c>
      <c r="CO15" s="36">
        <v>-3622.402</v>
      </c>
      <c r="CP15" s="36">
        <v>-3633.8230000000003</v>
      </c>
      <c r="CS15" s="36">
        <f t="shared" si="0"/>
        <v>-7256.2250000000004</v>
      </c>
    </row>
    <row r="16" spans="1:97" s="21" customFormat="1" ht="15" customHeight="1" x14ac:dyDescent="0.25">
      <c r="A16" s="133" t="s">
        <v>68</v>
      </c>
      <c r="B16" s="19">
        <v>324.89999999999998</v>
      </c>
      <c r="C16" s="19">
        <v>79</v>
      </c>
      <c r="D16" s="19">
        <v>95.3</v>
      </c>
      <c r="E16" s="19">
        <v>40.6</v>
      </c>
      <c r="F16" s="19">
        <v>94.6</v>
      </c>
      <c r="G16" s="19">
        <v>309.5</v>
      </c>
      <c r="H16" s="19">
        <v>94.4</v>
      </c>
      <c r="I16" s="19">
        <v>106.6</v>
      </c>
      <c r="J16" s="19">
        <v>155.1</v>
      </c>
      <c r="K16" s="19">
        <v>167.6</v>
      </c>
      <c r="L16" s="19">
        <v>523.6</v>
      </c>
      <c r="M16" s="19">
        <v>102.5</v>
      </c>
      <c r="N16" s="19">
        <v>111.2</v>
      </c>
      <c r="O16" s="19">
        <v>164.2</v>
      </c>
      <c r="P16" s="19">
        <v>256.3</v>
      </c>
      <c r="Q16" s="19">
        <v>634.20000000000005</v>
      </c>
      <c r="R16" s="19">
        <v>136.9</v>
      </c>
      <c r="S16" s="19">
        <v>159.69999999999999</v>
      </c>
      <c r="T16" s="19">
        <v>170.4</v>
      </c>
      <c r="U16" s="19">
        <v>309.39999999999998</v>
      </c>
      <c r="V16" s="19">
        <v>776.4</v>
      </c>
      <c r="W16" s="19">
        <v>148</v>
      </c>
      <c r="X16" s="19">
        <v>167.5</v>
      </c>
      <c r="Y16" s="19">
        <v>242.8</v>
      </c>
      <c r="Z16" s="19">
        <v>279.2</v>
      </c>
      <c r="AA16" s="19">
        <v>836.4</v>
      </c>
      <c r="AB16" s="19">
        <v>337.6</v>
      </c>
      <c r="AC16" s="19">
        <v>309.10000000000002</v>
      </c>
      <c r="AD16" s="19">
        <v>390.8</v>
      </c>
      <c r="AE16" s="19">
        <v>737.9</v>
      </c>
      <c r="AF16" s="19">
        <v>1775.4</v>
      </c>
      <c r="AG16" s="19">
        <v>254.3</v>
      </c>
      <c r="AH16" s="19">
        <v>342.4</v>
      </c>
      <c r="AI16" s="19">
        <v>401.9</v>
      </c>
      <c r="AJ16" s="19">
        <v>625.4</v>
      </c>
      <c r="AK16" s="19">
        <v>1623.9</v>
      </c>
      <c r="AL16" s="19">
        <v>476.8</v>
      </c>
      <c r="AM16" s="19">
        <v>336.2</v>
      </c>
      <c r="AN16" s="19">
        <v>390.8</v>
      </c>
      <c r="AO16" s="19">
        <v>667.8</v>
      </c>
      <c r="AP16" s="19">
        <v>1871.6</v>
      </c>
      <c r="AQ16" s="19">
        <v>419.9</v>
      </c>
      <c r="AR16" s="19">
        <v>354.3</v>
      </c>
      <c r="AS16" s="19">
        <v>340.1</v>
      </c>
      <c r="AT16" s="19">
        <v>159.9</v>
      </c>
      <c r="AU16" s="19">
        <v>1274.0999999999999</v>
      </c>
      <c r="AV16" s="19">
        <v>280.2</v>
      </c>
      <c r="AW16" s="19">
        <v>221.2</v>
      </c>
      <c r="AX16" s="19">
        <v>213.6</v>
      </c>
      <c r="AY16" s="19">
        <v>377.8</v>
      </c>
      <c r="AZ16" s="19">
        <v>1092.7</v>
      </c>
      <c r="BA16" s="19">
        <v>-273.2</v>
      </c>
      <c r="BB16" s="19">
        <v>273.2</v>
      </c>
      <c r="BC16" s="19">
        <v>259</v>
      </c>
      <c r="BD16" s="19">
        <v>258.952</v>
      </c>
      <c r="BE16" s="19">
        <v>201.6</v>
      </c>
      <c r="BF16" s="19">
        <v>201.6</v>
      </c>
      <c r="BG16" s="19">
        <v>231.2</v>
      </c>
      <c r="BH16" s="19">
        <v>231.21600000000001</v>
      </c>
      <c r="BI16" s="19">
        <v>965</v>
      </c>
      <c r="BJ16" s="19">
        <v>965</v>
      </c>
      <c r="BK16" s="19">
        <v>233.4</v>
      </c>
      <c r="BL16" s="19">
        <v>180.1</v>
      </c>
      <c r="BM16" s="19">
        <v>152.1</v>
      </c>
      <c r="BN16" s="19">
        <v>260.8</v>
      </c>
      <c r="BO16" s="21">
        <v>826.4</v>
      </c>
      <c r="BP16" s="21">
        <v>162.5</v>
      </c>
      <c r="BQ16" s="21">
        <v>140.88399999999999</v>
      </c>
      <c r="BR16" s="21">
        <v>228.43700000000001</v>
      </c>
      <c r="BS16" s="21">
        <v>2355.3649999999998</v>
      </c>
      <c r="BT16" s="21">
        <v>2887.154</v>
      </c>
      <c r="BU16" s="21">
        <v>191.58</v>
      </c>
      <c r="BV16" s="21">
        <v>1389.94</v>
      </c>
      <c r="BW16" s="21">
        <v>245.84899999999999</v>
      </c>
      <c r="BX16" s="21">
        <v>268.60300000000001</v>
      </c>
      <c r="BY16" s="21">
        <v>2095.9720000000002</v>
      </c>
      <c r="BZ16" s="21">
        <v>336.79300000000001</v>
      </c>
      <c r="CA16" s="21">
        <v>1212.356</v>
      </c>
      <c r="CB16" s="21">
        <v>351.47500000000002</v>
      </c>
      <c r="CC16" s="21">
        <v>460.78500000000003</v>
      </c>
      <c r="CD16" s="21">
        <v>2361.4090000000001</v>
      </c>
      <c r="CE16" s="21">
        <v>446.60399999999998</v>
      </c>
      <c r="CF16" s="19">
        <v>1018.298</v>
      </c>
      <c r="CG16" s="21">
        <v>494.54599999999999</v>
      </c>
      <c r="CH16" s="21">
        <v>575.572</v>
      </c>
      <c r="CI16" s="21">
        <v>1892.4570000000001</v>
      </c>
      <c r="CJ16" s="21">
        <v>588.505</v>
      </c>
      <c r="CK16" s="21">
        <v>517.10599999999999</v>
      </c>
      <c r="CL16" s="21">
        <v>565.52199999999993</v>
      </c>
      <c r="CM16" s="21">
        <v>744.65499999999997</v>
      </c>
      <c r="CN16" s="21">
        <v>2415.7879999999996</v>
      </c>
      <c r="CO16" s="21">
        <v>585.25900000000001</v>
      </c>
      <c r="CP16" s="21">
        <v>590.32500000000005</v>
      </c>
      <c r="CS16" s="21">
        <f t="shared" si="0"/>
        <v>1175.5840000000001</v>
      </c>
    </row>
    <row r="17" spans="1:97" s="139" customFormat="1" ht="15" customHeight="1" x14ac:dyDescent="0.25">
      <c r="A17" s="138" t="s">
        <v>272</v>
      </c>
      <c r="B17" s="139" t="s">
        <v>42</v>
      </c>
      <c r="C17" s="139" t="s">
        <v>42</v>
      </c>
      <c r="D17" s="139" t="s">
        <v>42</v>
      </c>
      <c r="E17" s="139" t="s">
        <v>42</v>
      </c>
      <c r="F17" s="139" t="s">
        <v>42</v>
      </c>
      <c r="G17" s="139" t="s">
        <v>42</v>
      </c>
      <c r="H17" s="139" t="s">
        <v>42</v>
      </c>
      <c r="I17" s="139" t="s">
        <v>42</v>
      </c>
      <c r="J17" s="139" t="s">
        <v>42</v>
      </c>
      <c r="K17" s="139" t="s">
        <v>42</v>
      </c>
      <c r="L17" s="139" t="s">
        <v>42</v>
      </c>
      <c r="M17" s="139" t="s">
        <v>42</v>
      </c>
      <c r="N17" s="139" t="s">
        <v>42</v>
      </c>
      <c r="O17" s="139" t="s">
        <v>42</v>
      </c>
      <c r="P17" s="139" t="s">
        <v>42</v>
      </c>
      <c r="Q17" s="139" t="s">
        <v>42</v>
      </c>
      <c r="R17" s="139" t="s">
        <v>42</v>
      </c>
      <c r="S17" s="139" t="s">
        <v>42</v>
      </c>
      <c r="T17" s="139" t="s">
        <v>42</v>
      </c>
      <c r="U17" s="139" t="s">
        <v>42</v>
      </c>
      <c r="V17" s="139" t="s">
        <v>42</v>
      </c>
      <c r="W17" s="139" t="s">
        <v>42</v>
      </c>
      <c r="X17" s="139" t="s">
        <v>42</v>
      </c>
      <c r="Y17" s="139" t="s">
        <v>42</v>
      </c>
      <c r="Z17" s="139" t="s">
        <v>42</v>
      </c>
      <c r="AA17" s="139" t="s">
        <v>42</v>
      </c>
      <c r="AB17" s="139" t="s">
        <v>42</v>
      </c>
      <c r="AC17" s="139" t="s">
        <v>42</v>
      </c>
      <c r="AD17" s="139" t="s">
        <v>42</v>
      </c>
      <c r="AE17" s="139" t="s">
        <v>42</v>
      </c>
      <c r="AF17" s="139" t="s">
        <v>42</v>
      </c>
      <c r="AG17" s="139" t="s">
        <v>42</v>
      </c>
      <c r="AH17" s="139" t="s">
        <v>42</v>
      </c>
      <c r="AI17" s="139" t="s">
        <v>42</v>
      </c>
      <c r="AJ17" s="139" t="s">
        <v>42</v>
      </c>
      <c r="AK17" s="139" t="s">
        <v>42</v>
      </c>
      <c r="AL17" s="139" t="s">
        <v>42</v>
      </c>
      <c r="AM17" s="139" t="s">
        <v>42</v>
      </c>
      <c r="AN17" s="139" t="s">
        <v>42</v>
      </c>
      <c r="AO17" s="139" t="s">
        <v>42</v>
      </c>
      <c r="AP17" s="139" t="s">
        <v>42</v>
      </c>
      <c r="AQ17" s="139" t="s">
        <v>42</v>
      </c>
      <c r="AR17" s="139" t="s">
        <v>42</v>
      </c>
      <c r="AS17" s="139" t="s">
        <v>42</v>
      </c>
      <c r="AT17" s="139" t="s">
        <v>42</v>
      </c>
      <c r="AU17" s="139" t="s">
        <v>42</v>
      </c>
      <c r="AV17" s="139" t="s">
        <v>42</v>
      </c>
      <c r="AW17" s="139" t="s">
        <v>42</v>
      </c>
      <c r="AX17" s="139" t="s">
        <v>42</v>
      </c>
      <c r="AY17" s="139" t="s">
        <v>42</v>
      </c>
      <c r="AZ17" s="139" t="s">
        <v>42</v>
      </c>
      <c r="BA17" s="139" t="s">
        <v>42</v>
      </c>
      <c r="BB17" s="139" t="s">
        <v>42</v>
      </c>
      <c r="BC17" s="139" t="s">
        <v>42</v>
      </c>
      <c r="BD17" s="139" t="s">
        <v>42</v>
      </c>
      <c r="BE17" s="139" t="s">
        <v>42</v>
      </c>
      <c r="BF17" s="139" t="s">
        <v>42</v>
      </c>
      <c r="BG17" s="139" t="s">
        <v>42</v>
      </c>
      <c r="BH17" s="139" t="s">
        <v>42</v>
      </c>
      <c r="BI17" s="139" t="s">
        <v>42</v>
      </c>
      <c r="BJ17" s="139" t="s">
        <v>42</v>
      </c>
      <c r="BK17" s="139" t="s">
        <v>42</v>
      </c>
      <c r="BL17" s="139" t="s">
        <v>42</v>
      </c>
      <c r="BM17" s="139" t="s">
        <v>42</v>
      </c>
      <c r="BN17" s="139" t="s">
        <v>42</v>
      </c>
      <c r="BO17" s="139" t="s">
        <v>42</v>
      </c>
      <c r="BP17" s="139" t="s">
        <v>42</v>
      </c>
      <c r="BQ17" s="139" t="s">
        <v>42</v>
      </c>
      <c r="BR17" s="139" t="s">
        <v>42</v>
      </c>
      <c r="BS17" s="139" t="s">
        <v>42</v>
      </c>
      <c r="BT17" s="139" t="s">
        <v>42</v>
      </c>
      <c r="BU17" s="139" t="s">
        <v>42</v>
      </c>
      <c r="BV17" s="139" t="s">
        <v>42</v>
      </c>
      <c r="BW17" s="139" t="s">
        <v>42</v>
      </c>
      <c r="BX17" s="139" t="s">
        <v>42</v>
      </c>
      <c r="BY17" s="139" t="s">
        <v>42</v>
      </c>
      <c r="BZ17" s="139" t="s">
        <v>42</v>
      </c>
      <c r="CA17" s="139" t="s">
        <v>42</v>
      </c>
      <c r="CB17" s="139" t="s">
        <v>42</v>
      </c>
      <c r="CC17" s="139" t="s">
        <v>42</v>
      </c>
      <c r="CD17" s="139" t="s">
        <v>42</v>
      </c>
      <c r="CE17" s="139" t="s">
        <v>42</v>
      </c>
      <c r="CF17" s="139" t="s">
        <v>42</v>
      </c>
      <c r="CG17" s="139">
        <v>500.31700000000001</v>
      </c>
      <c r="CH17" s="139">
        <v>575.572</v>
      </c>
      <c r="CI17" s="139">
        <v>1898.2280000000001</v>
      </c>
      <c r="CJ17" s="139">
        <v>588.505</v>
      </c>
      <c r="CK17" s="139">
        <v>517.10599999999999</v>
      </c>
      <c r="CL17" s="139">
        <v>565.52199999999993</v>
      </c>
      <c r="CM17" s="139">
        <v>793.47699999999998</v>
      </c>
      <c r="CN17" s="139">
        <v>2464.6099999999997</v>
      </c>
      <c r="CO17" s="139">
        <v>585.25900000000001</v>
      </c>
      <c r="CP17" s="139">
        <v>590.32500000000005</v>
      </c>
      <c r="CS17" s="139">
        <f t="shared" si="0"/>
        <v>1175.5840000000001</v>
      </c>
    </row>
    <row r="18" spans="1:97" s="29" customFormat="1" ht="15" customHeight="1" x14ac:dyDescent="0.3">
      <c r="A18" s="140" t="s">
        <v>208</v>
      </c>
      <c r="B18" s="18">
        <v>5568.1</v>
      </c>
      <c r="C18" s="18">
        <v>1348.6</v>
      </c>
      <c r="D18" s="18">
        <v>1216.5</v>
      </c>
      <c r="E18" s="18">
        <v>1263.5999999999999</v>
      </c>
      <c r="F18" s="18">
        <v>1746.5</v>
      </c>
      <c r="G18" s="18">
        <v>5575.2</v>
      </c>
      <c r="H18" s="18">
        <v>1581.6</v>
      </c>
      <c r="I18" s="18">
        <v>1314.9</v>
      </c>
      <c r="J18" s="18">
        <v>1444.5</v>
      </c>
      <c r="K18" s="18">
        <v>2018.9</v>
      </c>
      <c r="L18" s="18">
        <v>6359.9</v>
      </c>
      <c r="M18" s="18">
        <v>1888.7</v>
      </c>
      <c r="N18" s="18">
        <v>1477.1</v>
      </c>
      <c r="O18" s="18">
        <v>1670.7</v>
      </c>
      <c r="P18" s="18">
        <v>2457.4</v>
      </c>
      <c r="Q18" s="18">
        <v>7493.9</v>
      </c>
      <c r="R18" s="18">
        <v>2115.1</v>
      </c>
      <c r="S18" s="18">
        <v>1621.6</v>
      </c>
      <c r="T18" s="18">
        <v>1894</v>
      </c>
      <c r="U18" s="18">
        <v>3076.4</v>
      </c>
      <c r="V18" s="18">
        <v>8707.1</v>
      </c>
      <c r="W18" s="18">
        <v>2199.5</v>
      </c>
      <c r="X18" s="18">
        <v>1781.6</v>
      </c>
      <c r="Y18" s="18">
        <v>2316.3000000000002</v>
      </c>
      <c r="Z18" s="18">
        <v>3498.8</v>
      </c>
      <c r="AA18" s="18">
        <v>9656.7000000000007</v>
      </c>
      <c r="AB18" s="18">
        <v>2156.6999999999998</v>
      </c>
      <c r="AC18" s="18">
        <v>1823.7</v>
      </c>
      <c r="AD18" s="18">
        <v>2485.9</v>
      </c>
      <c r="AE18" s="18">
        <v>4232.6000000000004</v>
      </c>
      <c r="AF18" s="18">
        <v>10699</v>
      </c>
      <c r="AG18" s="18">
        <v>2526.6999999999998</v>
      </c>
      <c r="AH18" s="18">
        <v>1965</v>
      </c>
      <c r="AI18" s="18">
        <v>2266.1999999999998</v>
      </c>
      <c r="AJ18" s="18">
        <v>4359.8</v>
      </c>
      <c r="AK18" s="18">
        <v>11117.6</v>
      </c>
      <c r="AL18" s="18">
        <v>2962.5</v>
      </c>
      <c r="AM18" s="18">
        <v>2089</v>
      </c>
      <c r="AN18" s="18">
        <v>2453.6</v>
      </c>
      <c r="AO18" s="18">
        <v>4666.8999999999996</v>
      </c>
      <c r="AP18" s="18">
        <v>12171.9</v>
      </c>
      <c r="AQ18" s="18">
        <v>2673.2</v>
      </c>
      <c r="AR18" s="18">
        <v>1908.7</v>
      </c>
      <c r="AS18" s="18">
        <v>1458.6</v>
      </c>
      <c r="AT18" s="18">
        <v>3031.9</v>
      </c>
      <c r="AU18" s="18">
        <v>9072.4</v>
      </c>
      <c r="AV18" s="18">
        <v>1899.9</v>
      </c>
      <c r="AW18" s="18">
        <v>1538.2</v>
      </c>
      <c r="AX18" s="18">
        <v>1813.8</v>
      </c>
      <c r="AY18" s="18">
        <v>3831</v>
      </c>
      <c r="AZ18" s="18">
        <v>9082.9</v>
      </c>
      <c r="BA18" s="18">
        <v>2041.2</v>
      </c>
      <c r="BB18" s="18">
        <v>2078.6</v>
      </c>
      <c r="BC18" s="18">
        <v>1823.4</v>
      </c>
      <c r="BD18" s="18">
        <v>1853.7</v>
      </c>
      <c r="BE18" s="18">
        <v>2096.1</v>
      </c>
      <c r="BF18" s="18">
        <v>2134</v>
      </c>
      <c r="BG18" s="18">
        <v>3524.2550000000001</v>
      </c>
      <c r="BH18" s="18">
        <v>3570.6610000000001</v>
      </c>
      <c r="BI18" s="18">
        <v>9484.92</v>
      </c>
      <c r="BJ18" s="18">
        <v>9636.9719999999998</v>
      </c>
      <c r="BK18" s="18">
        <v>2292.9</v>
      </c>
      <c r="BL18" s="18">
        <v>1755.3</v>
      </c>
      <c r="BM18" s="18">
        <v>1575.8</v>
      </c>
      <c r="BN18" s="40">
        <v>3244.9</v>
      </c>
      <c r="BO18" s="29">
        <v>8868.9</v>
      </c>
      <c r="BP18" s="29">
        <v>1485.3</v>
      </c>
      <c r="BQ18" s="29">
        <v>988.23199999999997</v>
      </c>
      <c r="BR18" s="29">
        <v>1810.9470000000001</v>
      </c>
      <c r="BS18" s="29">
        <v>5370.8</v>
      </c>
      <c r="BT18" s="29">
        <v>9655.2819999999992</v>
      </c>
      <c r="BU18" s="29">
        <v>1867.4870000000001</v>
      </c>
      <c r="BV18" s="29">
        <v>2043.5820000000001</v>
      </c>
      <c r="BW18" s="29">
        <v>1487.954</v>
      </c>
      <c r="BX18" s="29">
        <v>2404.6909999999998</v>
      </c>
      <c r="BY18" s="29">
        <v>7803.7139999999999</v>
      </c>
      <c r="BZ18" s="29">
        <v>1930.268</v>
      </c>
      <c r="CA18" s="29">
        <v>2196.0569999999998</v>
      </c>
      <c r="CB18" s="29">
        <v>1973.7850000000001</v>
      </c>
      <c r="CC18" s="29">
        <v>2638.203</v>
      </c>
      <c r="CD18" s="29">
        <v>8738.3130000000001</v>
      </c>
      <c r="CE18" s="29">
        <v>2391.3620000000001</v>
      </c>
      <c r="CF18" s="40">
        <v>1864.2440000000004</v>
      </c>
      <c r="CG18" s="29">
        <v>2630.8609999999994</v>
      </c>
      <c r="CH18" s="29">
        <v>3590.0230000000001</v>
      </c>
      <c r="CI18" s="29">
        <v>10269.391999999998</v>
      </c>
      <c r="CJ18" s="29">
        <v>2806.6179999999999</v>
      </c>
      <c r="CK18" s="29">
        <v>2282.9249999999993</v>
      </c>
      <c r="CL18" s="29">
        <v>2987.5149999999999</v>
      </c>
      <c r="CM18" s="29">
        <v>3974.393</v>
      </c>
      <c r="CN18" s="29">
        <v>12051.450999999999</v>
      </c>
      <c r="CO18" s="29">
        <v>3226.5779999999995</v>
      </c>
      <c r="CP18" s="29">
        <v>2380.9079999999994</v>
      </c>
      <c r="CS18" s="29">
        <f t="shared" si="0"/>
        <v>5607.485999999999</v>
      </c>
    </row>
    <row r="19" spans="1:97" s="39" customFormat="1" ht="15" customHeight="1" x14ac:dyDescent="0.3">
      <c r="A19" s="135" t="s">
        <v>66</v>
      </c>
      <c r="B19" s="38">
        <v>6194.1</v>
      </c>
      <c r="C19" s="38">
        <v>1519.4</v>
      </c>
      <c r="D19" s="38">
        <v>1384.6</v>
      </c>
      <c r="E19" s="38">
        <v>1438.1</v>
      </c>
      <c r="F19" s="38">
        <v>2000.2</v>
      </c>
      <c r="G19" s="38">
        <v>6342.4</v>
      </c>
      <c r="H19" s="38">
        <v>1781.2</v>
      </c>
      <c r="I19" s="38">
        <v>1506.2</v>
      </c>
      <c r="J19" s="38">
        <v>1631.1</v>
      </c>
      <c r="K19" s="38">
        <v>2219.8000000000002</v>
      </c>
      <c r="L19" s="38">
        <v>7138.3</v>
      </c>
      <c r="M19" s="38">
        <v>2098.1999999999998</v>
      </c>
      <c r="N19" s="38">
        <v>1683.1</v>
      </c>
      <c r="O19" s="38">
        <v>1882.6</v>
      </c>
      <c r="P19" s="38">
        <v>2826.8</v>
      </c>
      <c r="Q19" s="38">
        <v>8490.6</v>
      </c>
      <c r="R19" s="38">
        <v>2336.5</v>
      </c>
      <c r="S19" s="38">
        <v>1850.4</v>
      </c>
      <c r="T19" s="38">
        <v>2133.5</v>
      </c>
      <c r="U19" s="38">
        <v>3330.5</v>
      </c>
      <c r="V19" s="38">
        <v>9650.9</v>
      </c>
      <c r="W19" s="38">
        <v>2460.5</v>
      </c>
      <c r="X19" s="38">
        <v>2061.5</v>
      </c>
      <c r="Y19" s="38">
        <v>2612.1</v>
      </c>
      <c r="Z19" s="38">
        <v>3841.3</v>
      </c>
      <c r="AA19" s="38">
        <v>10974.3</v>
      </c>
      <c r="AB19" s="38">
        <v>2508</v>
      </c>
      <c r="AC19" s="38">
        <v>2182</v>
      </c>
      <c r="AD19" s="38">
        <v>2825</v>
      </c>
      <c r="AE19" s="38">
        <v>4567.6000000000004</v>
      </c>
      <c r="AF19" s="38">
        <v>12082.7</v>
      </c>
      <c r="AG19" s="38">
        <v>2887.1</v>
      </c>
      <c r="AH19" s="38">
        <v>2339.4</v>
      </c>
      <c r="AI19" s="38">
        <v>2684.6</v>
      </c>
      <c r="AJ19" s="38">
        <v>4813.8999999999996</v>
      </c>
      <c r="AK19" s="38">
        <v>12724.9</v>
      </c>
      <c r="AL19" s="38">
        <v>3408.7</v>
      </c>
      <c r="AM19" s="38">
        <v>2545.6</v>
      </c>
      <c r="AN19" s="38">
        <v>2948.2</v>
      </c>
      <c r="AO19" s="38">
        <v>5198.3</v>
      </c>
      <c r="AP19" s="38">
        <v>14100.7</v>
      </c>
      <c r="AQ19" s="38">
        <v>3221.3</v>
      </c>
      <c r="AR19" s="38">
        <v>2477.3000000000002</v>
      </c>
      <c r="AS19" s="38">
        <v>2024.7</v>
      </c>
      <c r="AT19" s="38">
        <v>3597.9</v>
      </c>
      <c r="AU19" s="38">
        <v>11321.2</v>
      </c>
      <c r="AV19" s="38">
        <v>2455.1</v>
      </c>
      <c r="AW19" s="38">
        <v>2087.1999999999998</v>
      </c>
      <c r="AX19" s="38">
        <v>2377.3000000000002</v>
      </c>
      <c r="AY19" s="38">
        <v>4471.3999999999996</v>
      </c>
      <c r="AZ19" s="38">
        <v>11391</v>
      </c>
      <c r="BA19" s="38">
        <v>2585.6</v>
      </c>
      <c r="BB19" s="38">
        <v>2722</v>
      </c>
      <c r="BC19" s="38">
        <v>2395.6</v>
      </c>
      <c r="BD19" s="38">
        <v>2521.6</v>
      </c>
      <c r="BE19" s="38">
        <v>2641.2</v>
      </c>
      <c r="BF19" s="38">
        <v>2773</v>
      </c>
      <c r="BG19" s="38">
        <v>4140.7569999999987</v>
      </c>
      <c r="BH19" s="38">
        <v>4278.59</v>
      </c>
      <c r="BI19" s="38">
        <v>11763.164999999999</v>
      </c>
      <c r="BJ19" s="38">
        <v>12295.263000000001</v>
      </c>
      <c r="BK19" s="38">
        <v>2941.8</v>
      </c>
      <c r="BL19" s="38">
        <v>2393.1999999999998</v>
      </c>
      <c r="BM19" s="38">
        <v>2404.6</v>
      </c>
      <c r="BN19" s="38">
        <v>3998.3</v>
      </c>
      <c r="BO19" s="39">
        <v>11737.9</v>
      </c>
      <c r="BP19" s="39">
        <v>2178</v>
      </c>
      <c r="BQ19" s="39">
        <v>1727.46</v>
      </c>
      <c r="BR19" s="39">
        <v>2527.2600000000002</v>
      </c>
      <c r="BS19" s="39">
        <v>6136.9840000000004</v>
      </c>
      <c r="BT19" s="39">
        <v>12569.721</v>
      </c>
      <c r="BU19" s="39">
        <v>2558.9870000000001</v>
      </c>
      <c r="BV19" s="39">
        <v>2769.4870000000001</v>
      </c>
      <c r="BW19" s="39">
        <v>2273.299</v>
      </c>
      <c r="BX19" s="39">
        <v>3184.2139999999999</v>
      </c>
      <c r="BY19" s="39">
        <v>10785.986999999999</v>
      </c>
      <c r="BZ19" s="39">
        <v>2709.721</v>
      </c>
      <c r="CA19" s="39">
        <v>2999.5610000000001</v>
      </c>
      <c r="CB19" s="39">
        <v>2807.7080000000001</v>
      </c>
      <c r="CC19" s="39">
        <v>3584.6170000000002</v>
      </c>
      <c r="CD19" s="39">
        <v>12101.607</v>
      </c>
      <c r="CE19" s="39">
        <v>3331.4520000000002</v>
      </c>
      <c r="CF19" s="38">
        <v>2573.989</v>
      </c>
      <c r="CG19" s="39">
        <v>3659.7069999999999</v>
      </c>
      <c r="CH19" s="39">
        <v>4724.4000000000005</v>
      </c>
      <c r="CI19" s="39">
        <v>14394.628000000001</v>
      </c>
      <c r="CJ19" s="39">
        <v>3833.2889999999998</v>
      </c>
      <c r="CK19" s="39">
        <v>3350.5749999999994</v>
      </c>
      <c r="CL19" s="39">
        <v>4012.0450000000001</v>
      </c>
      <c r="CM19" s="39">
        <v>5083.8810000000003</v>
      </c>
      <c r="CN19" s="39">
        <v>16279.79</v>
      </c>
      <c r="CO19" s="39">
        <v>4264.0079999999989</v>
      </c>
      <c r="CP19" s="39">
        <v>3402.8839999999996</v>
      </c>
      <c r="CS19" s="39">
        <f t="shared" si="0"/>
        <v>7666.891999999998</v>
      </c>
    </row>
    <row r="20" spans="1:97" s="143" customFormat="1" ht="15" customHeight="1" x14ac:dyDescent="0.3">
      <c r="A20" s="141" t="s">
        <v>36</v>
      </c>
      <c r="B20" s="137">
        <v>50</v>
      </c>
      <c r="C20" s="137">
        <v>48.2</v>
      </c>
      <c r="D20" s="137">
        <v>46.9</v>
      </c>
      <c r="E20" s="137">
        <v>47.7</v>
      </c>
      <c r="F20" s="137">
        <v>50.7</v>
      </c>
      <c r="G20" s="137">
        <v>48.6</v>
      </c>
      <c r="H20" s="137">
        <v>51.2</v>
      </c>
      <c r="I20" s="137">
        <v>47.8</v>
      </c>
      <c r="J20" s="137">
        <v>48.8</v>
      </c>
      <c r="K20" s="137">
        <v>47.6</v>
      </c>
      <c r="L20" s="137">
        <v>48.8</v>
      </c>
      <c r="M20" s="137">
        <v>50.2</v>
      </c>
      <c r="N20" s="137">
        <v>45.1</v>
      </c>
      <c r="O20" s="137">
        <v>47.5</v>
      </c>
      <c r="P20" s="137">
        <v>53.6</v>
      </c>
      <c r="Q20" s="137">
        <v>49.5</v>
      </c>
      <c r="R20" s="137">
        <v>50.8</v>
      </c>
      <c r="S20" s="137">
        <v>47.6</v>
      </c>
      <c r="T20" s="137">
        <v>49</v>
      </c>
      <c r="U20" s="137">
        <v>57.7</v>
      </c>
      <c r="V20" s="137">
        <v>51.8</v>
      </c>
      <c r="W20" s="137">
        <v>50.1</v>
      </c>
      <c r="X20" s="137">
        <v>47.5</v>
      </c>
      <c r="Y20" s="137">
        <v>50.9</v>
      </c>
      <c r="Z20" s="137">
        <v>58.2</v>
      </c>
      <c r="AA20" s="137">
        <v>52.3</v>
      </c>
      <c r="AB20" s="137">
        <v>50.5</v>
      </c>
      <c r="AC20" s="137">
        <v>46.1</v>
      </c>
      <c r="AD20" s="137">
        <v>54.2</v>
      </c>
      <c r="AE20" s="137">
        <v>63.8</v>
      </c>
      <c r="AF20" s="137">
        <v>54.8</v>
      </c>
      <c r="AG20" s="137">
        <v>49</v>
      </c>
      <c r="AH20" s="137">
        <v>44.5</v>
      </c>
      <c r="AI20" s="137">
        <v>50.4</v>
      </c>
      <c r="AJ20" s="137">
        <v>60.9</v>
      </c>
      <c r="AK20" s="137">
        <v>52.2</v>
      </c>
      <c r="AL20" s="137">
        <v>52.3</v>
      </c>
      <c r="AM20" s="137">
        <v>46.6</v>
      </c>
      <c r="AN20" s="137">
        <v>50.1</v>
      </c>
      <c r="AO20" s="137">
        <v>61.4</v>
      </c>
      <c r="AP20" s="137">
        <v>53.6</v>
      </c>
      <c r="AQ20" s="137">
        <v>51.5</v>
      </c>
      <c r="AR20" s="137">
        <v>44.6</v>
      </c>
      <c r="AS20" s="137">
        <v>36.799999999999997</v>
      </c>
      <c r="AT20" s="137">
        <v>47.1</v>
      </c>
      <c r="AU20" s="137">
        <v>45.4</v>
      </c>
      <c r="AV20" s="137">
        <v>39</v>
      </c>
      <c r="AW20" s="137">
        <v>39.200000000000003</v>
      </c>
      <c r="AX20" s="137">
        <v>39.4</v>
      </c>
      <c r="AY20" s="137">
        <v>51.4</v>
      </c>
      <c r="AZ20" s="137">
        <v>43.2</v>
      </c>
      <c r="BA20" s="137">
        <v>41.8</v>
      </c>
      <c r="BB20" s="137">
        <v>44</v>
      </c>
      <c r="BC20" s="137">
        <v>41.1</v>
      </c>
      <c r="BD20" s="137">
        <v>43.3</v>
      </c>
      <c r="BE20" s="137">
        <v>42.9</v>
      </c>
      <c r="BF20" s="137">
        <v>45</v>
      </c>
      <c r="BG20" s="137">
        <v>47.868318677207803</v>
      </c>
      <c r="BH20" s="137">
        <v>49.461707028235303</v>
      </c>
      <c r="BI20" s="137">
        <v>43.8691397032932</v>
      </c>
      <c r="BJ20" s="137">
        <v>45.9</v>
      </c>
      <c r="BK20" s="137">
        <v>40.799999999999997</v>
      </c>
      <c r="BL20" s="137">
        <v>38.1</v>
      </c>
      <c r="BM20" s="137">
        <v>37.9</v>
      </c>
      <c r="BN20" s="142">
        <v>45</v>
      </c>
      <c r="BO20" s="143">
        <v>40.9</v>
      </c>
      <c r="BP20" s="143">
        <v>33.4</v>
      </c>
      <c r="BQ20" s="143">
        <v>29.505727061861798</v>
      </c>
      <c r="BR20" s="143">
        <v>32.887654084019516</v>
      </c>
      <c r="BS20" s="143">
        <v>60.569295619793195</v>
      </c>
      <c r="BT20" s="143">
        <v>41.626416968854002</v>
      </c>
      <c r="BU20" s="143">
        <v>31.111191891742703</v>
      </c>
      <c r="BV20" s="143">
        <v>36.811386581585197</v>
      </c>
      <c r="BW20" s="143">
        <v>25.268822463240497</v>
      </c>
      <c r="BX20" s="143">
        <v>29.371080506403104</v>
      </c>
      <c r="BY20" s="143">
        <v>30.309186105483498</v>
      </c>
      <c r="BZ20" s="143">
        <v>28.231539126326201</v>
      </c>
      <c r="CA20" s="143">
        <v>31.733508274030601</v>
      </c>
      <c r="CB20" s="143">
        <v>26.073575991391102</v>
      </c>
      <c r="CC20" s="143">
        <v>27.968251823241104</v>
      </c>
      <c r="CD20" s="143">
        <v>28.383747785394199</v>
      </c>
      <c r="CE20" s="143">
        <v>30.157849626984202</v>
      </c>
      <c r="CF20" s="142">
        <v>26.4</v>
      </c>
      <c r="CG20" s="143">
        <v>32.200000000000003</v>
      </c>
      <c r="CH20" s="143">
        <v>34.76326228684195</v>
      </c>
      <c r="CI20" s="143">
        <v>31.048495422638965</v>
      </c>
      <c r="CJ20" s="143">
        <v>32.729814194395829</v>
      </c>
      <c r="CK20" s="143">
        <v>29.874482725169464</v>
      </c>
      <c r="CL20" s="143">
        <v>33.54745938123024</v>
      </c>
      <c r="CM20" s="143">
        <v>37.05838603743787</v>
      </c>
      <c r="CN20" s="143">
        <v>33.493852152937698</v>
      </c>
      <c r="CO20" s="143">
        <v>34.79297646664277</v>
      </c>
      <c r="CP20" s="143">
        <v>30.876988074434315</v>
      </c>
      <c r="CS20" s="143">
        <f>CS19/CS5*100</f>
        <v>32.938836483546858</v>
      </c>
    </row>
    <row r="21" spans="1:97" s="41" customFormat="1" ht="15" customHeight="1" x14ac:dyDescent="0.3">
      <c r="BO21" s="35"/>
      <c r="BP21" s="35"/>
    </row>
    <row r="22" spans="1:97" s="9" customFormat="1" ht="15" customHeight="1" x14ac:dyDescent="0.25"/>
    <row r="23" spans="1:97" s="9" customFormat="1" ht="15" customHeight="1" x14ac:dyDescent="0.3">
      <c r="A23" s="146" t="s">
        <v>203</v>
      </c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46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46"/>
      <c r="B25" s="43"/>
      <c r="C25" s="43"/>
      <c r="D25" s="43"/>
      <c r="E25" s="43"/>
      <c r="F25" s="25"/>
    </row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DDE60-F380-4BF8-B906-AA0A565824A0}">
  <dimension ref="A1:CS63"/>
  <sheetViews>
    <sheetView showGridLines="0" zoomScale="85" zoomScaleNormal="85" zoomScaleSheetLayoutView="77" workbookViewId="0">
      <pane xSplit="1" topLeftCell="G1" activePane="topRight" state="frozen"/>
      <selection activeCell="A2" sqref="A2:XFD2"/>
      <selection pane="topRight" activeCell="CP4" sqref="CP4:CP20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hidden="1" customWidth="1" outlineLevel="1"/>
    <col min="7" max="7" width="9.81640625" style="5" customWidth="1" collapsed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9.1796875" style="5" outlineLevel="1"/>
    <col min="97" max="16384" width="9.1796875" style="5"/>
  </cols>
  <sheetData>
    <row r="1" spans="1:97" ht="99" customHeight="1" x14ac:dyDescent="0.3">
      <c r="A1" s="11"/>
      <c r="B1" s="61" t="s">
        <v>193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181</v>
      </c>
      <c r="BC2" s="87" t="s">
        <v>3</v>
      </c>
      <c r="BD2" s="86" t="s">
        <v>153</v>
      </c>
      <c r="BE2" s="87" t="s">
        <v>2</v>
      </c>
      <c r="BF2" s="86" t="s">
        <v>169</v>
      </c>
      <c r="BG2" s="87" t="s">
        <v>1</v>
      </c>
      <c r="BH2" s="86" t="s">
        <v>185</v>
      </c>
      <c r="BI2" s="87">
        <v>2018</v>
      </c>
      <c r="BJ2" s="86" t="s">
        <v>184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141</v>
      </c>
      <c r="B3" s="33"/>
      <c r="C3" s="33"/>
    </row>
    <row r="4" spans="1:97" s="21" customFormat="1" ht="15" customHeight="1" x14ac:dyDescent="0.25">
      <c r="A4" s="133" t="s">
        <v>150</v>
      </c>
      <c r="B4" s="19">
        <v>70124.5</v>
      </c>
      <c r="C4" s="19">
        <v>16908.900000000001</v>
      </c>
      <c r="D4" s="19">
        <v>15811.5</v>
      </c>
      <c r="E4" s="19">
        <v>16056.8</v>
      </c>
      <c r="F4" s="19">
        <v>21183.7</v>
      </c>
      <c r="G4" s="19">
        <v>69960.899999999994</v>
      </c>
      <c r="H4" s="19">
        <v>17875.599999999999</v>
      </c>
      <c r="I4" s="19">
        <v>16633.2</v>
      </c>
      <c r="J4" s="19">
        <v>18018.099999999999</v>
      </c>
      <c r="K4" s="19">
        <v>23750.6</v>
      </c>
      <c r="L4" s="19">
        <v>76277.600000000006</v>
      </c>
      <c r="M4" s="19">
        <v>20722.2</v>
      </c>
      <c r="N4" s="19">
        <v>18920.099999999999</v>
      </c>
      <c r="O4" s="19">
        <v>20271.3</v>
      </c>
      <c r="P4" s="19">
        <v>24562</v>
      </c>
      <c r="Q4" s="19">
        <v>84475.6</v>
      </c>
      <c r="R4" s="19">
        <v>20761.7</v>
      </c>
      <c r="S4" s="19">
        <v>18436.2</v>
      </c>
      <c r="T4" s="19">
        <v>20623.3</v>
      </c>
      <c r="U4" s="19">
        <v>24776.6</v>
      </c>
      <c r="V4" s="19">
        <v>84597.8</v>
      </c>
      <c r="W4" s="19">
        <v>21585</v>
      </c>
      <c r="X4" s="19">
        <v>18946</v>
      </c>
      <c r="Y4" s="19">
        <v>20659.8</v>
      </c>
      <c r="Z4" s="19">
        <v>25501.3</v>
      </c>
      <c r="AA4" s="19">
        <v>86692.2</v>
      </c>
      <c r="AB4" s="19">
        <v>19817.2</v>
      </c>
      <c r="AC4" s="19">
        <v>18875.5</v>
      </c>
      <c r="AD4" s="19">
        <v>19635.099999999999</v>
      </c>
      <c r="AE4" s="19">
        <v>24646.2</v>
      </c>
      <c r="AF4" s="19">
        <v>82973.899999999994</v>
      </c>
      <c r="AG4" s="19">
        <v>21984.1</v>
      </c>
      <c r="AH4" s="19">
        <v>20234.099999999999</v>
      </c>
      <c r="AI4" s="19">
        <v>19676.099999999999</v>
      </c>
      <c r="AJ4" s="19">
        <v>25009.200000000001</v>
      </c>
      <c r="AK4" s="19">
        <v>86903.9</v>
      </c>
      <c r="AL4" s="19">
        <v>22079.200000000001</v>
      </c>
      <c r="AM4" s="19">
        <v>18500.599999999999</v>
      </c>
      <c r="AN4" s="19">
        <v>20371.099999999999</v>
      </c>
      <c r="AO4" s="19">
        <v>24380</v>
      </c>
      <c r="AP4" s="19">
        <v>85330.9</v>
      </c>
      <c r="AQ4" s="19">
        <v>19867.5</v>
      </c>
      <c r="AR4" s="19">
        <v>17659.7</v>
      </c>
      <c r="AS4" s="19">
        <v>19538</v>
      </c>
      <c r="AT4" s="19">
        <v>22605</v>
      </c>
      <c r="AU4" s="19">
        <v>79670.100000000006</v>
      </c>
      <c r="AV4" s="19">
        <v>20549.2</v>
      </c>
      <c r="AW4" s="19">
        <v>17430.2</v>
      </c>
      <c r="AX4" s="19">
        <v>18485.8</v>
      </c>
      <c r="AY4" s="19">
        <v>23768.400000000001</v>
      </c>
      <c r="AZ4" s="19">
        <v>80233.600000000006</v>
      </c>
      <c r="BA4" s="19">
        <v>18879.099999999999</v>
      </c>
      <c r="BB4" s="19">
        <v>18879.099999999999</v>
      </c>
      <c r="BC4" s="19">
        <v>17729.400000000001</v>
      </c>
      <c r="BD4" s="19">
        <v>17729.400000000001</v>
      </c>
      <c r="BE4" s="19">
        <v>17912</v>
      </c>
      <c r="BF4" s="19">
        <v>17912</v>
      </c>
      <c r="BG4" s="19">
        <v>23263.7</v>
      </c>
      <c r="BH4" s="19">
        <v>23263.7</v>
      </c>
      <c r="BI4" s="19">
        <v>77784.2</v>
      </c>
      <c r="BJ4" s="19">
        <v>77784.2</v>
      </c>
      <c r="BK4" s="19">
        <v>21003.4</v>
      </c>
      <c r="BL4" s="19">
        <v>18245.3</v>
      </c>
      <c r="BM4" s="19">
        <v>17417.3</v>
      </c>
      <c r="BN4" s="34">
        <v>23597.8</v>
      </c>
      <c r="BO4" s="21">
        <v>80263.7</v>
      </c>
      <c r="BP4" s="21">
        <v>18581.5</v>
      </c>
      <c r="BQ4" s="21">
        <v>17951.550999999999</v>
      </c>
      <c r="BR4" s="21">
        <v>21846.903999999999</v>
      </c>
      <c r="BS4" s="21">
        <v>26411.672999999999</v>
      </c>
      <c r="BT4" s="21">
        <v>84791.663</v>
      </c>
      <c r="BU4" s="21">
        <v>21548.46</v>
      </c>
      <c r="BV4" s="21">
        <v>20225.552</v>
      </c>
      <c r="BW4" s="21">
        <v>23475.417000000001</v>
      </c>
      <c r="BX4" s="21">
        <v>25585.613000000001</v>
      </c>
      <c r="BY4" s="21">
        <v>90835.042000000001</v>
      </c>
      <c r="BZ4" s="21">
        <v>22011.361000000001</v>
      </c>
      <c r="CA4" s="21">
        <v>21944.021000000001</v>
      </c>
      <c r="CB4" s="21">
        <v>23482.267</v>
      </c>
      <c r="CC4" s="21">
        <v>26604.975999999999</v>
      </c>
      <c r="CD4" s="21">
        <v>94042.625</v>
      </c>
      <c r="CE4" s="21">
        <v>22191.344000000001</v>
      </c>
      <c r="CF4" s="19">
        <v>21386.823</v>
      </c>
      <c r="CG4" s="21">
        <v>23213.42</v>
      </c>
      <c r="CH4" s="21">
        <v>26319.967000000001</v>
      </c>
      <c r="CI4" s="21">
        <v>93111.554000000004</v>
      </c>
      <c r="CJ4" s="21">
        <v>22987.337</v>
      </c>
      <c r="CK4" s="21">
        <v>22003.656999999999</v>
      </c>
      <c r="CL4" s="21">
        <v>23344.271000000001</v>
      </c>
      <c r="CM4" s="21">
        <v>25299.328000000001</v>
      </c>
      <c r="CN4" s="21">
        <v>93634.592999999993</v>
      </c>
      <c r="CO4" s="21">
        <v>23158.705000000002</v>
      </c>
      <c r="CP4" s="21">
        <v>20042.322</v>
      </c>
      <c r="CS4" s="21">
        <f>SUM(CO4:CR4)</f>
        <v>43201.027000000002</v>
      </c>
    </row>
    <row r="5" spans="1:97" s="36" customFormat="1" ht="15" customHeight="1" x14ac:dyDescent="0.25">
      <c r="A5" s="134" t="s">
        <v>139</v>
      </c>
      <c r="B5" s="35">
        <v>10283.9</v>
      </c>
      <c r="C5" s="35">
        <v>2615.5</v>
      </c>
      <c r="D5" s="35">
        <v>2446.1999999999998</v>
      </c>
      <c r="E5" s="35">
        <v>2455.1</v>
      </c>
      <c r="F5" s="35">
        <v>3242.8</v>
      </c>
      <c r="G5" s="35">
        <v>10759.5</v>
      </c>
      <c r="H5" s="35">
        <v>2866.1</v>
      </c>
      <c r="I5" s="35">
        <v>2587.1</v>
      </c>
      <c r="J5" s="35">
        <v>2752.7</v>
      </c>
      <c r="K5" s="35">
        <v>3858.8</v>
      </c>
      <c r="L5" s="35">
        <v>12064.7</v>
      </c>
      <c r="M5" s="35">
        <v>3481.8</v>
      </c>
      <c r="N5" s="35">
        <v>3097</v>
      </c>
      <c r="O5" s="35">
        <v>3289.9</v>
      </c>
      <c r="P5" s="35">
        <v>4410.6000000000004</v>
      </c>
      <c r="Q5" s="35">
        <v>14279.3</v>
      </c>
      <c r="R5" s="35">
        <v>3895.4</v>
      </c>
      <c r="S5" s="35">
        <v>3261.9</v>
      </c>
      <c r="T5" s="35">
        <v>3628.9</v>
      </c>
      <c r="U5" s="35">
        <v>4881.3</v>
      </c>
      <c r="V5" s="35">
        <v>15667.5</v>
      </c>
      <c r="W5" s="35">
        <v>4133.6000000000004</v>
      </c>
      <c r="X5" s="35">
        <v>3594.4</v>
      </c>
      <c r="Y5" s="35">
        <v>4299.3</v>
      </c>
      <c r="Z5" s="35">
        <v>5570.9</v>
      </c>
      <c r="AA5" s="35">
        <v>17598.3</v>
      </c>
      <c r="AB5" s="35">
        <v>4123.1000000000004</v>
      </c>
      <c r="AC5" s="35">
        <v>3940.4</v>
      </c>
      <c r="AD5" s="35">
        <v>4331.8999999999996</v>
      </c>
      <c r="AE5" s="35">
        <v>6011.7</v>
      </c>
      <c r="AF5" s="35">
        <v>18407.2</v>
      </c>
      <c r="AG5" s="35">
        <v>4993.6000000000004</v>
      </c>
      <c r="AH5" s="35">
        <v>4383</v>
      </c>
      <c r="AI5" s="35">
        <v>4391</v>
      </c>
      <c r="AJ5" s="35">
        <v>6701.1</v>
      </c>
      <c r="AK5" s="35">
        <v>20468.599999999999</v>
      </c>
      <c r="AL5" s="35">
        <v>5567.6</v>
      </c>
      <c r="AM5" s="35">
        <v>4609.2</v>
      </c>
      <c r="AN5" s="35">
        <v>4998.7</v>
      </c>
      <c r="AO5" s="35">
        <v>7265.8</v>
      </c>
      <c r="AP5" s="35">
        <v>22441.3</v>
      </c>
      <c r="AQ5" s="35">
        <v>5309.9</v>
      </c>
      <c r="AR5" s="35">
        <v>4701.6000000000004</v>
      </c>
      <c r="AS5" s="35">
        <v>4734.5</v>
      </c>
      <c r="AT5" s="35">
        <v>6427.1</v>
      </c>
      <c r="AU5" s="35">
        <v>21173.1</v>
      </c>
      <c r="AV5" s="35">
        <v>5370.5</v>
      </c>
      <c r="AW5" s="35">
        <v>4546.3999999999996</v>
      </c>
      <c r="AX5" s="35">
        <v>5188</v>
      </c>
      <c r="AY5" s="35">
        <v>7404.5</v>
      </c>
      <c r="AZ5" s="35">
        <v>22509.3</v>
      </c>
      <c r="BA5" s="35">
        <v>5315.6</v>
      </c>
      <c r="BB5" s="35">
        <v>5315.6</v>
      </c>
      <c r="BC5" s="35">
        <v>4964.6000000000004</v>
      </c>
      <c r="BD5" s="35">
        <v>4964.6000000000004</v>
      </c>
      <c r="BE5" s="35">
        <v>5256.8</v>
      </c>
      <c r="BF5" s="35">
        <v>5256.8</v>
      </c>
      <c r="BG5" s="35">
        <v>7471.5</v>
      </c>
      <c r="BH5" s="35">
        <v>7471.5</v>
      </c>
      <c r="BI5" s="35">
        <v>23008.5</v>
      </c>
      <c r="BJ5" s="35">
        <v>23008.5</v>
      </c>
      <c r="BK5" s="35">
        <v>6132.8</v>
      </c>
      <c r="BL5" s="35">
        <v>5296.5</v>
      </c>
      <c r="BM5" s="35">
        <v>5313.9</v>
      </c>
      <c r="BN5" s="35">
        <v>7561</v>
      </c>
      <c r="BO5" s="36">
        <v>24304.2</v>
      </c>
      <c r="BP5" s="36">
        <v>5454.6</v>
      </c>
      <c r="BQ5" s="36">
        <v>5128.5829999999996</v>
      </c>
      <c r="BR5" s="36">
        <v>6650.5349999999999</v>
      </c>
      <c r="BS5" s="36">
        <v>8719.3040000000001</v>
      </c>
      <c r="BT5" s="36">
        <v>25953.048999999999</v>
      </c>
      <c r="BU5" s="36">
        <v>7124.8119999999999</v>
      </c>
      <c r="BV5" s="36">
        <v>6449.2619999999997</v>
      </c>
      <c r="BW5" s="36">
        <v>7730.817</v>
      </c>
      <c r="BX5" s="36">
        <v>9232.2790000000005</v>
      </c>
      <c r="BY5" s="36">
        <v>30537.17</v>
      </c>
      <c r="BZ5" s="36">
        <v>8100.1869999999999</v>
      </c>
      <c r="CA5" s="36">
        <v>7912.9</v>
      </c>
      <c r="CB5" s="36">
        <v>9050.2379999999994</v>
      </c>
      <c r="CC5" s="36">
        <v>10794.473</v>
      </c>
      <c r="CD5" s="36">
        <v>35857.798000000003</v>
      </c>
      <c r="CE5" s="36">
        <v>9270.152</v>
      </c>
      <c r="CF5" s="35">
        <v>8710.6509999999998</v>
      </c>
      <c r="CG5" s="36">
        <v>9552.4750000000004</v>
      </c>
      <c r="CH5" s="36">
        <v>11452.657999999999</v>
      </c>
      <c r="CI5" s="36">
        <v>38985.936000000002</v>
      </c>
      <c r="CJ5" s="36">
        <v>9687.509</v>
      </c>
      <c r="CK5" s="36">
        <v>9311.4120000000003</v>
      </c>
      <c r="CL5" s="36">
        <v>9886.3310000000001</v>
      </c>
      <c r="CM5" s="36">
        <v>11334.903</v>
      </c>
      <c r="CN5" s="36">
        <v>40220.154999999999</v>
      </c>
      <c r="CO5" s="36">
        <v>10000.757</v>
      </c>
      <c r="CP5" s="36">
        <v>8989.6139999999996</v>
      </c>
      <c r="CS5" s="36">
        <f t="shared" ref="CS5:CS19" si="0">SUM(CO5:CR5)</f>
        <v>18990.370999999999</v>
      </c>
    </row>
    <row r="6" spans="1:97" s="21" customFormat="1" ht="15" customHeight="1" x14ac:dyDescent="0.25">
      <c r="A6" s="133" t="s">
        <v>243</v>
      </c>
      <c r="B6" s="19">
        <v>146.69999999999999</v>
      </c>
      <c r="C6" s="19">
        <v>154.69999999999999</v>
      </c>
      <c r="D6" s="19">
        <v>154.69999999999999</v>
      </c>
      <c r="E6" s="19">
        <v>152.9</v>
      </c>
      <c r="F6" s="19">
        <v>153.1</v>
      </c>
      <c r="G6" s="19">
        <v>153.80000000000001</v>
      </c>
      <c r="H6" s="19">
        <v>160.30000000000001</v>
      </c>
      <c r="I6" s="19">
        <v>155.5</v>
      </c>
      <c r="J6" s="19">
        <v>152.80000000000001</v>
      </c>
      <c r="K6" s="19">
        <v>162.5</v>
      </c>
      <c r="L6" s="19">
        <v>158.19999999999999</v>
      </c>
      <c r="M6" s="19">
        <v>168</v>
      </c>
      <c r="N6" s="19">
        <v>163.69999999999999</v>
      </c>
      <c r="O6" s="19">
        <v>162.30000000000001</v>
      </c>
      <c r="P6" s="19">
        <v>179.6</v>
      </c>
      <c r="Q6" s="19">
        <v>169</v>
      </c>
      <c r="R6" s="19">
        <v>187.6</v>
      </c>
      <c r="S6" s="19">
        <v>176.9</v>
      </c>
      <c r="T6" s="19">
        <v>176</v>
      </c>
      <c r="U6" s="19">
        <v>197</v>
      </c>
      <c r="V6" s="19">
        <v>185.2</v>
      </c>
      <c r="W6" s="19">
        <v>191.5</v>
      </c>
      <c r="X6" s="19">
        <v>189.7</v>
      </c>
      <c r="Y6" s="19">
        <v>208.1</v>
      </c>
      <c r="Z6" s="19">
        <v>218.5</v>
      </c>
      <c r="AA6" s="19">
        <v>203</v>
      </c>
      <c r="AB6" s="19">
        <v>208.1</v>
      </c>
      <c r="AC6" s="19">
        <v>208.8</v>
      </c>
      <c r="AD6" s="19">
        <v>220.6</v>
      </c>
      <c r="AE6" s="19">
        <v>243.9</v>
      </c>
      <c r="AF6" s="19">
        <v>221.8</v>
      </c>
      <c r="AG6" s="19">
        <v>227.1</v>
      </c>
      <c r="AH6" s="19">
        <v>216.6</v>
      </c>
      <c r="AI6" s="19">
        <v>223.2</v>
      </c>
      <c r="AJ6" s="19">
        <v>267.89999999999998</v>
      </c>
      <c r="AK6" s="19">
        <v>235.5</v>
      </c>
      <c r="AL6" s="19">
        <v>252.2</v>
      </c>
      <c r="AM6" s="19">
        <v>249.1</v>
      </c>
      <c r="AN6" s="19">
        <v>245.4</v>
      </c>
      <c r="AO6" s="19">
        <v>298</v>
      </c>
      <c r="AP6" s="19">
        <v>263</v>
      </c>
      <c r="AQ6" s="19">
        <v>267.3</v>
      </c>
      <c r="AR6" s="19">
        <v>266.2</v>
      </c>
      <c r="AS6" s="19">
        <v>242.3</v>
      </c>
      <c r="AT6" s="19">
        <v>284.3</v>
      </c>
      <c r="AU6" s="19">
        <v>265.8</v>
      </c>
      <c r="AV6" s="19">
        <v>261.3</v>
      </c>
      <c r="AW6" s="19">
        <v>260.8</v>
      </c>
      <c r="AX6" s="19">
        <v>280.60000000000002</v>
      </c>
      <c r="AY6" s="19">
        <v>311.5</v>
      </c>
      <c r="AZ6" s="19">
        <v>280.5</v>
      </c>
      <c r="BA6" s="19">
        <v>281.60000000000002</v>
      </c>
      <c r="BB6" s="19">
        <v>281.60000000000002</v>
      </c>
      <c r="BC6" s="19">
        <v>280</v>
      </c>
      <c r="BD6" s="19">
        <v>280</v>
      </c>
      <c r="BE6" s="19">
        <v>293.5</v>
      </c>
      <c r="BF6" s="19">
        <v>293.5</v>
      </c>
      <c r="BG6" s="19">
        <v>321.2</v>
      </c>
      <c r="BH6" s="19">
        <v>321.2</v>
      </c>
      <c r="BI6" s="19">
        <v>295.8</v>
      </c>
      <c r="BJ6" s="19">
        <v>295.8</v>
      </c>
      <c r="BK6" s="19">
        <v>292</v>
      </c>
      <c r="BL6" s="19">
        <v>290.3</v>
      </c>
      <c r="BM6" s="19">
        <v>305.10000000000002</v>
      </c>
      <c r="BN6" s="5">
        <v>320.39999999999998</v>
      </c>
      <c r="BO6" s="21">
        <v>302.8</v>
      </c>
      <c r="BP6" s="21">
        <v>293.60000000000002</v>
      </c>
      <c r="BQ6" s="21">
        <v>285.69024481505801</v>
      </c>
      <c r="BR6" s="21">
        <v>304.41544486120324</v>
      </c>
      <c r="BS6" s="21">
        <v>330.13069637807496</v>
      </c>
      <c r="BT6" s="21">
        <v>306.08019800248519</v>
      </c>
      <c r="BU6" s="21">
        <v>330.64135441697499</v>
      </c>
      <c r="BV6" s="21">
        <v>318.86704501316001</v>
      </c>
      <c r="BW6" s="21">
        <v>329.31542813488699</v>
      </c>
      <c r="BX6" s="21">
        <v>360.83868696052002</v>
      </c>
      <c r="BY6" s="21">
        <v>336.18270358701398</v>
      </c>
      <c r="BZ6" s="21">
        <v>368.00027949203138</v>
      </c>
      <c r="CA6" s="21">
        <v>360.59480621167802</v>
      </c>
      <c r="CB6" s="21">
        <v>385.40733737504985</v>
      </c>
      <c r="CC6" s="21">
        <v>405.7313564199419</v>
      </c>
      <c r="CD6" s="21">
        <v>381.29303600362073</v>
      </c>
      <c r="CE6" s="21">
        <v>417.73729432521071</v>
      </c>
      <c r="CF6" s="19">
        <v>407.29055456249858</v>
      </c>
      <c r="CG6" s="21">
        <v>411.50657679911023</v>
      </c>
      <c r="CH6" s="21">
        <v>435.13192854687088</v>
      </c>
      <c r="CI6" s="21">
        <v>418.70137834881371</v>
      </c>
      <c r="CJ6" s="21">
        <v>421.42806711364614</v>
      </c>
      <c r="CK6" s="21">
        <v>423.17565666470807</v>
      </c>
      <c r="CL6" s="21">
        <v>423.5013807027857</v>
      </c>
      <c r="CM6" s="21">
        <v>448.0317817137277</v>
      </c>
      <c r="CN6" s="21">
        <v>429.54375846969293</v>
      </c>
      <c r="CO6" s="21">
        <v>431.8357611101311</v>
      </c>
      <c r="CP6" s="21">
        <v>448.53156236088807</v>
      </c>
      <c r="CS6" s="21">
        <f>CS5/$CN$4*1000</f>
        <v>202.81362252517079</v>
      </c>
    </row>
    <row r="7" spans="1:97" s="36" customFormat="1" ht="15" customHeight="1" x14ac:dyDescent="0.25">
      <c r="A7" s="134" t="s">
        <v>140</v>
      </c>
      <c r="B7" s="35">
        <v>-2930.6</v>
      </c>
      <c r="C7" s="35">
        <v>-787.5</v>
      </c>
      <c r="D7" s="35">
        <v>-749.5</v>
      </c>
      <c r="E7" s="35">
        <v>-734.9</v>
      </c>
      <c r="F7" s="35">
        <v>-952.4</v>
      </c>
      <c r="G7" s="35">
        <v>-3224.3</v>
      </c>
      <c r="H7" s="35">
        <v>-786.7</v>
      </c>
      <c r="I7" s="35">
        <v>-692.7</v>
      </c>
      <c r="J7" s="35">
        <v>-813.9</v>
      </c>
      <c r="K7" s="35">
        <v>-1118.5999999999999</v>
      </c>
      <c r="L7" s="35">
        <v>-3411.9</v>
      </c>
      <c r="M7" s="35">
        <v>-954.8</v>
      </c>
      <c r="N7" s="35">
        <v>-907.8</v>
      </c>
      <c r="O7" s="35">
        <v>-988.9</v>
      </c>
      <c r="P7" s="35">
        <v>-1315.9</v>
      </c>
      <c r="Q7" s="35">
        <v>-4167.3</v>
      </c>
      <c r="R7" s="35">
        <v>-1087</v>
      </c>
      <c r="S7" s="35">
        <v>-981.1</v>
      </c>
      <c r="T7" s="35">
        <v>-1072.4000000000001</v>
      </c>
      <c r="U7" s="35">
        <v>-1256.5</v>
      </c>
      <c r="V7" s="35">
        <v>-4396.8999999999996</v>
      </c>
      <c r="W7" s="35">
        <v>-1123.9000000000001</v>
      </c>
      <c r="X7" s="35">
        <v>-1042.7</v>
      </c>
      <c r="Y7" s="35">
        <v>-1211.4000000000001</v>
      </c>
      <c r="Z7" s="35">
        <v>-1480.5</v>
      </c>
      <c r="AA7" s="35">
        <v>-4995.8</v>
      </c>
      <c r="AB7" s="35">
        <v>-1258.4000000000001</v>
      </c>
      <c r="AC7" s="35">
        <v>-1212</v>
      </c>
      <c r="AD7" s="35">
        <v>-1267.4000000000001</v>
      </c>
      <c r="AE7" s="35">
        <v>-1585.9</v>
      </c>
      <c r="AF7" s="35">
        <v>-5323.7</v>
      </c>
      <c r="AG7" s="35">
        <v>-1457.4</v>
      </c>
      <c r="AH7" s="35">
        <v>-1470.4</v>
      </c>
      <c r="AI7" s="35">
        <v>-1404.9</v>
      </c>
      <c r="AJ7" s="35">
        <v>-1829.7</v>
      </c>
      <c r="AK7" s="35">
        <v>-6162.4</v>
      </c>
      <c r="AL7" s="35">
        <v>-1657.2</v>
      </c>
      <c r="AM7" s="35">
        <v>-1547.7</v>
      </c>
      <c r="AN7" s="35">
        <v>-1599.5</v>
      </c>
      <c r="AO7" s="35">
        <v>-1953.3</v>
      </c>
      <c r="AP7" s="35">
        <v>-6757.6</v>
      </c>
      <c r="AQ7" s="35">
        <v>-1599.4</v>
      </c>
      <c r="AR7" s="35">
        <v>-1634</v>
      </c>
      <c r="AS7" s="35">
        <v>-1962</v>
      </c>
      <c r="AT7" s="35">
        <v>-2144.5</v>
      </c>
      <c r="AU7" s="35">
        <v>-7339.9</v>
      </c>
      <c r="AV7" s="35">
        <v>-2113.9</v>
      </c>
      <c r="AW7" s="35">
        <v>-1721.3</v>
      </c>
      <c r="AX7" s="35">
        <v>-1913.5</v>
      </c>
      <c r="AY7" s="35">
        <v>-2146.3000000000002</v>
      </c>
      <c r="AZ7" s="35">
        <v>-7895.1</v>
      </c>
      <c r="BA7" s="35">
        <v>-1882.7</v>
      </c>
      <c r="BB7" s="35">
        <v>-1880.6</v>
      </c>
      <c r="BC7" s="35">
        <v>-1805.5</v>
      </c>
      <c r="BD7" s="35">
        <v>-1803.3</v>
      </c>
      <c r="BE7" s="35">
        <v>-1916.4</v>
      </c>
      <c r="BF7" s="35">
        <v>-1914.2</v>
      </c>
      <c r="BG7" s="35">
        <v>-2618.1999999999998</v>
      </c>
      <c r="BH7" s="35">
        <v>-2616.1790000000001</v>
      </c>
      <c r="BI7" s="35">
        <v>-8222.9110000000001</v>
      </c>
      <c r="BJ7" s="35">
        <v>-8214.2219999999998</v>
      </c>
      <c r="BK7" s="35">
        <v>-2498.1999999999998</v>
      </c>
      <c r="BL7" s="35">
        <v>-2206.4</v>
      </c>
      <c r="BM7" s="35">
        <v>-2285.6</v>
      </c>
      <c r="BN7" s="35">
        <v>-3047.7</v>
      </c>
      <c r="BO7" s="36">
        <v>-10037.9</v>
      </c>
      <c r="BP7" s="36">
        <v>-2401.4</v>
      </c>
      <c r="BQ7" s="36">
        <v>-2573.6280000000002</v>
      </c>
      <c r="BR7" s="36">
        <v>-3295.5740000000001</v>
      </c>
      <c r="BS7" s="36">
        <v>-3671.107</v>
      </c>
      <c r="BT7" s="36">
        <v>-11941.665000000001</v>
      </c>
      <c r="BU7" s="36">
        <v>-3401.491</v>
      </c>
      <c r="BV7" s="36">
        <v>-3443.5590000000002</v>
      </c>
      <c r="BW7" s="36">
        <v>-4105.96</v>
      </c>
      <c r="BX7" s="36">
        <v>-4431.058</v>
      </c>
      <c r="BY7" s="36">
        <v>-15382.067999999999</v>
      </c>
      <c r="BZ7" s="36">
        <v>-4192.1670000000004</v>
      </c>
      <c r="CA7" s="36">
        <v>-4319.4549999999999</v>
      </c>
      <c r="CB7" s="36">
        <v>-4852.0540000000001</v>
      </c>
      <c r="CC7" s="36">
        <v>-5401.6360000000004</v>
      </c>
      <c r="CD7" s="36">
        <v>-18765.312000000002</v>
      </c>
      <c r="CE7" s="36">
        <v>-4791.491</v>
      </c>
      <c r="CF7" s="35">
        <v>-4541.3639999999996</v>
      </c>
      <c r="CG7" s="36">
        <v>-4790.6779999999999</v>
      </c>
      <c r="CH7" s="36">
        <v>-5254.1419999999998</v>
      </c>
      <c r="CI7" s="36">
        <v>-19377.674999999999</v>
      </c>
      <c r="CJ7" s="36">
        <v>-4812.4759999999997</v>
      </c>
      <c r="CK7" s="36">
        <v>-4615.1530000000002</v>
      </c>
      <c r="CL7" s="36">
        <v>-4825.0720000000001</v>
      </c>
      <c r="CM7" s="36">
        <v>-5029.6099999999997</v>
      </c>
      <c r="CN7" s="36">
        <v>-19282.311000000002</v>
      </c>
      <c r="CO7" s="36">
        <v>-4707.2910000000002</v>
      </c>
      <c r="CP7" s="36">
        <v>-4413.4939999999997</v>
      </c>
      <c r="CS7" s="36">
        <f t="shared" si="0"/>
        <v>-9120.7849999999999</v>
      </c>
    </row>
    <row r="8" spans="1:97" s="21" customFormat="1" ht="15" customHeight="1" x14ac:dyDescent="0.25">
      <c r="A8" s="133" t="s">
        <v>244</v>
      </c>
      <c r="B8" s="19">
        <v>-41.8</v>
      </c>
      <c r="C8" s="19">
        <v>-46.6</v>
      </c>
      <c r="D8" s="19">
        <v>-47.4</v>
      </c>
      <c r="E8" s="19">
        <v>-45.8</v>
      </c>
      <c r="F8" s="19">
        <v>-45</v>
      </c>
      <c r="G8" s="19">
        <v>-46.1</v>
      </c>
      <c r="H8" s="19">
        <v>-44</v>
      </c>
      <c r="I8" s="19">
        <v>-41.6</v>
      </c>
      <c r="J8" s="19">
        <v>-45.2</v>
      </c>
      <c r="K8" s="19">
        <v>-47.1</v>
      </c>
      <c r="L8" s="19">
        <v>-44.7</v>
      </c>
      <c r="M8" s="19">
        <v>-46.1</v>
      </c>
      <c r="N8" s="19">
        <v>-48</v>
      </c>
      <c r="O8" s="19">
        <v>-48.8</v>
      </c>
      <c r="P8" s="19">
        <v>-53.6</v>
      </c>
      <c r="Q8" s="19">
        <v>-49.3</v>
      </c>
      <c r="R8" s="19">
        <v>-52.4</v>
      </c>
      <c r="S8" s="19">
        <v>-53.2</v>
      </c>
      <c r="T8" s="19">
        <v>-52</v>
      </c>
      <c r="U8" s="19">
        <v>-50.7</v>
      </c>
      <c r="V8" s="19">
        <v>-52</v>
      </c>
      <c r="W8" s="19">
        <v>-52.1</v>
      </c>
      <c r="X8" s="19">
        <v>-55</v>
      </c>
      <c r="Y8" s="19">
        <v>-58.6</v>
      </c>
      <c r="Z8" s="19">
        <v>-58.1</v>
      </c>
      <c r="AA8" s="19">
        <v>-57.6</v>
      </c>
      <c r="AB8" s="19">
        <v>-63.5</v>
      </c>
      <c r="AC8" s="19">
        <v>-64.2</v>
      </c>
      <c r="AD8" s="19">
        <v>-64.5</v>
      </c>
      <c r="AE8" s="19">
        <v>-64.3</v>
      </c>
      <c r="AF8" s="19">
        <v>-64.2</v>
      </c>
      <c r="AG8" s="19">
        <v>-66.3</v>
      </c>
      <c r="AH8" s="19">
        <v>-72.7</v>
      </c>
      <c r="AI8" s="19">
        <v>71.400000000000006</v>
      </c>
      <c r="AJ8" s="19">
        <v>-73.2</v>
      </c>
      <c r="AK8" s="19">
        <v>-70.900000000000006</v>
      </c>
      <c r="AL8" s="19">
        <v>-75.099999999999994</v>
      </c>
      <c r="AM8" s="19">
        <v>-83.7</v>
      </c>
      <c r="AN8" s="19">
        <v>-78.5</v>
      </c>
      <c r="AO8" s="19">
        <v>-80.099999999999994</v>
      </c>
      <c r="AP8" s="19">
        <v>-79.2</v>
      </c>
      <c r="AQ8" s="19">
        <v>-80.5</v>
      </c>
      <c r="AR8" s="19">
        <v>-92.5</v>
      </c>
      <c r="AS8" s="19">
        <v>-100.4</v>
      </c>
      <c r="AT8" s="19">
        <v>-94.9</v>
      </c>
      <c r="AU8" s="19">
        <v>-92.1</v>
      </c>
      <c r="AV8" s="19">
        <v>-102.9</v>
      </c>
      <c r="AW8" s="19">
        <v>-98.8</v>
      </c>
      <c r="AX8" s="19">
        <v>-103.5</v>
      </c>
      <c r="AY8" s="19">
        <v>-90.3</v>
      </c>
      <c r="AZ8" s="19">
        <v>-98.4</v>
      </c>
      <c r="BA8" s="19">
        <v>-99.7</v>
      </c>
      <c r="BB8" s="19">
        <v>-99.6</v>
      </c>
      <c r="BC8" s="19">
        <v>-101.8</v>
      </c>
      <c r="BD8" s="19">
        <v>-101.7</v>
      </c>
      <c r="BE8" s="19">
        <v>-107</v>
      </c>
      <c r="BF8" s="19">
        <v>-106.9</v>
      </c>
      <c r="BG8" s="19">
        <v>-112.5</v>
      </c>
      <c r="BH8" s="19">
        <v>-112.45751430017</v>
      </c>
      <c r="BI8" s="19">
        <v>-105.714449133502</v>
      </c>
      <c r="BJ8" s="19">
        <v>-105.602742604206</v>
      </c>
      <c r="BK8" s="19">
        <v>-118.9</v>
      </c>
      <c r="BL8" s="19">
        <v>-120.9</v>
      </c>
      <c r="BM8" s="19">
        <v>-131.19999999999999</v>
      </c>
      <c r="BN8" s="19">
        <v>-129.19999999999999</v>
      </c>
      <c r="BO8" s="21">
        <v>-125.1</v>
      </c>
      <c r="BP8" s="21">
        <v>-129.19999999999999</v>
      </c>
      <c r="BQ8" s="21">
        <v>-143.36521674366699</v>
      </c>
      <c r="BR8" s="21">
        <v>-150.84855959453111</v>
      </c>
      <c r="BS8" s="21">
        <v>-138.99562515407487</v>
      </c>
      <c r="BT8" s="21">
        <v>-140.83536726953923</v>
      </c>
      <c r="BU8" s="21">
        <v>-157.85309019762897</v>
      </c>
      <c r="BV8" s="21">
        <v>-170.25785007005001</v>
      </c>
      <c r="BW8" s="21">
        <v>-174.90466729515401</v>
      </c>
      <c r="BX8" s="21">
        <v>-173.18553204099501</v>
      </c>
      <c r="BY8" s="21">
        <v>-169.34068242077799</v>
      </c>
      <c r="BZ8" s="21">
        <v>-190.45469291971543</v>
      </c>
      <c r="CA8" s="21">
        <v>-196.839722309781</v>
      </c>
      <c r="CB8" s="21">
        <v>-206.62630230718355</v>
      </c>
      <c r="CC8" s="21">
        <v>-203.03104201259194</v>
      </c>
      <c r="CD8" s="21">
        <v>-199.54049559973473</v>
      </c>
      <c r="CE8" s="21">
        <v>-215.91711615123447</v>
      </c>
      <c r="CF8" s="19">
        <v>-212.34402136306076</v>
      </c>
      <c r="CG8" s="21">
        <v>-206.3753639058786</v>
      </c>
      <c r="CH8" s="21">
        <v>-199.62570621764075</v>
      </c>
      <c r="CI8" s="21">
        <v>-208.11246475383706</v>
      </c>
      <c r="CJ8" s="21">
        <v>-209.35334962897181</v>
      </c>
      <c r="CK8" s="21">
        <v>-209.7448165093648</v>
      </c>
      <c r="CL8" s="21">
        <v>-206.69191169002451</v>
      </c>
      <c r="CM8" s="21">
        <v>-198.80409471745651</v>
      </c>
      <c r="CN8" s="21">
        <v>-205.93148730832846</v>
      </c>
      <c r="CO8" s="21">
        <v>-203.2622722211799</v>
      </c>
      <c r="CP8" s="21">
        <v>-220.20871633536271</v>
      </c>
      <c r="CS8" s="21">
        <f>CS7/$CN$4*1000</f>
        <v>-97.40828370984643</v>
      </c>
    </row>
    <row r="9" spans="1:97" s="39" customFormat="1" ht="14.25" customHeight="1" x14ac:dyDescent="0.3">
      <c r="A9" s="135" t="s">
        <v>74</v>
      </c>
      <c r="B9" s="38">
        <v>7353.4</v>
      </c>
      <c r="C9" s="38">
        <v>1828</v>
      </c>
      <c r="D9" s="38">
        <v>1696.7</v>
      </c>
      <c r="E9" s="38">
        <v>1720.2</v>
      </c>
      <c r="F9" s="38">
        <v>2290.4</v>
      </c>
      <c r="G9" s="38">
        <v>7535.3</v>
      </c>
      <c r="H9" s="38">
        <v>2079.3000000000002</v>
      </c>
      <c r="I9" s="38">
        <v>1894.3</v>
      </c>
      <c r="J9" s="38">
        <v>1938.9</v>
      </c>
      <c r="K9" s="38">
        <v>2740.3</v>
      </c>
      <c r="L9" s="38">
        <v>8652.7999999999993</v>
      </c>
      <c r="M9" s="38">
        <v>2527</v>
      </c>
      <c r="N9" s="38">
        <v>2189.1999999999998</v>
      </c>
      <c r="O9" s="38">
        <v>2301</v>
      </c>
      <c r="P9" s="38">
        <v>3094.7</v>
      </c>
      <c r="Q9" s="38">
        <v>10112</v>
      </c>
      <c r="R9" s="38">
        <v>2808.4</v>
      </c>
      <c r="S9" s="38">
        <v>2280.8000000000002</v>
      </c>
      <c r="T9" s="38">
        <v>2556.5</v>
      </c>
      <c r="U9" s="38">
        <v>3624.8</v>
      </c>
      <c r="V9" s="38">
        <v>11270.6</v>
      </c>
      <c r="W9" s="38">
        <v>3009.7</v>
      </c>
      <c r="X9" s="38">
        <v>2551.8000000000002</v>
      </c>
      <c r="Y9" s="38">
        <v>3087.9</v>
      </c>
      <c r="Z9" s="38">
        <v>4090.4</v>
      </c>
      <c r="AA9" s="38">
        <v>12602.5</v>
      </c>
      <c r="AB9" s="38">
        <v>2864.8</v>
      </c>
      <c r="AC9" s="38">
        <v>2728.4</v>
      </c>
      <c r="AD9" s="38">
        <v>3064.5</v>
      </c>
      <c r="AE9" s="38">
        <v>4425.8</v>
      </c>
      <c r="AF9" s="38">
        <v>13083.4</v>
      </c>
      <c r="AG9" s="38">
        <v>3536.3</v>
      </c>
      <c r="AH9" s="38">
        <v>2912.5</v>
      </c>
      <c r="AI9" s="38">
        <v>2986</v>
      </c>
      <c r="AJ9" s="38">
        <v>4871.3999999999996</v>
      </c>
      <c r="AK9" s="38">
        <v>14306.2</v>
      </c>
      <c r="AL9" s="38">
        <v>3910.4</v>
      </c>
      <c r="AM9" s="38">
        <v>3061.6</v>
      </c>
      <c r="AN9" s="38">
        <v>3399.3</v>
      </c>
      <c r="AO9" s="38">
        <v>5312.5</v>
      </c>
      <c r="AP9" s="38">
        <v>15683.7</v>
      </c>
      <c r="AQ9" s="38">
        <v>3710.5</v>
      </c>
      <c r="AR9" s="38">
        <v>3067.6</v>
      </c>
      <c r="AS9" s="38">
        <v>2772.5</v>
      </c>
      <c r="AT9" s="38">
        <v>4282.7</v>
      </c>
      <c r="AU9" s="38">
        <v>13833.2</v>
      </c>
      <c r="AV9" s="38">
        <v>3256.6</v>
      </c>
      <c r="AW9" s="38">
        <v>2825</v>
      </c>
      <c r="AX9" s="38">
        <v>3274.5</v>
      </c>
      <c r="AY9" s="38">
        <v>5258.1</v>
      </c>
      <c r="AZ9" s="38">
        <v>14614.3</v>
      </c>
      <c r="BA9" s="38">
        <v>3432.9</v>
      </c>
      <c r="BB9" s="38">
        <v>3435</v>
      </c>
      <c r="BC9" s="38">
        <v>3159.1</v>
      </c>
      <c r="BD9" s="38">
        <v>3161.3</v>
      </c>
      <c r="BE9" s="38">
        <v>3340.4</v>
      </c>
      <c r="BF9" s="38">
        <v>3342.6</v>
      </c>
      <c r="BG9" s="38">
        <v>4853.3</v>
      </c>
      <c r="BH9" s="38">
        <v>4855.3329999999996</v>
      </c>
      <c r="BI9" s="38">
        <v>14785.564</v>
      </c>
      <c r="BJ9" s="38">
        <v>14794.253000000001</v>
      </c>
      <c r="BK9" s="38">
        <v>3634.6</v>
      </c>
      <c r="BL9" s="38">
        <v>3090.1</v>
      </c>
      <c r="BM9" s="38">
        <v>3028.3</v>
      </c>
      <c r="BN9" s="38">
        <v>4513.3</v>
      </c>
      <c r="BO9" s="39">
        <v>14266.3</v>
      </c>
      <c r="BP9" s="39">
        <v>3053.3</v>
      </c>
      <c r="BQ9" s="39">
        <v>2554.9549999999999</v>
      </c>
      <c r="BR9" s="39">
        <v>3354.9609999999998</v>
      </c>
      <c r="BS9" s="39">
        <v>5048.1970000000001</v>
      </c>
      <c r="BT9" s="39">
        <v>14011.383999999998</v>
      </c>
      <c r="BU9" s="39">
        <v>3723.3209999999999</v>
      </c>
      <c r="BV9" s="39">
        <v>3005.703</v>
      </c>
      <c r="BW9" s="39">
        <v>3624.857</v>
      </c>
      <c r="BX9" s="39">
        <v>4801.2209999999995</v>
      </c>
      <c r="BY9" s="39">
        <v>15155.102000000001</v>
      </c>
      <c r="BZ9" s="39">
        <v>3908.02</v>
      </c>
      <c r="CA9" s="39">
        <v>3593.4450000000002</v>
      </c>
      <c r="CB9" s="39">
        <v>4198.1840000000002</v>
      </c>
      <c r="CC9" s="39">
        <v>5392.8370000000004</v>
      </c>
      <c r="CD9" s="39">
        <v>17092.486000000001</v>
      </c>
      <c r="CE9" s="39">
        <v>4478.6610000000001</v>
      </c>
      <c r="CF9" s="38">
        <v>4169.2870000000003</v>
      </c>
      <c r="CG9" s="39">
        <v>4761.7969999999996</v>
      </c>
      <c r="CH9" s="39">
        <v>6198.5159999999996</v>
      </c>
      <c r="CI9" s="39">
        <v>19608.260999999999</v>
      </c>
      <c r="CJ9" s="39">
        <v>4875.0330000000004</v>
      </c>
      <c r="CK9" s="39">
        <v>4696.259</v>
      </c>
      <c r="CL9" s="39">
        <v>5061.259</v>
      </c>
      <c r="CM9" s="39">
        <v>6305.2929999999997</v>
      </c>
      <c r="CN9" s="39">
        <v>20937.844000000001</v>
      </c>
      <c r="CO9" s="39">
        <v>5293.4660000000003</v>
      </c>
      <c r="CP9" s="39">
        <v>4576.12</v>
      </c>
      <c r="CS9" s="39">
        <f t="shared" si="0"/>
        <v>9869.5859999999993</v>
      </c>
    </row>
    <row r="10" spans="1:97" s="137" customFormat="1" ht="15" customHeight="1" x14ac:dyDescent="0.3">
      <c r="A10" s="136" t="s">
        <v>35</v>
      </c>
      <c r="B10" s="137">
        <v>71.5</v>
      </c>
      <c r="C10" s="137">
        <v>69.900000000000006</v>
      </c>
      <c r="D10" s="137">
        <v>69.400000000000006</v>
      </c>
      <c r="E10" s="137">
        <v>70.099999999999994</v>
      </c>
      <c r="F10" s="137">
        <v>70.599999999999994</v>
      </c>
      <c r="G10" s="137">
        <v>70</v>
      </c>
      <c r="H10" s="137">
        <v>72.5</v>
      </c>
      <c r="I10" s="137">
        <v>73.2</v>
      </c>
      <c r="J10" s="137">
        <v>70.400000000000006</v>
      </c>
      <c r="K10" s="137">
        <v>71</v>
      </c>
      <c r="L10" s="137">
        <v>71.7</v>
      </c>
      <c r="M10" s="137">
        <v>72.599999999999994</v>
      </c>
      <c r="N10" s="137">
        <v>70.7</v>
      </c>
      <c r="O10" s="137">
        <v>69.900000000000006</v>
      </c>
      <c r="P10" s="137">
        <v>70.2</v>
      </c>
      <c r="Q10" s="137">
        <v>70.8</v>
      </c>
      <c r="R10" s="137">
        <v>72.099999999999994</v>
      </c>
      <c r="S10" s="137">
        <v>69.900000000000006</v>
      </c>
      <c r="T10" s="137">
        <v>70.400000000000006</v>
      </c>
      <c r="U10" s="137">
        <v>74.3</v>
      </c>
      <c r="V10" s="137">
        <v>71.900000000000006</v>
      </c>
      <c r="W10" s="137">
        <v>72.8</v>
      </c>
      <c r="X10" s="137">
        <v>71</v>
      </c>
      <c r="Y10" s="137">
        <v>71.8</v>
      </c>
      <c r="Z10" s="137">
        <v>73.400000000000006</v>
      </c>
      <c r="AA10" s="137">
        <v>71.599999999999994</v>
      </c>
      <c r="AB10" s="137">
        <v>69.5</v>
      </c>
      <c r="AC10" s="137">
        <v>69.2</v>
      </c>
      <c r="AD10" s="137">
        <v>70.7</v>
      </c>
      <c r="AE10" s="137">
        <v>73.599999999999994</v>
      </c>
      <c r="AF10" s="137">
        <v>71.099999999999994</v>
      </c>
      <c r="AG10" s="137">
        <v>70.8</v>
      </c>
      <c r="AH10" s="137">
        <v>66.5</v>
      </c>
      <c r="AI10" s="137">
        <v>68</v>
      </c>
      <c r="AJ10" s="137">
        <v>72.7</v>
      </c>
      <c r="AK10" s="137">
        <v>69.900000000000006</v>
      </c>
      <c r="AL10" s="137">
        <v>70.2</v>
      </c>
      <c r="AM10" s="137">
        <v>66.400000000000006</v>
      </c>
      <c r="AN10" s="137">
        <v>68</v>
      </c>
      <c r="AO10" s="137">
        <v>73.099999999999994</v>
      </c>
      <c r="AP10" s="137">
        <v>69.900000000000006</v>
      </c>
      <c r="AQ10" s="137">
        <v>69.900000000000006</v>
      </c>
      <c r="AR10" s="137">
        <v>65.2</v>
      </c>
      <c r="AS10" s="137">
        <v>58.6</v>
      </c>
      <c r="AT10" s="137">
        <v>66.599999999999994</v>
      </c>
      <c r="AU10" s="137">
        <v>65.3</v>
      </c>
      <c r="AV10" s="137">
        <v>60.6</v>
      </c>
      <c r="AW10" s="137">
        <v>62.1</v>
      </c>
      <c r="AX10" s="137">
        <v>63.1</v>
      </c>
      <c r="AY10" s="137">
        <v>71</v>
      </c>
      <c r="AZ10" s="137">
        <v>64.900000000000006</v>
      </c>
      <c r="BA10" s="137">
        <v>64.599999999999994</v>
      </c>
      <c r="BB10" s="137">
        <v>64.599999999999994</v>
      </c>
      <c r="BC10" s="137">
        <v>63.6</v>
      </c>
      <c r="BD10" s="137">
        <v>63.7</v>
      </c>
      <c r="BE10" s="137">
        <v>63.5</v>
      </c>
      <c r="BF10" s="137">
        <v>63.6</v>
      </c>
      <c r="BG10" s="137">
        <v>65</v>
      </c>
      <c r="BH10" s="137">
        <v>65</v>
      </c>
      <c r="BI10" s="137">
        <v>64.3</v>
      </c>
      <c r="BJ10" s="137">
        <v>64.3</v>
      </c>
      <c r="BK10" s="137">
        <v>59.3</v>
      </c>
      <c r="BL10" s="137">
        <v>58.3</v>
      </c>
      <c r="BM10" s="137">
        <v>57</v>
      </c>
      <c r="BN10" s="137">
        <v>59.7</v>
      </c>
      <c r="BO10" s="137">
        <v>58.7</v>
      </c>
      <c r="BP10" s="137">
        <v>56</v>
      </c>
      <c r="BQ10" s="137">
        <v>49.8179516642316</v>
      </c>
      <c r="BR10" s="137">
        <v>50.446482876941481</v>
      </c>
      <c r="BS10" s="137">
        <v>57.89678855101279</v>
      </c>
      <c r="BT10" s="137">
        <v>53.987429376794992</v>
      </c>
      <c r="BU10" s="137">
        <v>52.258515733467803</v>
      </c>
      <c r="BV10" s="137">
        <v>46.605379034066203</v>
      </c>
      <c r="BW10" s="137">
        <v>46.888407784067297</v>
      </c>
      <c r="BX10" s="137">
        <v>52.004721694394199</v>
      </c>
      <c r="BY10" s="137">
        <v>49.628377482261797</v>
      </c>
      <c r="BZ10" s="137">
        <v>48.246046665342405</v>
      </c>
      <c r="CA10" s="137">
        <v>45.412490995715899</v>
      </c>
      <c r="CB10" s="137">
        <v>46.3875535648897</v>
      </c>
      <c r="CC10" s="137">
        <v>49.959243031132701</v>
      </c>
      <c r="CD10" s="137">
        <v>47.667416722019603</v>
      </c>
      <c r="CE10" s="137">
        <v>48.312702963230805</v>
      </c>
      <c r="CF10" s="137">
        <v>47.9</v>
      </c>
      <c r="CG10" s="137">
        <v>49.8</v>
      </c>
      <c r="CH10" s="137">
        <v>54.122946830334065</v>
      </c>
      <c r="CI10" s="137">
        <v>50.295729721610371</v>
      </c>
      <c r="CJ10" s="137">
        <v>50.32287453874882</v>
      </c>
      <c r="CK10" s="137">
        <v>50.435519339064797</v>
      </c>
      <c r="CL10" s="137">
        <v>51.194512908782841</v>
      </c>
      <c r="CM10" s="137">
        <v>55.627233863404037</v>
      </c>
      <c r="CN10" s="137">
        <v>52.058088786579773</v>
      </c>
      <c r="CO10" s="137">
        <v>52.930653149556584</v>
      </c>
      <c r="CP10" s="137">
        <v>50.904521595699215</v>
      </c>
      <c r="CS10" s="137">
        <f>CS9/CS5*100</f>
        <v>51.971528097055078</v>
      </c>
    </row>
    <row r="11" spans="1:97" s="35" customFormat="1" ht="15" customHeight="1" x14ac:dyDescent="0.25">
      <c r="A11" s="134" t="s">
        <v>73</v>
      </c>
      <c r="B11" s="35">
        <v>-2198.6999999999998</v>
      </c>
      <c r="C11" s="35">
        <v>-612.5</v>
      </c>
      <c r="D11" s="35">
        <v>-551.9</v>
      </c>
      <c r="E11" s="35">
        <v>-579.70000000000005</v>
      </c>
      <c r="F11" s="35">
        <v>-738</v>
      </c>
      <c r="G11" s="35">
        <v>-2482</v>
      </c>
      <c r="H11" s="35">
        <v>-617.6</v>
      </c>
      <c r="I11" s="35">
        <v>-684.3</v>
      </c>
      <c r="J11" s="35">
        <v>-657.5</v>
      </c>
      <c r="K11" s="35">
        <v>-884</v>
      </c>
      <c r="L11" s="35">
        <v>-2843.5</v>
      </c>
      <c r="M11" s="35">
        <v>-766.8</v>
      </c>
      <c r="N11" s="35">
        <v>-825.1</v>
      </c>
      <c r="O11" s="35">
        <v>-822</v>
      </c>
      <c r="P11" s="35">
        <v>-1051.2</v>
      </c>
      <c r="Q11" s="35">
        <v>-3465</v>
      </c>
      <c r="R11" s="35">
        <v>-856.4</v>
      </c>
      <c r="S11" s="35">
        <v>-881</v>
      </c>
      <c r="T11" s="35">
        <v>-885.4</v>
      </c>
      <c r="U11" s="35">
        <v>-976.4</v>
      </c>
      <c r="V11" s="35">
        <v>-3599.1</v>
      </c>
      <c r="W11" s="35">
        <v>-985.9</v>
      </c>
      <c r="X11" s="35">
        <v>-972.2</v>
      </c>
      <c r="Y11" s="35">
        <v>-966.1</v>
      </c>
      <c r="Z11" s="35">
        <v>-1075.7</v>
      </c>
      <c r="AA11" s="35">
        <v>-3999.9</v>
      </c>
      <c r="AB11" s="35">
        <v>-1066.2</v>
      </c>
      <c r="AC11" s="35">
        <v>-1164.3</v>
      </c>
      <c r="AD11" s="35">
        <v>-1092.9000000000001</v>
      </c>
      <c r="AE11" s="35">
        <v>-1010.9</v>
      </c>
      <c r="AF11" s="35">
        <v>-4334.3999999999996</v>
      </c>
      <c r="AG11" s="35">
        <v>-1226.4000000000001</v>
      </c>
      <c r="AH11" s="35">
        <v>-1298.4000000000001</v>
      </c>
      <c r="AI11" s="35">
        <v>-1227.8</v>
      </c>
      <c r="AJ11" s="35">
        <v>-1257.3</v>
      </c>
      <c r="AK11" s="35">
        <v>-5009.8999999999996</v>
      </c>
      <c r="AL11" s="35">
        <v>-1375.1</v>
      </c>
      <c r="AM11" s="35">
        <v>-1241.9000000000001</v>
      </c>
      <c r="AN11" s="35">
        <v>-1294.7</v>
      </c>
      <c r="AO11" s="35">
        <v>-1533.5</v>
      </c>
      <c r="AP11" s="35">
        <v>-5445.3</v>
      </c>
      <c r="AQ11" s="35">
        <v>-1446.1</v>
      </c>
      <c r="AR11" s="35">
        <v>-1408.8</v>
      </c>
      <c r="AS11" s="35">
        <v>-1541.5</v>
      </c>
      <c r="AT11" s="35">
        <v>-1539.3</v>
      </c>
      <c r="AU11" s="35">
        <v>-5935.7</v>
      </c>
      <c r="AV11" s="35">
        <v>-1471.7</v>
      </c>
      <c r="AW11" s="35">
        <v>-1370.1</v>
      </c>
      <c r="AX11" s="35">
        <v>-1470.6</v>
      </c>
      <c r="AY11" s="35">
        <v>-1602.3</v>
      </c>
      <c r="AZ11" s="35">
        <v>-5914.6</v>
      </c>
      <c r="BA11" s="35">
        <v>-1517.3</v>
      </c>
      <c r="BB11" s="35">
        <v>-1481.404</v>
      </c>
      <c r="BC11" s="35">
        <v>-1520.9</v>
      </c>
      <c r="BD11" s="35">
        <v>-1490.1580000000001</v>
      </c>
      <c r="BE11" s="35">
        <v>-1405.5</v>
      </c>
      <c r="BF11" s="35">
        <v>-1368.817</v>
      </c>
      <c r="BG11" s="35">
        <v>-1527</v>
      </c>
      <c r="BH11" s="35">
        <v>-1516.8919999999998</v>
      </c>
      <c r="BI11" s="35">
        <v>-5970.7</v>
      </c>
      <c r="BJ11" s="35">
        <v>-5857.2709999999997</v>
      </c>
      <c r="BK11" s="35">
        <v>-1474.3</v>
      </c>
      <c r="BL11" s="35">
        <v>-1369.6</v>
      </c>
      <c r="BM11" s="35">
        <v>-1391.8</v>
      </c>
      <c r="BN11" s="35">
        <v>-1590.7449999999999</v>
      </c>
      <c r="BO11" s="35">
        <v>-5826.5119999999997</v>
      </c>
      <c r="BP11" s="35">
        <v>-1572.107</v>
      </c>
      <c r="BQ11" s="35">
        <v>-1410.5409999999999</v>
      </c>
      <c r="BR11" s="35">
        <v>-1617.4549999999999</v>
      </c>
      <c r="BS11" s="35">
        <v>-1937.9849999999999</v>
      </c>
      <c r="BT11" s="35">
        <v>-6538.0879999999997</v>
      </c>
      <c r="BU11" s="35">
        <v>-1532.9949999999999</v>
      </c>
      <c r="BV11" s="35">
        <v>-1821.076</v>
      </c>
      <c r="BW11" s="35">
        <v>-1847.9150000000002</v>
      </c>
      <c r="BX11" s="35">
        <v>-2157.3820000000001</v>
      </c>
      <c r="BY11" s="35">
        <v>-7359.3679999999995</v>
      </c>
      <c r="BZ11" s="35">
        <v>-1851.1729999999998</v>
      </c>
      <c r="CA11" s="35">
        <v>-2043.481</v>
      </c>
      <c r="CB11" s="35">
        <v>-2085.3829999999998</v>
      </c>
      <c r="CC11" s="35">
        <v>-2605.221</v>
      </c>
      <c r="CD11" s="35">
        <v>-8585.2579999999998</v>
      </c>
      <c r="CE11" s="35">
        <v>-2089.069</v>
      </c>
      <c r="CF11" s="35">
        <v>-2313.2359999999999</v>
      </c>
      <c r="CG11" s="35">
        <v>-2141.6999999999998</v>
      </c>
      <c r="CH11" s="35">
        <v>-2597.3020000000001</v>
      </c>
      <c r="CI11" s="35">
        <v>-9141.2649999999994</v>
      </c>
      <c r="CJ11" s="35">
        <v>-2290.5680000000002</v>
      </c>
      <c r="CK11" s="35">
        <v>-2412.4670000000001</v>
      </c>
      <c r="CL11" s="35">
        <v>-2165.201</v>
      </c>
      <c r="CM11" s="35">
        <v>-2617.7330000000002</v>
      </c>
      <c r="CN11" s="35">
        <v>-9485.969000000001</v>
      </c>
      <c r="CO11" s="35">
        <v>-2253.1450000000004</v>
      </c>
      <c r="CP11" s="35">
        <v>-2296.2080000000001</v>
      </c>
      <c r="CS11" s="35">
        <f t="shared" si="0"/>
        <v>-4549.353000000001</v>
      </c>
    </row>
    <row r="12" spans="1:97" s="19" customFormat="1" ht="15" customHeight="1" x14ac:dyDescent="0.25">
      <c r="A12" s="57" t="s">
        <v>72</v>
      </c>
      <c r="B12" s="19">
        <v>-572.5</v>
      </c>
      <c r="C12" s="19">
        <v>-153.80000000000001</v>
      </c>
      <c r="D12" s="19">
        <v>-168.6</v>
      </c>
      <c r="E12" s="19">
        <v>-124.7</v>
      </c>
      <c r="F12" s="19">
        <v>-166.4</v>
      </c>
      <c r="G12" s="19">
        <v>-613.4</v>
      </c>
      <c r="H12" s="19">
        <v>-192.2</v>
      </c>
      <c r="I12" s="19">
        <v>-223.7</v>
      </c>
      <c r="J12" s="19">
        <v>-207.5</v>
      </c>
      <c r="K12" s="19">
        <v>-287.60000000000002</v>
      </c>
      <c r="L12" s="19">
        <v>-911</v>
      </c>
      <c r="M12" s="19">
        <v>-208.5</v>
      </c>
      <c r="N12" s="19">
        <v>-201.9</v>
      </c>
      <c r="O12" s="19">
        <v>-199.4</v>
      </c>
      <c r="P12" s="19">
        <v>-183.3</v>
      </c>
      <c r="Q12" s="19">
        <v>-793.1</v>
      </c>
      <c r="R12" s="19">
        <v>-216</v>
      </c>
      <c r="S12" s="19">
        <v>-133.4</v>
      </c>
      <c r="T12" s="19">
        <v>-187.8</v>
      </c>
      <c r="U12" s="19">
        <v>-257.60000000000002</v>
      </c>
      <c r="V12" s="19">
        <v>-794.8</v>
      </c>
      <c r="W12" s="19">
        <v>-211.5</v>
      </c>
      <c r="X12" s="19">
        <v>-226.4</v>
      </c>
      <c r="Y12" s="19">
        <v>-331.6</v>
      </c>
      <c r="Z12" s="19">
        <v>-259.2</v>
      </c>
      <c r="AA12" s="19">
        <v>-1028.7</v>
      </c>
      <c r="AB12" s="19">
        <v>-214.5</v>
      </c>
      <c r="AC12" s="19">
        <v>-247.5</v>
      </c>
      <c r="AD12" s="19">
        <v>-207.1</v>
      </c>
      <c r="AE12" s="19">
        <v>-404.9</v>
      </c>
      <c r="AF12" s="19">
        <v>-1074</v>
      </c>
      <c r="AG12" s="19">
        <v>-284.2</v>
      </c>
      <c r="AH12" s="19">
        <v>-219.2</v>
      </c>
      <c r="AI12" s="19">
        <v>-283.2</v>
      </c>
      <c r="AJ12" s="19">
        <v>-425.2</v>
      </c>
      <c r="AK12" s="19">
        <v>-1211.8</v>
      </c>
      <c r="AL12" s="19">
        <v>-316.10000000000002</v>
      </c>
      <c r="AM12" s="19">
        <v>-300.60000000000002</v>
      </c>
      <c r="AN12" s="19">
        <v>-385.2</v>
      </c>
      <c r="AO12" s="19">
        <v>-339.7</v>
      </c>
      <c r="AP12" s="19">
        <v>-1341.5</v>
      </c>
      <c r="AQ12" s="19">
        <v>-289.89999999999998</v>
      </c>
      <c r="AR12" s="19">
        <v>-285.39999999999998</v>
      </c>
      <c r="AS12" s="19">
        <v>-247.5</v>
      </c>
      <c r="AT12" s="19">
        <v>-337.5</v>
      </c>
      <c r="AU12" s="19">
        <v>-1160.2</v>
      </c>
      <c r="AV12" s="19">
        <v>-272.7</v>
      </c>
      <c r="AW12" s="19">
        <v>-257.5</v>
      </c>
      <c r="AX12" s="19">
        <v>-296.5</v>
      </c>
      <c r="AY12" s="19">
        <v>-649.6</v>
      </c>
      <c r="AZ12" s="19">
        <v>-1476.3</v>
      </c>
      <c r="BA12" s="19">
        <v>-279.3</v>
      </c>
      <c r="BB12" s="19">
        <v>-284.68900000000002</v>
      </c>
      <c r="BC12" s="19">
        <v>-274.3</v>
      </c>
      <c r="BD12" s="19">
        <v>-279.51600000000002</v>
      </c>
      <c r="BE12" s="19">
        <v>-332.3</v>
      </c>
      <c r="BF12" s="19">
        <v>-337.73</v>
      </c>
      <c r="BG12" s="19">
        <v>-316.7</v>
      </c>
      <c r="BH12" s="19">
        <v>-291.12</v>
      </c>
      <c r="BI12" s="19">
        <v>-1202.5999999999999</v>
      </c>
      <c r="BJ12" s="19">
        <v>-1193.0550000000001</v>
      </c>
      <c r="BK12" s="19">
        <v>-328.3</v>
      </c>
      <c r="BL12" s="19">
        <v>-383.3</v>
      </c>
      <c r="BM12" s="19">
        <v>-363.767</v>
      </c>
      <c r="BN12" s="19">
        <v>-350.62599999999998</v>
      </c>
      <c r="BO12" s="19">
        <v>-1425.981</v>
      </c>
      <c r="BP12" s="19">
        <v>-348.03</v>
      </c>
      <c r="BQ12" s="19">
        <v>-315.27300000000002</v>
      </c>
      <c r="BR12" s="19">
        <v>-321.99200000000002</v>
      </c>
      <c r="BS12" s="19">
        <v>-409.80200000000002</v>
      </c>
      <c r="BT12" s="19">
        <v>-1395.097</v>
      </c>
      <c r="BU12" s="19">
        <v>-679.84699999999998</v>
      </c>
      <c r="BV12" s="19">
        <v>-577.27599999999995</v>
      </c>
      <c r="BW12" s="19">
        <v>-627.19399999999996</v>
      </c>
      <c r="BX12" s="19">
        <v>-731.79899999999998</v>
      </c>
      <c r="BY12" s="19">
        <v>-2616.116</v>
      </c>
      <c r="BZ12" s="19">
        <v>-660.14599999999996</v>
      </c>
      <c r="CA12" s="19">
        <v>-704.01800000000003</v>
      </c>
      <c r="CB12" s="19">
        <v>-720.05700000000002</v>
      </c>
      <c r="CC12" s="19">
        <v>-844.53</v>
      </c>
      <c r="CD12" s="19">
        <v>-2928.7510000000002</v>
      </c>
      <c r="CE12" s="19">
        <v>-709.49400000000003</v>
      </c>
      <c r="CF12" s="19">
        <v>-740.25300000000004</v>
      </c>
      <c r="CG12" s="19">
        <v>-722.30700000000002</v>
      </c>
      <c r="CH12" s="19">
        <v>-933.93200000000002</v>
      </c>
      <c r="CI12" s="19">
        <v>-3105.9859999999999</v>
      </c>
      <c r="CJ12" s="19">
        <v>-709.52300000000002</v>
      </c>
      <c r="CK12" s="19">
        <v>-857.40599999999995</v>
      </c>
      <c r="CL12" s="19">
        <v>-843.05700000000002</v>
      </c>
      <c r="CM12" s="19">
        <v>-953.61099999999999</v>
      </c>
      <c r="CN12" s="19">
        <v>-3363.5969999999998</v>
      </c>
      <c r="CO12" s="19">
        <v>-799.36</v>
      </c>
      <c r="CP12" s="19">
        <v>-794.596</v>
      </c>
      <c r="CS12" s="19">
        <f t="shared" si="0"/>
        <v>-1593.9560000000001</v>
      </c>
    </row>
    <row r="13" spans="1:97" s="36" customFormat="1" ht="15" customHeight="1" x14ac:dyDescent="0.25">
      <c r="A13" s="134" t="s">
        <v>71</v>
      </c>
      <c r="B13" s="35">
        <v>-2474.5</v>
      </c>
      <c r="C13" s="35">
        <v>-692.1</v>
      </c>
      <c r="D13" s="35">
        <v>-644.5</v>
      </c>
      <c r="E13" s="35">
        <v>-629.1</v>
      </c>
      <c r="F13" s="35">
        <v>-776.5</v>
      </c>
      <c r="G13" s="35">
        <v>-2742.2</v>
      </c>
      <c r="H13" s="35">
        <v>-722.7</v>
      </c>
      <c r="I13" s="35">
        <v>-827.6</v>
      </c>
      <c r="J13" s="35">
        <v>-788.9</v>
      </c>
      <c r="K13" s="35">
        <v>-1088.7</v>
      </c>
      <c r="L13" s="35">
        <v>-3427.9</v>
      </c>
      <c r="M13" s="35">
        <v>-894.4</v>
      </c>
      <c r="N13" s="35">
        <v>-950.5</v>
      </c>
      <c r="O13" s="35">
        <v>-941.7</v>
      </c>
      <c r="P13" s="35">
        <v>-1112.3</v>
      </c>
      <c r="Q13" s="35">
        <v>-3898.9</v>
      </c>
      <c r="R13" s="35">
        <v>-1000.4</v>
      </c>
      <c r="S13" s="35">
        <v>-939.4</v>
      </c>
      <c r="T13" s="35">
        <v>-998.3</v>
      </c>
      <c r="U13" s="35">
        <v>-1153.9000000000001</v>
      </c>
      <c r="V13" s="35">
        <v>-4092</v>
      </c>
      <c r="W13" s="35">
        <v>-1115.4000000000001</v>
      </c>
      <c r="X13" s="35">
        <v>-1119.9000000000001</v>
      </c>
      <c r="Y13" s="35">
        <v>-1214.5</v>
      </c>
      <c r="Z13" s="35">
        <v>-1248</v>
      </c>
      <c r="AA13" s="35">
        <v>-4697.8</v>
      </c>
      <c r="AB13" s="35">
        <v>-1194.7</v>
      </c>
      <c r="AC13" s="35">
        <v>-1321.7</v>
      </c>
      <c r="AD13" s="35">
        <v>-1209.2</v>
      </c>
      <c r="AE13" s="35">
        <v>-1336</v>
      </c>
      <c r="AF13" s="35">
        <v>-5061.6000000000004</v>
      </c>
      <c r="AG13" s="35">
        <v>-1418.1</v>
      </c>
      <c r="AH13" s="35">
        <v>-1404.6</v>
      </c>
      <c r="AI13" s="35">
        <v>-1400.9</v>
      </c>
      <c r="AJ13" s="35">
        <v>-1563.7</v>
      </c>
      <c r="AK13" s="35">
        <v>-5787.3</v>
      </c>
      <c r="AL13" s="35">
        <v>-1580.4</v>
      </c>
      <c r="AM13" s="35">
        <v>-1431.2</v>
      </c>
      <c r="AN13" s="35">
        <v>-1562.1</v>
      </c>
      <c r="AO13" s="35">
        <v>-1738.7</v>
      </c>
      <c r="AP13" s="35">
        <v>-6312.4</v>
      </c>
      <c r="AQ13" s="35">
        <v>-1576.8</v>
      </c>
      <c r="AR13" s="35">
        <v>-1514.7</v>
      </c>
      <c r="AS13" s="35">
        <v>-1612.2</v>
      </c>
      <c r="AT13" s="35">
        <v>-1710.8</v>
      </c>
      <c r="AU13" s="35">
        <v>-6414.6</v>
      </c>
      <c r="AV13" s="35">
        <v>-1576.6</v>
      </c>
      <c r="AW13" s="35">
        <v>-1457.3</v>
      </c>
      <c r="AX13" s="35">
        <v>-1589.5</v>
      </c>
      <c r="AY13" s="35">
        <v>-2060</v>
      </c>
      <c r="AZ13" s="35">
        <v>-6683.4</v>
      </c>
      <c r="BA13" s="35">
        <v>-1626.2</v>
      </c>
      <c r="BB13" s="35">
        <v>-1512.9</v>
      </c>
      <c r="BC13" s="35">
        <v>-1624.1</v>
      </c>
      <c r="BD13" s="35">
        <v>-1519.7</v>
      </c>
      <c r="BE13" s="35">
        <v>-1573.2</v>
      </c>
      <c r="BF13" s="35">
        <v>-1463.7</v>
      </c>
      <c r="BG13" s="35">
        <v>-1647.8680000000004</v>
      </c>
      <c r="BH13" s="35">
        <v>-1533.0160000000001</v>
      </c>
      <c r="BI13" s="35">
        <v>-6471.3770000000004</v>
      </c>
      <c r="BJ13" s="35">
        <v>-6029.3549999999996</v>
      </c>
      <c r="BK13" s="35">
        <v>-1559.8</v>
      </c>
      <c r="BL13" s="35">
        <v>-1517</v>
      </c>
      <c r="BM13" s="35">
        <v>-1331.2</v>
      </c>
      <c r="BN13" s="35">
        <v>-1630.6</v>
      </c>
      <c r="BO13" s="36">
        <v>-6038.5</v>
      </c>
      <c r="BP13" s="36">
        <v>-1617.8</v>
      </c>
      <c r="BQ13" s="36">
        <v>-1420.4939999999999</v>
      </c>
      <c r="BR13" s="36">
        <v>-1638.4109999999998</v>
      </c>
      <c r="BS13" s="36">
        <v>-2033.0589999999997</v>
      </c>
      <c r="BT13" s="36">
        <v>-6709.7559999999994</v>
      </c>
      <c r="BU13" s="36">
        <v>-1947.616</v>
      </c>
      <c r="BV13" s="36">
        <v>-2117.7959999999998</v>
      </c>
      <c r="BW13" s="36">
        <v>-2199.4749999999999</v>
      </c>
      <c r="BX13" s="36">
        <v>-2608.2890000000002</v>
      </c>
      <c r="BY13" s="36">
        <v>-8873.1759999999995</v>
      </c>
      <c r="BZ13" s="36">
        <v>-2219.2040000000002</v>
      </c>
      <c r="CA13" s="36">
        <v>-2446.4479999999999</v>
      </c>
      <c r="CB13" s="36">
        <v>-2524.0790000000002</v>
      </c>
      <c r="CC13" s="36">
        <v>-3073.1469999999999</v>
      </c>
      <c r="CD13" s="36">
        <v>-10262.878000000001</v>
      </c>
      <c r="CE13" s="36">
        <v>-2426.3510000000001</v>
      </c>
      <c r="CF13" s="35">
        <v>-2617.9850000000001</v>
      </c>
      <c r="CG13" s="36">
        <v>-2411.7820000000002</v>
      </c>
      <c r="CH13" s="36">
        <v>-3002.9230000000002</v>
      </c>
      <c r="CI13" s="36">
        <v>-10459.041000000001</v>
      </c>
      <c r="CJ13" s="36">
        <v>-2554.6200000000003</v>
      </c>
      <c r="CK13" s="36">
        <v>-2808.875</v>
      </c>
      <c r="CL13" s="36">
        <v>-2555.6019999999999</v>
      </c>
      <c r="CM13" s="36">
        <v>-3080.4430000000002</v>
      </c>
      <c r="CN13" s="36">
        <v>-10999.54</v>
      </c>
      <c r="CO13" s="36">
        <v>-2587.7960000000007</v>
      </c>
      <c r="CP13" s="36">
        <v>-2626.6610000000001</v>
      </c>
      <c r="CS13" s="36">
        <f t="shared" si="0"/>
        <v>-5214.4570000000003</v>
      </c>
    </row>
    <row r="14" spans="1:97" s="21" customFormat="1" ht="15" customHeight="1" x14ac:dyDescent="0.25">
      <c r="A14" s="133" t="s">
        <v>70</v>
      </c>
      <c r="B14" s="19">
        <v>-296.60000000000002</v>
      </c>
      <c r="C14" s="19">
        <v>-74.099999999999994</v>
      </c>
      <c r="D14" s="19">
        <v>-75.900000000000006</v>
      </c>
      <c r="E14" s="19">
        <v>-75.3</v>
      </c>
      <c r="F14" s="19">
        <v>-127.9</v>
      </c>
      <c r="G14" s="19">
        <v>-353.2</v>
      </c>
      <c r="H14" s="19">
        <v>-87.1</v>
      </c>
      <c r="I14" s="19">
        <v>-80.400000000000006</v>
      </c>
      <c r="J14" s="19">
        <v>-76.2</v>
      </c>
      <c r="K14" s="19">
        <v>-82.9</v>
      </c>
      <c r="L14" s="19">
        <v>-326.60000000000002</v>
      </c>
      <c r="M14" s="19">
        <v>-80.8</v>
      </c>
      <c r="N14" s="19">
        <v>-76.599999999999994</v>
      </c>
      <c r="O14" s="19">
        <v>-79.7</v>
      </c>
      <c r="P14" s="19">
        <v>-122.2</v>
      </c>
      <c r="Q14" s="19">
        <v>-359.3</v>
      </c>
      <c r="R14" s="19">
        <v>-72</v>
      </c>
      <c r="S14" s="19">
        <v>-75</v>
      </c>
      <c r="T14" s="19">
        <v>-74.900000000000006</v>
      </c>
      <c r="U14" s="19">
        <v>-80.099999999999994</v>
      </c>
      <c r="V14" s="19">
        <v>-302</v>
      </c>
      <c r="W14" s="19">
        <v>-82</v>
      </c>
      <c r="X14" s="19">
        <v>-78.599999999999994</v>
      </c>
      <c r="Y14" s="19">
        <v>-83.3</v>
      </c>
      <c r="Z14" s="19">
        <v>-85.8</v>
      </c>
      <c r="AA14" s="19">
        <v>-330.8</v>
      </c>
      <c r="AB14" s="19">
        <v>-86.1</v>
      </c>
      <c r="AC14" s="19">
        <v>-90.1</v>
      </c>
      <c r="AD14" s="19">
        <v>-90.7</v>
      </c>
      <c r="AE14" s="19">
        <v>-79.8</v>
      </c>
      <c r="AF14" s="19">
        <v>-346.8</v>
      </c>
      <c r="AG14" s="19">
        <v>-92.7</v>
      </c>
      <c r="AH14" s="19">
        <v>-112.9</v>
      </c>
      <c r="AI14" s="19">
        <v>-110.1</v>
      </c>
      <c r="AJ14" s="19">
        <v>-118.7</v>
      </c>
      <c r="AK14" s="19">
        <v>-434.4</v>
      </c>
      <c r="AL14" s="19">
        <v>-110.8</v>
      </c>
      <c r="AM14" s="19">
        <v>-111.3</v>
      </c>
      <c r="AN14" s="19">
        <v>-117.7</v>
      </c>
      <c r="AO14" s="19">
        <v>-134.5</v>
      </c>
      <c r="AP14" s="19">
        <v>-474.4</v>
      </c>
      <c r="AQ14" s="19">
        <v>-159.1</v>
      </c>
      <c r="AR14" s="19">
        <v>-179.5</v>
      </c>
      <c r="AS14" s="19">
        <v>-176.7</v>
      </c>
      <c r="AT14" s="19">
        <v>-166</v>
      </c>
      <c r="AU14" s="19">
        <v>-681.3</v>
      </c>
      <c r="AV14" s="19">
        <v>-167.7</v>
      </c>
      <c r="AW14" s="19">
        <v>-170.3</v>
      </c>
      <c r="AX14" s="19">
        <v>-177.6</v>
      </c>
      <c r="AY14" s="19">
        <v>-191.9</v>
      </c>
      <c r="AZ14" s="19">
        <v>-707.5</v>
      </c>
      <c r="BA14" s="19">
        <v>-170.4</v>
      </c>
      <c r="BB14" s="19">
        <v>-253.2</v>
      </c>
      <c r="BC14" s="19">
        <v>-171</v>
      </c>
      <c r="BD14" s="19">
        <v>-250</v>
      </c>
      <c r="BE14" s="19">
        <v>-164.6</v>
      </c>
      <c r="BF14" s="19">
        <v>-242.8</v>
      </c>
      <c r="BG14" s="19">
        <v>-195.81400000000002</v>
      </c>
      <c r="BH14" s="19">
        <v>-274.99599999999998</v>
      </c>
      <c r="BI14" s="19">
        <v>-701.89400000000001</v>
      </c>
      <c r="BJ14" s="19">
        <v>-1020.971</v>
      </c>
      <c r="BK14" s="19">
        <v>-242.9</v>
      </c>
      <c r="BL14" s="19">
        <v>-235.9</v>
      </c>
      <c r="BM14" s="19">
        <v>-424.4</v>
      </c>
      <c r="BN14" s="19">
        <v>-310.8</v>
      </c>
      <c r="BO14" s="21">
        <v>-1214</v>
      </c>
      <c r="BP14" s="21">
        <v>-302.3</v>
      </c>
      <c r="BQ14" s="21">
        <v>-305.32</v>
      </c>
      <c r="BR14" s="21">
        <v>-301.03600000000006</v>
      </c>
      <c r="BS14" s="21">
        <v>-314.72799999999995</v>
      </c>
      <c r="BT14" s="21">
        <v>-1223.4290000000001</v>
      </c>
      <c r="BU14" s="21">
        <v>-265.226</v>
      </c>
      <c r="BV14" s="21">
        <v>-280.55599999999998</v>
      </c>
      <c r="BW14" s="21">
        <v>-275.63400000000001</v>
      </c>
      <c r="BX14" s="21">
        <v>-280.892</v>
      </c>
      <c r="BY14" s="21">
        <v>-1102.308</v>
      </c>
      <c r="BZ14" s="21">
        <v>-292.11500000000001</v>
      </c>
      <c r="CA14" s="21">
        <v>-301.05099999999999</v>
      </c>
      <c r="CB14" s="21">
        <v>-281.36099999999999</v>
      </c>
      <c r="CC14" s="21">
        <v>-376.60399999999998</v>
      </c>
      <c r="CD14" s="21">
        <v>-1251.1310000000001</v>
      </c>
      <c r="CE14" s="21">
        <v>-372.21199999999999</v>
      </c>
      <c r="CF14" s="19">
        <v>-435.50400000000008</v>
      </c>
      <c r="CG14" s="21">
        <v>-452.18299999999999</v>
      </c>
      <c r="CH14" s="21">
        <v>-528.31100000000004</v>
      </c>
      <c r="CI14" s="21">
        <v>-1788.21</v>
      </c>
      <c r="CJ14" s="21">
        <v>-445.47099999999995</v>
      </c>
      <c r="CK14" s="21">
        <v>-460.99800000000005</v>
      </c>
      <c r="CL14" s="21">
        <v>-452.65600000000001</v>
      </c>
      <c r="CM14" s="21">
        <v>-490.90100000000001</v>
      </c>
      <c r="CN14" s="21">
        <v>-1850.0260000000001</v>
      </c>
      <c r="CO14" s="21">
        <v>-464.70899999999995</v>
      </c>
      <c r="CP14" s="21">
        <v>-464.14299999999997</v>
      </c>
      <c r="CS14" s="21">
        <f t="shared" si="0"/>
        <v>-928.85199999999986</v>
      </c>
    </row>
    <row r="15" spans="1:97" s="36" customFormat="1" ht="15" customHeight="1" x14ac:dyDescent="0.25">
      <c r="A15" s="134" t="s">
        <v>69</v>
      </c>
      <c r="B15" s="35">
        <v>-2771.1</v>
      </c>
      <c r="C15" s="35">
        <v>-766.1</v>
      </c>
      <c r="D15" s="35">
        <v>-720.5</v>
      </c>
      <c r="E15" s="35">
        <v>-704.4</v>
      </c>
      <c r="F15" s="35">
        <v>-904.4</v>
      </c>
      <c r="G15" s="35">
        <v>-3095.4</v>
      </c>
      <c r="H15" s="35">
        <v>-809.8</v>
      </c>
      <c r="I15" s="35">
        <v>-908</v>
      </c>
      <c r="J15" s="35">
        <v>-865</v>
      </c>
      <c r="K15" s="35">
        <v>-1171.5999999999999</v>
      </c>
      <c r="L15" s="35">
        <v>-3754.4</v>
      </c>
      <c r="M15" s="35">
        <v>-975.2</v>
      </c>
      <c r="N15" s="35">
        <v>-1027.0999999999999</v>
      </c>
      <c r="O15" s="35">
        <v>-1021.4</v>
      </c>
      <c r="P15" s="35">
        <v>-1234.5</v>
      </c>
      <c r="Q15" s="35">
        <v>-4258.2</v>
      </c>
      <c r="R15" s="35">
        <v>-1072.4000000000001</v>
      </c>
      <c r="S15" s="35">
        <v>-1014.4</v>
      </c>
      <c r="T15" s="35">
        <v>-1073.0999999999999</v>
      </c>
      <c r="U15" s="35">
        <v>-1234</v>
      </c>
      <c r="V15" s="35">
        <v>-4393.8999999999996</v>
      </c>
      <c r="W15" s="35">
        <v>-1197.3</v>
      </c>
      <c r="X15" s="35">
        <v>-1198.5</v>
      </c>
      <c r="Y15" s="35">
        <v>-1297.8</v>
      </c>
      <c r="Z15" s="35">
        <v>-1333.8</v>
      </c>
      <c r="AA15" s="35">
        <v>-5028.6000000000004</v>
      </c>
      <c r="AB15" s="35">
        <v>-1280.7</v>
      </c>
      <c r="AC15" s="35">
        <v>-1411.9</v>
      </c>
      <c r="AD15" s="35">
        <v>-1299.9000000000001</v>
      </c>
      <c r="AE15" s="35">
        <v>-1415.8</v>
      </c>
      <c r="AF15" s="35">
        <v>-5408.4</v>
      </c>
      <c r="AG15" s="35">
        <v>-1510.8</v>
      </c>
      <c r="AH15" s="35">
        <v>-1517.6</v>
      </c>
      <c r="AI15" s="35">
        <v>-1511</v>
      </c>
      <c r="AJ15" s="35">
        <v>-1682.4</v>
      </c>
      <c r="AK15" s="35">
        <v>-6221.8</v>
      </c>
      <c r="AL15" s="35">
        <v>-1691.2</v>
      </c>
      <c r="AM15" s="35">
        <v>-1542.5</v>
      </c>
      <c r="AN15" s="35">
        <v>-1679.9</v>
      </c>
      <c r="AO15" s="35">
        <v>-1873.2</v>
      </c>
      <c r="AP15" s="35">
        <v>-6786.8</v>
      </c>
      <c r="AQ15" s="35">
        <v>-1736</v>
      </c>
      <c r="AR15" s="35">
        <v>-1694.2</v>
      </c>
      <c r="AS15" s="35">
        <v>-1788.9</v>
      </c>
      <c r="AT15" s="35">
        <v>-1876.8</v>
      </c>
      <c r="AU15" s="35">
        <v>-7095.9</v>
      </c>
      <c r="AV15" s="35">
        <v>-1744.3</v>
      </c>
      <c r="AW15" s="35">
        <v>-1627.6</v>
      </c>
      <c r="AX15" s="35">
        <v>-1767.1</v>
      </c>
      <c r="AY15" s="35">
        <v>-2251.9</v>
      </c>
      <c r="AZ15" s="35">
        <v>-7390.9</v>
      </c>
      <c r="BA15" s="35">
        <v>-1796.6</v>
      </c>
      <c r="BB15" s="35">
        <v>-1766.1</v>
      </c>
      <c r="BC15" s="35">
        <v>-1795.2</v>
      </c>
      <c r="BD15" s="35">
        <v>-1769.7</v>
      </c>
      <c r="BE15" s="35">
        <v>-1737.9</v>
      </c>
      <c r="BF15" s="35">
        <v>-1706.5</v>
      </c>
      <c r="BG15" s="35">
        <v>-1843.6819999999998</v>
      </c>
      <c r="BH15" s="35">
        <v>-1808.0119999999999</v>
      </c>
      <c r="BI15" s="35">
        <v>-7173.2709999999997</v>
      </c>
      <c r="BJ15" s="35">
        <v>-7050.326</v>
      </c>
      <c r="BK15" s="35">
        <v>-1802.7</v>
      </c>
      <c r="BL15" s="35">
        <v>-1752.9</v>
      </c>
      <c r="BM15" s="35">
        <v>-1755.6</v>
      </c>
      <c r="BN15" s="35">
        <v>-1941.4</v>
      </c>
      <c r="BO15" s="36">
        <v>-7252.5</v>
      </c>
      <c r="BP15" s="36">
        <v>-1920.1</v>
      </c>
      <c r="BQ15" s="36">
        <v>-1725.8140000000001</v>
      </c>
      <c r="BR15" s="36">
        <v>-1939.4469999999999</v>
      </c>
      <c r="BS15" s="36">
        <v>-2347.7869999999998</v>
      </c>
      <c r="BT15" s="36">
        <v>-7933.1849999999995</v>
      </c>
      <c r="BU15" s="36">
        <v>-2212.8420000000001</v>
      </c>
      <c r="BV15" s="36">
        <v>-2398.3519999999999</v>
      </c>
      <c r="BW15" s="36">
        <v>-2475.1089999999999</v>
      </c>
      <c r="BX15" s="36">
        <v>-2889.181</v>
      </c>
      <c r="BY15" s="36">
        <v>-9975.4840000000004</v>
      </c>
      <c r="BZ15" s="36">
        <v>-2511.319</v>
      </c>
      <c r="CA15" s="36">
        <v>-2747.4989999999998</v>
      </c>
      <c r="CB15" s="36">
        <v>-2805.44</v>
      </c>
      <c r="CC15" s="36">
        <v>-3449.7510000000002</v>
      </c>
      <c r="CD15" s="36">
        <v>-11514.009</v>
      </c>
      <c r="CE15" s="36">
        <v>-2798.5630000000001</v>
      </c>
      <c r="CF15" s="35">
        <v>-3053.489</v>
      </c>
      <c r="CG15" s="36">
        <v>-2863.9650000000001</v>
      </c>
      <c r="CH15" s="36">
        <v>-3531.2340000000004</v>
      </c>
      <c r="CI15" s="36">
        <v>-12247.251</v>
      </c>
      <c r="CJ15" s="36">
        <v>-3000.0910000000003</v>
      </c>
      <c r="CK15" s="36">
        <v>-3269.873</v>
      </c>
      <c r="CL15" s="36">
        <v>-3008.2579999999998</v>
      </c>
      <c r="CM15" s="36">
        <v>-3571.3440000000001</v>
      </c>
      <c r="CN15" s="36">
        <v>-12849.565999999999</v>
      </c>
      <c r="CO15" s="36">
        <v>-3052.5050000000006</v>
      </c>
      <c r="CP15" s="36">
        <v>-3090.8040000000001</v>
      </c>
      <c r="CS15" s="36">
        <f t="shared" si="0"/>
        <v>-6143.3090000000011</v>
      </c>
    </row>
    <row r="16" spans="1:97" s="21" customFormat="1" ht="15" customHeight="1" x14ac:dyDescent="0.25">
      <c r="A16" s="133" t="s">
        <v>68</v>
      </c>
      <c r="B16" s="19">
        <v>255.8</v>
      </c>
      <c r="C16" s="19">
        <v>64.5</v>
      </c>
      <c r="D16" s="19">
        <v>77.099999999999994</v>
      </c>
      <c r="E16" s="19">
        <v>24</v>
      </c>
      <c r="F16" s="19">
        <v>56.4</v>
      </c>
      <c r="G16" s="19">
        <v>221.9</v>
      </c>
      <c r="H16" s="19">
        <v>72.900000000000006</v>
      </c>
      <c r="I16" s="19">
        <v>76.3</v>
      </c>
      <c r="J16" s="19">
        <v>121.9</v>
      </c>
      <c r="K16" s="19">
        <v>121.4</v>
      </c>
      <c r="L16" s="19">
        <v>392.5</v>
      </c>
      <c r="M16" s="19">
        <v>84.4</v>
      </c>
      <c r="N16" s="19">
        <v>87.5</v>
      </c>
      <c r="O16" s="19">
        <v>129.80000000000001</v>
      </c>
      <c r="P16" s="19">
        <v>200.2</v>
      </c>
      <c r="Q16" s="19">
        <v>501.9</v>
      </c>
      <c r="R16" s="19">
        <v>110.4</v>
      </c>
      <c r="S16" s="19">
        <v>122</v>
      </c>
      <c r="T16" s="19">
        <v>132.80000000000001</v>
      </c>
      <c r="U16" s="19">
        <v>242.3</v>
      </c>
      <c r="V16" s="19">
        <v>607.5</v>
      </c>
      <c r="W16" s="19">
        <v>117</v>
      </c>
      <c r="X16" s="19">
        <v>124.3</v>
      </c>
      <c r="Y16" s="19">
        <v>158.4</v>
      </c>
      <c r="Z16" s="19">
        <v>252.2</v>
      </c>
      <c r="AA16" s="19">
        <v>650.9</v>
      </c>
      <c r="AB16" s="19">
        <v>283.10000000000002</v>
      </c>
      <c r="AC16" s="19">
        <v>246.3</v>
      </c>
      <c r="AD16" s="19">
        <v>305.60000000000002</v>
      </c>
      <c r="AE16" s="19">
        <v>574.79999999999995</v>
      </c>
      <c r="AF16" s="19">
        <v>1409.8</v>
      </c>
      <c r="AG16" s="19">
        <v>223.4</v>
      </c>
      <c r="AH16" s="19">
        <v>288.89999999999998</v>
      </c>
      <c r="AI16" s="19">
        <v>295.7</v>
      </c>
      <c r="AJ16" s="19">
        <v>521.70000000000005</v>
      </c>
      <c r="AK16" s="19">
        <v>1329.6</v>
      </c>
      <c r="AL16" s="19">
        <v>425.9</v>
      </c>
      <c r="AM16" s="19">
        <v>290.60000000000002</v>
      </c>
      <c r="AN16" s="19">
        <v>301</v>
      </c>
      <c r="AO16" s="19">
        <v>533.79999999999995</v>
      </c>
      <c r="AP16" s="19">
        <v>1551.2</v>
      </c>
      <c r="AQ16" s="19">
        <v>336.8</v>
      </c>
      <c r="AR16" s="19">
        <v>282.5</v>
      </c>
      <c r="AS16" s="19">
        <v>268.7</v>
      </c>
      <c r="AT16" s="19">
        <v>81.900000000000006</v>
      </c>
      <c r="AU16" s="19">
        <v>969.8</v>
      </c>
      <c r="AV16" s="19">
        <v>222.8</v>
      </c>
      <c r="AW16" s="19">
        <v>178.3</v>
      </c>
      <c r="AX16" s="19">
        <v>162.6</v>
      </c>
      <c r="AY16" s="19">
        <v>261.3</v>
      </c>
      <c r="AZ16" s="19">
        <v>825</v>
      </c>
      <c r="BA16" s="19">
        <v>216.6</v>
      </c>
      <c r="BB16" s="19">
        <v>216.6</v>
      </c>
      <c r="BC16" s="19">
        <v>196.5</v>
      </c>
      <c r="BD16" s="19">
        <v>196.49299999999999</v>
      </c>
      <c r="BE16" s="19">
        <v>111.1</v>
      </c>
      <c r="BF16" s="19">
        <v>111.1</v>
      </c>
      <c r="BG16" s="19">
        <v>215.9</v>
      </c>
      <c r="BH16" s="19">
        <v>215.9</v>
      </c>
      <c r="BI16" s="19">
        <v>740.1</v>
      </c>
      <c r="BJ16" s="19">
        <v>740.07</v>
      </c>
      <c r="BK16" s="19">
        <v>175.6</v>
      </c>
      <c r="BL16" s="19">
        <v>94.7</v>
      </c>
      <c r="BM16" s="19">
        <v>127.8</v>
      </c>
      <c r="BN16" s="19">
        <v>173.6</v>
      </c>
      <c r="BO16" s="21">
        <v>571.6</v>
      </c>
      <c r="BP16" s="21">
        <v>130.9</v>
      </c>
      <c r="BQ16" s="21">
        <v>117.151</v>
      </c>
      <c r="BR16" s="21">
        <v>159.76300000000001</v>
      </c>
      <c r="BS16" s="21">
        <v>1972.556</v>
      </c>
      <c r="BT16" s="21">
        <v>2380.3229999999999</v>
      </c>
      <c r="BU16" s="21">
        <v>152.251</v>
      </c>
      <c r="BV16" s="21">
        <v>1189.5999999999999</v>
      </c>
      <c r="BW16" s="21">
        <v>177.96</v>
      </c>
      <c r="BX16" s="21">
        <v>191.42</v>
      </c>
      <c r="BY16" s="21">
        <v>1711.231</v>
      </c>
      <c r="BZ16" s="21">
        <v>282.053</v>
      </c>
      <c r="CA16" s="21">
        <v>1018.298</v>
      </c>
      <c r="CB16" s="21">
        <v>251.53800000000001</v>
      </c>
      <c r="CC16" s="21">
        <v>332.58699999999999</v>
      </c>
      <c r="CD16" s="21">
        <v>1884.4760000000001</v>
      </c>
      <c r="CE16" s="21">
        <v>348.78699999999998</v>
      </c>
      <c r="CF16" s="19">
        <v>254.74299999999999</v>
      </c>
      <c r="CG16" s="21">
        <v>385.14600000000002</v>
      </c>
      <c r="CH16" s="21">
        <v>485.45699999999999</v>
      </c>
      <c r="CI16" s="21">
        <v>1474.133</v>
      </c>
      <c r="CJ16" s="21">
        <v>475.05500000000001</v>
      </c>
      <c r="CK16" s="21">
        <v>422.39699999999999</v>
      </c>
      <c r="CL16" s="21">
        <v>461.649</v>
      </c>
      <c r="CM16" s="21">
        <v>519.21400000000006</v>
      </c>
      <c r="CN16" s="21">
        <v>1878.3150000000001</v>
      </c>
      <c r="CO16" s="21">
        <v>460.83300000000003</v>
      </c>
      <c r="CP16" s="21">
        <v>459.78100000000001</v>
      </c>
      <c r="CS16" s="21">
        <f t="shared" si="0"/>
        <v>920.61400000000003</v>
      </c>
    </row>
    <row r="17" spans="1:97" s="139" customFormat="1" ht="15" customHeight="1" x14ac:dyDescent="0.25">
      <c r="A17" s="138" t="s">
        <v>272</v>
      </c>
      <c r="B17" s="139" t="s">
        <v>42</v>
      </c>
      <c r="C17" s="139" t="s">
        <v>42</v>
      </c>
      <c r="D17" s="139" t="s">
        <v>42</v>
      </c>
      <c r="E17" s="139" t="s">
        <v>42</v>
      </c>
      <c r="F17" s="139" t="s">
        <v>42</v>
      </c>
      <c r="G17" s="139" t="s">
        <v>42</v>
      </c>
      <c r="H17" s="139" t="s">
        <v>42</v>
      </c>
      <c r="I17" s="139" t="s">
        <v>42</v>
      </c>
      <c r="J17" s="139" t="s">
        <v>42</v>
      </c>
      <c r="K17" s="139" t="s">
        <v>42</v>
      </c>
      <c r="L17" s="139" t="s">
        <v>42</v>
      </c>
      <c r="M17" s="139" t="s">
        <v>42</v>
      </c>
      <c r="N17" s="139" t="s">
        <v>42</v>
      </c>
      <c r="O17" s="139" t="s">
        <v>42</v>
      </c>
      <c r="P17" s="139" t="s">
        <v>42</v>
      </c>
      <c r="Q17" s="139" t="s">
        <v>42</v>
      </c>
      <c r="R17" s="139" t="s">
        <v>42</v>
      </c>
      <c r="S17" s="139" t="s">
        <v>42</v>
      </c>
      <c r="T17" s="139" t="s">
        <v>42</v>
      </c>
      <c r="U17" s="139" t="s">
        <v>42</v>
      </c>
      <c r="V17" s="139" t="s">
        <v>42</v>
      </c>
      <c r="W17" s="139" t="s">
        <v>42</v>
      </c>
      <c r="X17" s="139" t="s">
        <v>42</v>
      </c>
      <c r="Y17" s="139" t="s">
        <v>42</v>
      </c>
      <c r="Z17" s="139" t="s">
        <v>42</v>
      </c>
      <c r="AA17" s="139" t="s">
        <v>42</v>
      </c>
      <c r="AB17" s="139" t="s">
        <v>42</v>
      </c>
      <c r="AC17" s="139" t="s">
        <v>42</v>
      </c>
      <c r="AD17" s="139" t="s">
        <v>42</v>
      </c>
      <c r="AE17" s="139" t="s">
        <v>42</v>
      </c>
      <c r="AF17" s="139" t="s">
        <v>42</v>
      </c>
      <c r="AG17" s="139" t="s">
        <v>42</v>
      </c>
      <c r="AH17" s="139" t="s">
        <v>42</v>
      </c>
      <c r="AI17" s="139" t="s">
        <v>42</v>
      </c>
      <c r="AJ17" s="139" t="s">
        <v>42</v>
      </c>
      <c r="AK17" s="139" t="s">
        <v>42</v>
      </c>
      <c r="AL17" s="139" t="s">
        <v>42</v>
      </c>
      <c r="AM17" s="139" t="s">
        <v>42</v>
      </c>
      <c r="AN17" s="139" t="s">
        <v>42</v>
      </c>
      <c r="AO17" s="139" t="s">
        <v>42</v>
      </c>
      <c r="AP17" s="139" t="s">
        <v>42</v>
      </c>
      <c r="AQ17" s="139" t="s">
        <v>42</v>
      </c>
      <c r="AR17" s="139" t="s">
        <v>42</v>
      </c>
      <c r="AS17" s="139" t="s">
        <v>42</v>
      </c>
      <c r="AT17" s="139" t="s">
        <v>42</v>
      </c>
      <c r="AU17" s="139" t="s">
        <v>42</v>
      </c>
      <c r="AV17" s="139" t="s">
        <v>42</v>
      </c>
      <c r="AW17" s="139" t="s">
        <v>42</v>
      </c>
      <c r="AX17" s="139" t="s">
        <v>42</v>
      </c>
      <c r="AY17" s="139" t="s">
        <v>42</v>
      </c>
      <c r="AZ17" s="139" t="s">
        <v>42</v>
      </c>
      <c r="BA17" s="139" t="s">
        <v>42</v>
      </c>
      <c r="BB17" s="139" t="s">
        <v>42</v>
      </c>
      <c r="BC17" s="139" t="s">
        <v>42</v>
      </c>
      <c r="BD17" s="139" t="s">
        <v>42</v>
      </c>
      <c r="BE17" s="139" t="s">
        <v>42</v>
      </c>
      <c r="BF17" s="139" t="s">
        <v>42</v>
      </c>
      <c r="BG17" s="139" t="s">
        <v>42</v>
      </c>
      <c r="BH17" s="139" t="s">
        <v>42</v>
      </c>
      <c r="BI17" s="139" t="s">
        <v>42</v>
      </c>
      <c r="BJ17" s="139" t="s">
        <v>42</v>
      </c>
      <c r="BK17" s="139" t="s">
        <v>42</v>
      </c>
      <c r="BL17" s="139" t="s">
        <v>42</v>
      </c>
      <c r="BM17" s="139" t="s">
        <v>42</v>
      </c>
      <c r="BN17" s="139" t="s">
        <v>42</v>
      </c>
      <c r="BO17" s="139" t="s">
        <v>42</v>
      </c>
      <c r="BP17" s="139" t="s">
        <v>42</v>
      </c>
      <c r="BQ17" s="139" t="s">
        <v>42</v>
      </c>
      <c r="BR17" s="139" t="s">
        <v>42</v>
      </c>
      <c r="BS17" s="139" t="s">
        <v>42</v>
      </c>
      <c r="BT17" s="139" t="s">
        <v>42</v>
      </c>
      <c r="BU17" s="139" t="s">
        <v>42</v>
      </c>
      <c r="BV17" s="139" t="s">
        <v>42</v>
      </c>
      <c r="BW17" s="139" t="s">
        <v>42</v>
      </c>
      <c r="BX17" s="139" t="s">
        <v>42</v>
      </c>
      <c r="BY17" s="139" t="s">
        <v>42</v>
      </c>
      <c r="BZ17" s="139" t="s">
        <v>42</v>
      </c>
      <c r="CA17" s="139" t="s">
        <v>42</v>
      </c>
      <c r="CB17" s="139" t="s">
        <v>42</v>
      </c>
      <c r="CC17" s="139" t="s">
        <v>42</v>
      </c>
      <c r="CD17" s="139" t="s">
        <v>42</v>
      </c>
      <c r="CE17" s="139" t="s">
        <v>42</v>
      </c>
      <c r="CF17" s="139" t="s">
        <v>42</v>
      </c>
      <c r="CG17" s="139">
        <v>390.91700000000003</v>
      </c>
      <c r="CH17" s="139">
        <v>485.45699999999999</v>
      </c>
      <c r="CI17" s="139">
        <v>1479.904</v>
      </c>
      <c r="CJ17" s="139">
        <v>475.05500000000001</v>
      </c>
      <c r="CK17" s="139">
        <v>422.39699999999999</v>
      </c>
      <c r="CL17" s="139">
        <v>461.649</v>
      </c>
      <c r="CM17" s="139">
        <v>568.03600000000006</v>
      </c>
      <c r="CN17" s="139">
        <v>1927.1370000000002</v>
      </c>
      <c r="CO17" s="139">
        <v>460.83300000000003</v>
      </c>
      <c r="CP17" s="139">
        <v>459.78100000000001</v>
      </c>
      <c r="CS17" s="139">
        <f t="shared" si="0"/>
        <v>920.61400000000003</v>
      </c>
    </row>
    <row r="18" spans="1:97" s="29" customFormat="1" ht="15" customHeight="1" x14ac:dyDescent="0.3">
      <c r="A18" s="140" t="s">
        <v>208</v>
      </c>
      <c r="B18" s="18">
        <v>4838.1000000000004</v>
      </c>
      <c r="C18" s="18">
        <v>1126.3</v>
      </c>
      <c r="D18" s="18">
        <v>1053.3</v>
      </c>
      <c r="E18" s="18">
        <v>1039.8</v>
      </c>
      <c r="F18" s="18">
        <v>1442.4</v>
      </c>
      <c r="G18" s="18">
        <v>4661.8</v>
      </c>
      <c r="H18" s="18">
        <v>1342.4</v>
      </c>
      <c r="I18" s="18">
        <v>1062.5</v>
      </c>
      <c r="J18" s="18">
        <v>1195.8</v>
      </c>
      <c r="K18" s="18">
        <v>1690.1</v>
      </c>
      <c r="L18" s="18">
        <v>5290.8</v>
      </c>
      <c r="M18" s="18">
        <v>1636.2</v>
      </c>
      <c r="N18" s="18">
        <v>1249.7</v>
      </c>
      <c r="O18" s="18">
        <v>1409.4</v>
      </c>
      <c r="P18" s="18">
        <v>2060.4</v>
      </c>
      <c r="Q18" s="18">
        <v>6355.7</v>
      </c>
      <c r="R18" s="18">
        <v>1846.4</v>
      </c>
      <c r="S18" s="18">
        <v>1388.4</v>
      </c>
      <c r="T18" s="18">
        <v>1616.2</v>
      </c>
      <c r="U18" s="18">
        <v>2633.1</v>
      </c>
      <c r="V18" s="18">
        <v>7484.2</v>
      </c>
      <c r="W18" s="18">
        <v>1929.3</v>
      </c>
      <c r="X18" s="18">
        <v>1477.6</v>
      </c>
      <c r="Y18" s="18">
        <v>1948.5</v>
      </c>
      <c r="Z18" s="18">
        <v>3008.8</v>
      </c>
      <c r="AA18" s="18">
        <v>8224.7999999999993</v>
      </c>
      <c r="AB18" s="18">
        <v>1867.1</v>
      </c>
      <c r="AC18" s="18">
        <v>1562.8</v>
      </c>
      <c r="AD18" s="18">
        <v>2070.1</v>
      </c>
      <c r="AE18" s="18">
        <v>3584.8</v>
      </c>
      <c r="AF18" s="18">
        <v>9084.7999999999993</v>
      </c>
      <c r="AG18" s="18">
        <v>2248.8000000000002</v>
      </c>
      <c r="AH18" s="18">
        <v>1683.8</v>
      </c>
      <c r="AI18" s="18">
        <v>1770.7</v>
      </c>
      <c r="AJ18" s="18">
        <v>3710.7</v>
      </c>
      <c r="AK18" s="18">
        <v>9414</v>
      </c>
      <c r="AL18" s="18">
        <v>2645.1</v>
      </c>
      <c r="AM18" s="18">
        <v>1809.6</v>
      </c>
      <c r="AN18" s="18">
        <v>2020.4</v>
      </c>
      <c r="AO18" s="18">
        <v>3973</v>
      </c>
      <c r="AP18" s="18">
        <v>10448.1</v>
      </c>
      <c r="AQ18" s="18">
        <v>2311.3000000000002</v>
      </c>
      <c r="AR18" s="18">
        <v>1655.8</v>
      </c>
      <c r="AS18" s="18">
        <v>1252.3</v>
      </c>
      <c r="AT18" s="18">
        <v>2487.8000000000002</v>
      </c>
      <c r="AU18" s="18">
        <v>7707.1</v>
      </c>
      <c r="AV18" s="18">
        <v>1735</v>
      </c>
      <c r="AW18" s="18">
        <v>1375.7</v>
      </c>
      <c r="AX18" s="18">
        <v>1670.1</v>
      </c>
      <c r="AY18" s="18">
        <v>3267.5</v>
      </c>
      <c r="AZ18" s="18">
        <v>8048.3</v>
      </c>
      <c r="BA18" s="18">
        <v>1853</v>
      </c>
      <c r="BB18" s="18">
        <v>1885.6</v>
      </c>
      <c r="BC18" s="18">
        <v>1560.4</v>
      </c>
      <c r="BD18" s="18">
        <v>1588.0840000000001</v>
      </c>
      <c r="BE18" s="18">
        <v>1713.6</v>
      </c>
      <c r="BF18" s="18">
        <v>1747.1</v>
      </c>
      <c r="BG18" s="18">
        <v>3225.4709999999995</v>
      </c>
      <c r="BH18" s="18">
        <v>3263.1979999999999</v>
      </c>
      <c r="BI18" s="18">
        <v>8352.3629999999994</v>
      </c>
      <c r="BJ18" s="18">
        <v>8483.9969999999994</v>
      </c>
      <c r="BK18" s="18">
        <v>2007.5</v>
      </c>
      <c r="BL18" s="18">
        <v>1431.9</v>
      </c>
      <c r="BM18" s="18">
        <v>1400.4</v>
      </c>
      <c r="BN18" s="40">
        <v>2745.5</v>
      </c>
      <c r="BO18" s="29">
        <v>7585.4</v>
      </c>
      <c r="BP18" s="29">
        <v>1264</v>
      </c>
      <c r="BQ18" s="29">
        <v>946.29200000000003</v>
      </c>
      <c r="BR18" s="29">
        <v>1575.2769999999998</v>
      </c>
      <c r="BS18" s="29">
        <v>4672.9660000000003</v>
      </c>
      <c r="BT18" s="29">
        <v>8458.521999999999</v>
      </c>
      <c r="BU18" s="29">
        <v>1662.73</v>
      </c>
      <c r="BV18" s="29">
        <v>1796.951</v>
      </c>
      <c r="BW18" s="29">
        <v>1327.7080000000001</v>
      </c>
      <c r="BX18" s="29">
        <v>2103.46</v>
      </c>
      <c r="BY18" s="29">
        <v>6890.8490000000002</v>
      </c>
      <c r="BZ18" s="29">
        <v>1678.7539999999999</v>
      </c>
      <c r="CA18" s="29">
        <v>1864.2439999999999</v>
      </c>
      <c r="CB18" s="29">
        <v>1644.2819999999999</v>
      </c>
      <c r="CC18" s="29">
        <v>2275.6729999999998</v>
      </c>
      <c r="CD18" s="29">
        <v>7462.9530000000004</v>
      </c>
      <c r="CE18" s="29">
        <v>2028.885</v>
      </c>
      <c r="CF18" s="40">
        <v>1370.5410000000002</v>
      </c>
      <c r="CG18" s="29">
        <v>2282.9779999999996</v>
      </c>
      <c r="CH18" s="29">
        <v>3152.7389999999991</v>
      </c>
      <c r="CI18" s="29">
        <v>8835.1429999999982</v>
      </c>
      <c r="CJ18" s="29">
        <v>2349.9969999999998</v>
      </c>
      <c r="CK18" s="29">
        <v>1848.7829999999999</v>
      </c>
      <c r="CL18" s="29">
        <v>2514.65</v>
      </c>
      <c r="CM18" s="29">
        <v>3253.1629999999996</v>
      </c>
      <c r="CN18" s="29">
        <v>9966.5930000000008</v>
      </c>
      <c r="CO18" s="29">
        <v>2701.7939999999999</v>
      </c>
      <c r="CP18" s="29">
        <v>1945.0969999999998</v>
      </c>
      <c r="CS18" s="29">
        <f t="shared" si="0"/>
        <v>4646.8909999999996</v>
      </c>
    </row>
    <row r="19" spans="1:97" s="39" customFormat="1" ht="15" customHeight="1" x14ac:dyDescent="0.3">
      <c r="A19" s="135" t="s">
        <v>66</v>
      </c>
      <c r="B19" s="38">
        <v>5370.2</v>
      </c>
      <c r="C19" s="38">
        <v>1269.5999999999999</v>
      </c>
      <c r="D19" s="38">
        <v>1191.5999999999999</v>
      </c>
      <c r="E19" s="38">
        <v>1179</v>
      </c>
      <c r="F19" s="38">
        <v>1646.2</v>
      </c>
      <c r="G19" s="38">
        <v>5286.5</v>
      </c>
      <c r="H19" s="38">
        <v>1497.4</v>
      </c>
      <c r="I19" s="38">
        <v>1209.7</v>
      </c>
      <c r="J19" s="38">
        <v>1340.6</v>
      </c>
      <c r="K19" s="38">
        <v>1836</v>
      </c>
      <c r="L19" s="38">
        <v>5883.7</v>
      </c>
      <c r="M19" s="38">
        <v>1797.7</v>
      </c>
      <c r="N19" s="38">
        <v>1409.1</v>
      </c>
      <c r="O19" s="38">
        <v>1570.2</v>
      </c>
      <c r="P19" s="38">
        <v>2343</v>
      </c>
      <c r="Q19" s="38">
        <v>7120.1</v>
      </c>
      <c r="R19" s="38">
        <v>2018.6</v>
      </c>
      <c r="S19" s="38">
        <v>1563</v>
      </c>
      <c r="T19" s="38">
        <v>1802</v>
      </c>
      <c r="U19" s="38">
        <v>2832.9</v>
      </c>
      <c r="V19" s="38">
        <v>8216.5</v>
      </c>
      <c r="W19" s="38">
        <v>2135.5</v>
      </c>
      <c r="X19" s="38">
        <v>1700.5</v>
      </c>
      <c r="Y19" s="38">
        <v>2187.6</v>
      </c>
      <c r="Z19" s="38">
        <v>3290.3</v>
      </c>
      <c r="AA19" s="38">
        <v>9312.7999999999993</v>
      </c>
      <c r="AB19" s="38">
        <v>2156.6999999999998</v>
      </c>
      <c r="AC19" s="38">
        <v>1859.6</v>
      </c>
      <c r="AD19" s="38">
        <v>2352.4</v>
      </c>
      <c r="AE19" s="38">
        <v>3861.1</v>
      </c>
      <c r="AF19" s="38">
        <v>10229.799999999999</v>
      </c>
      <c r="AG19" s="38">
        <v>2540</v>
      </c>
      <c r="AH19" s="38">
        <v>1999.7</v>
      </c>
      <c r="AI19" s="38">
        <v>2115.8000000000002</v>
      </c>
      <c r="AJ19" s="38">
        <v>4088.9</v>
      </c>
      <c r="AK19" s="38">
        <v>10744.4</v>
      </c>
      <c r="AL19" s="38">
        <v>3012.3</v>
      </c>
      <c r="AM19" s="38">
        <v>2185.3000000000002</v>
      </c>
      <c r="AN19" s="38">
        <v>2429.6999999999998</v>
      </c>
      <c r="AO19" s="38">
        <v>4411.7</v>
      </c>
      <c r="AP19" s="38">
        <v>12038.9</v>
      </c>
      <c r="AQ19" s="38">
        <v>2772.3</v>
      </c>
      <c r="AR19" s="38">
        <v>2133.8000000000002</v>
      </c>
      <c r="AS19" s="38">
        <v>1740.2</v>
      </c>
      <c r="AT19" s="38">
        <v>2972.3</v>
      </c>
      <c r="AU19" s="38">
        <v>9618.6</v>
      </c>
      <c r="AV19" s="38">
        <v>2214.9</v>
      </c>
      <c r="AW19" s="38">
        <v>1855.6</v>
      </c>
      <c r="AX19" s="38">
        <v>2187.4</v>
      </c>
      <c r="AY19" s="38">
        <v>3788.5</v>
      </c>
      <c r="AZ19" s="38">
        <v>10046.4</v>
      </c>
      <c r="BA19" s="38">
        <v>2330.9</v>
      </c>
      <c r="BB19" s="38">
        <v>2446.1999999999998</v>
      </c>
      <c r="BC19" s="38">
        <v>2061.6</v>
      </c>
      <c r="BD19" s="38">
        <v>2168.2579999999998</v>
      </c>
      <c r="BE19" s="38">
        <v>2193</v>
      </c>
      <c r="BF19" s="38">
        <v>2304.6999999999998</v>
      </c>
      <c r="BG19" s="38">
        <v>3764.5599999999995</v>
      </c>
      <c r="BH19" s="38">
        <v>3881.4690000000001</v>
      </c>
      <c r="BI19" s="38">
        <v>10349.968999999999</v>
      </c>
      <c r="BJ19" s="38">
        <v>10800.68</v>
      </c>
      <c r="BK19" s="38">
        <v>2578.1999999999998</v>
      </c>
      <c r="BL19" s="38">
        <v>1983.8</v>
      </c>
      <c r="BM19" s="38">
        <v>2143.5</v>
      </c>
      <c r="BN19" s="38">
        <v>3395.3</v>
      </c>
      <c r="BO19" s="39">
        <v>10100.799999999999</v>
      </c>
      <c r="BP19" s="39">
        <v>1866.3</v>
      </c>
      <c r="BQ19" s="39">
        <v>1598.509</v>
      </c>
      <c r="BR19" s="39">
        <v>2208.2029999999995</v>
      </c>
      <c r="BS19" s="39">
        <v>5338.9340000000002</v>
      </c>
      <c r="BT19" s="39">
        <v>11011.895999999999</v>
      </c>
      <c r="BU19" s="39">
        <v>2263.9079999999999</v>
      </c>
      <c r="BV19" s="39">
        <v>2441.6109999999999</v>
      </c>
      <c r="BW19" s="39">
        <v>2020.586</v>
      </c>
      <c r="BX19" s="39">
        <v>2789.7890000000002</v>
      </c>
      <c r="BY19" s="39">
        <v>9515.8940000000002</v>
      </c>
      <c r="BZ19" s="39">
        <v>2364.7469999999998</v>
      </c>
      <c r="CA19" s="39">
        <v>2573.989</v>
      </c>
      <c r="CB19" s="39">
        <v>2359.694</v>
      </c>
      <c r="CC19" s="39">
        <v>3103.35</v>
      </c>
      <c r="CD19" s="39">
        <v>10401.780000000001</v>
      </c>
      <c r="CE19" s="39">
        <v>2844.1509999999998</v>
      </c>
      <c r="CF19" s="38">
        <v>2302.5750000000003</v>
      </c>
      <c r="CG19" s="39">
        <v>3204.8059999999996</v>
      </c>
      <c r="CH19" s="39">
        <v>4136.982</v>
      </c>
      <c r="CI19" s="39">
        <v>12488.513999999999</v>
      </c>
      <c r="CJ19" s="39">
        <v>3255.2980000000002</v>
      </c>
      <c r="CK19" s="39">
        <v>2816.9759999999997</v>
      </c>
      <c r="CL19" s="39">
        <v>3448.4929999999999</v>
      </c>
      <c r="CM19" s="39">
        <v>4273.4119999999994</v>
      </c>
      <c r="CN19" s="39">
        <v>13794.179</v>
      </c>
      <c r="CO19" s="39">
        <v>3632.0160000000001</v>
      </c>
      <c r="CP19" s="39">
        <v>2868.6549999999997</v>
      </c>
      <c r="CS19" s="39">
        <f t="shared" si="0"/>
        <v>6500.6710000000003</v>
      </c>
    </row>
    <row r="20" spans="1:97" s="143" customFormat="1" ht="15" customHeight="1" x14ac:dyDescent="0.3">
      <c r="A20" s="141" t="s">
        <v>36</v>
      </c>
      <c r="B20" s="137">
        <v>52.2</v>
      </c>
      <c r="C20" s="137">
        <v>48.5</v>
      </c>
      <c r="D20" s="137">
        <v>48.7</v>
      </c>
      <c r="E20" s="137">
        <v>48</v>
      </c>
      <c r="F20" s="137">
        <v>50.8</v>
      </c>
      <c r="G20" s="137">
        <v>49.1</v>
      </c>
      <c r="H20" s="137">
        <v>52.2</v>
      </c>
      <c r="I20" s="137">
        <v>46.8</v>
      </c>
      <c r="J20" s="137">
        <v>48.7</v>
      </c>
      <c r="K20" s="137">
        <v>47.6</v>
      </c>
      <c r="L20" s="137">
        <v>48.8</v>
      </c>
      <c r="M20" s="137">
        <v>51.6</v>
      </c>
      <c r="N20" s="137">
        <v>45.5</v>
      </c>
      <c r="O20" s="137">
        <v>47.7</v>
      </c>
      <c r="P20" s="137">
        <v>53.1</v>
      </c>
      <c r="Q20" s="137">
        <v>49.9</v>
      </c>
      <c r="R20" s="137">
        <v>51.8</v>
      </c>
      <c r="S20" s="137">
        <v>47.9</v>
      </c>
      <c r="T20" s="137">
        <v>49.7</v>
      </c>
      <c r="U20" s="137">
        <v>58</v>
      </c>
      <c r="V20" s="137">
        <v>52.4</v>
      </c>
      <c r="W20" s="137">
        <v>51.7</v>
      </c>
      <c r="X20" s="137">
        <v>47.3</v>
      </c>
      <c r="Y20" s="137">
        <v>50.9</v>
      </c>
      <c r="Z20" s="137">
        <v>59.1</v>
      </c>
      <c r="AA20" s="137">
        <v>52.9</v>
      </c>
      <c r="AB20" s="137">
        <v>52.3</v>
      </c>
      <c r="AC20" s="137">
        <v>47.2</v>
      </c>
      <c r="AD20" s="137">
        <v>54.3</v>
      </c>
      <c r="AE20" s="137">
        <v>64.2</v>
      </c>
      <c r="AF20" s="137">
        <v>55.6</v>
      </c>
      <c r="AG20" s="137">
        <v>50.9</v>
      </c>
      <c r="AH20" s="137">
        <v>45.6</v>
      </c>
      <c r="AI20" s="137">
        <v>48.2</v>
      </c>
      <c r="AJ20" s="137">
        <v>61</v>
      </c>
      <c r="AK20" s="137">
        <v>52.5</v>
      </c>
      <c r="AL20" s="137">
        <v>54.1</v>
      </c>
      <c r="AM20" s="137">
        <v>47.4</v>
      </c>
      <c r="AN20" s="137">
        <v>48.6</v>
      </c>
      <c r="AO20" s="137">
        <v>60.7</v>
      </c>
      <c r="AP20" s="137">
        <v>53.6</v>
      </c>
      <c r="AQ20" s="137">
        <v>52.2</v>
      </c>
      <c r="AR20" s="137">
        <v>45.4</v>
      </c>
      <c r="AS20" s="137">
        <v>36.799999999999997</v>
      </c>
      <c r="AT20" s="137">
        <v>46.2</v>
      </c>
      <c r="AU20" s="137">
        <v>45.4</v>
      </c>
      <c r="AV20" s="137">
        <v>41.2</v>
      </c>
      <c r="AW20" s="137">
        <v>40.799999999999997</v>
      </c>
      <c r="AX20" s="137">
        <v>42.2</v>
      </c>
      <c r="AY20" s="137">
        <v>51.2</v>
      </c>
      <c r="AZ20" s="137">
        <v>44.6</v>
      </c>
      <c r="BA20" s="137">
        <v>43.8</v>
      </c>
      <c r="BB20" s="137">
        <v>46</v>
      </c>
      <c r="BC20" s="137">
        <v>41.5</v>
      </c>
      <c r="BD20" s="137">
        <v>43.7</v>
      </c>
      <c r="BE20" s="137">
        <v>41.7</v>
      </c>
      <c r="BF20" s="137">
        <v>43.8</v>
      </c>
      <c r="BG20" s="137">
        <v>50.4</v>
      </c>
      <c r="BH20" s="137">
        <v>52</v>
      </c>
      <c r="BI20" s="137">
        <v>45</v>
      </c>
      <c r="BJ20" s="137">
        <v>46.9</v>
      </c>
      <c r="BK20" s="137">
        <v>42</v>
      </c>
      <c r="BL20" s="137">
        <v>37.5</v>
      </c>
      <c r="BM20" s="137">
        <v>40.299999999999997</v>
      </c>
      <c r="BN20" s="142">
        <v>44.9</v>
      </c>
      <c r="BO20" s="143">
        <v>41.6</v>
      </c>
      <c r="BP20" s="143">
        <v>34.200000000000003</v>
      </c>
      <c r="BQ20" s="143">
        <v>31.168628839584002</v>
      </c>
      <c r="BR20" s="143">
        <v>33.203388900291472</v>
      </c>
      <c r="BS20" s="143">
        <v>61.231194599935954</v>
      </c>
      <c r="BT20" s="143">
        <v>42.430066694668511</v>
      </c>
      <c r="BU20" s="143">
        <v>31.774985782081</v>
      </c>
      <c r="BV20" s="143">
        <v>37.858765855690201</v>
      </c>
      <c r="BW20" s="143">
        <v>26.136771831489504</v>
      </c>
      <c r="BX20" s="143">
        <v>30.217771798274303</v>
      </c>
      <c r="BY20" s="143">
        <v>31.161676081968299</v>
      </c>
      <c r="BZ20" s="143">
        <v>29.193733428623297</v>
      </c>
      <c r="CA20" s="143">
        <v>32.529022229523903</v>
      </c>
      <c r="CB20" s="143">
        <v>26.0732811667494</v>
      </c>
      <c r="CC20" s="143">
        <v>28.749435011787998</v>
      </c>
      <c r="CD20" s="143">
        <v>29.0084181967894</v>
      </c>
      <c r="CE20" s="143">
        <v>30.680737489525502</v>
      </c>
      <c r="CF20" s="142">
        <v>26.4</v>
      </c>
      <c r="CG20" s="143">
        <v>33.5</v>
      </c>
      <c r="CH20" s="143">
        <v>36.122461702776768</v>
      </c>
      <c r="CI20" s="143">
        <v>32.033382499781453</v>
      </c>
      <c r="CJ20" s="143">
        <v>33.603044910719568</v>
      </c>
      <c r="CK20" s="143">
        <v>30.252941229536397</v>
      </c>
      <c r="CL20" s="143">
        <v>34.881423654538771</v>
      </c>
      <c r="CM20" s="143">
        <v>37.701354832943871</v>
      </c>
      <c r="CN20" s="143">
        <v>34.29668284470808</v>
      </c>
      <c r="CO20" s="143">
        <v>36.317410772004557</v>
      </c>
      <c r="CP20" s="143">
        <v>31.910769472415613</v>
      </c>
      <c r="CS20" s="143">
        <f>CS19/CS5*100</f>
        <v>34.231406010972613</v>
      </c>
    </row>
    <row r="21" spans="1:97" s="41" customFormat="1" ht="15" customHeight="1" x14ac:dyDescent="0.3">
      <c r="BO21" s="35"/>
      <c r="BP21" s="35"/>
    </row>
    <row r="22" spans="1:97" s="9" customFormat="1" ht="15" customHeight="1" x14ac:dyDescent="0.25"/>
    <row r="23" spans="1:97" s="9" customFormat="1" ht="15" customHeight="1" x14ac:dyDescent="0.3">
      <c r="A23" s="146" t="s">
        <v>204</v>
      </c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46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46"/>
      <c r="B25" s="43"/>
      <c r="C25" s="43"/>
      <c r="D25" s="43"/>
      <c r="E25" s="43"/>
      <c r="F25" s="25"/>
    </row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2" ht="15" hidden="1" customHeight="1" x14ac:dyDescent="0.25"/>
    <row r="63" ht="15" hidden="1" customHeight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3789-6D15-405A-99D6-A3ACD8F9C455}">
  <dimension ref="A1:CS81"/>
  <sheetViews>
    <sheetView showGridLines="0" zoomScale="85" zoomScaleNormal="85" zoomScaleSheetLayoutView="77" workbookViewId="0">
      <pane xSplit="1" topLeftCell="G1" activePane="topRight" state="frozen"/>
      <selection activeCell="A2" sqref="A2:XFD2"/>
      <selection pane="topRight" activeCell="A4" sqref="A4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hidden="1" customWidth="1" outlineLevel="1"/>
    <col min="7" max="7" width="9.81640625" style="5" customWidth="1" collapsed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9.1796875" style="5" outlineLevel="1"/>
    <col min="97" max="16384" width="9.1796875" style="5"/>
  </cols>
  <sheetData>
    <row r="1" spans="1:97" ht="99" customHeight="1" x14ac:dyDescent="0.3">
      <c r="A1" s="11"/>
      <c r="B1" s="61" t="s">
        <v>205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152</v>
      </c>
      <c r="BC2" s="87" t="s">
        <v>3</v>
      </c>
      <c r="BD2" s="86" t="s">
        <v>153</v>
      </c>
      <c r="BE2" s="87" t="s">
        <v>2</v>
      </c>
      <c r="BF2" s="86" t="s">
        <v>169</v>
      </c>
      <c r="BG2" s="87" t="s">
        <v>1</v>
      </c>
      <c r="BH2" s="86" t="s">
        <v>176</v>
      </c>
      <c r="BI2" s="87">
        <v>2018</v>
      </c>
      <c r="BJ2" s="86" t="s">
        <v>179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290</v>
      </c>
      <c r="B3" s="33"/>
      <c r="C3" s="33"/>
    </row>
    <row r="4" spans="1:97" s="21" customFormat="1" ht="15" customHeight="1" x14ac:dyDescent="0.25">
      <c r="A4" s="133" t="s">
        <v>154</v>
      </c>
      <c r="B4" s="19">
        <v>24483.1</v>
      </c>
      <c r="C4" s="19">
        <v>5821.3</v>
      </c>
      <c r="D4" s="19">
        <v>5533.7</v>
      </c>
      <c r="E4" s="19">
        <v>6159.8</v>
      </c>
      <c r="F4" s="19">
        <v>7618.1</v>
      </c>
      <c r="G4" s="19">
        <v>25132.9</v>
      </c>
      <c r="H4" s="19">
        <v>6521.2</v>
      </c>
      <c r="I4" s="19">
        <v>5903.5</v>
      </c>
      <c r="J4" s="19">
        <v>6295.8</v>
      </c>
      <c r="K4" s="19">
        <v>8399.7000000000007</v>
      </c>
      <c r="L4" s="19">
        <v>27120.3</v>
      </c>
      <c r="M4" s="19">
        <v>7110.5</v>
      </c>
      <c r="N4" s="19">
        <v>6452.5</v>
      </c>
      <c r="O4" s="19">
        <v>6950.2</v>
      </c>
      <c r="P4" s="19">
        <v>8736.7999999999993</v>
      </c>
      <c r="Q4" s="19">
        <v>29250</v>
      </c>
      <c r="R4" s="19">
        <v>6757.8</v>
      </c>
      <c r="S4" s="19">
        <v>6536.6</v>
      </c>
      <c r="T4" s="19">
        <v>7391.7</v>
      </c>
      <c r="U4" s="19">
        <v>8676.6</v>
      </c>
      <c r="V4" s="19">
        <v>29362.7</v>
      </c>
      <c r="W4" s="19">
        <v>7260.1</v>
      </c>
      <c r="X4" s="19">
        <v>6989.6</v>
      </c>
      <c r="Y4" s="19">
        <v>7423.9</v>
      </c>
      <c r="Z4" s="19">
        <v>9120.7999999999993</v>
      </c>
      <c r="AA4" s="19">
        <v>30794.400000000001</v>
      </c>
      <c r="AB4" s="19">
        <v>7221.4</v>
      </c>
      <c r="AC4" s="19">
        <v>6660.7</v>
      </c>
      <c r="AD4" s="19">
        <v>7272.2</v>
      </c>
      <c r="AE4" s="19">
        <v>9019.9</v>
      </c>
      <c r="AF4" s="19">
        <v>30174.1</v>
      </c>
      <c r="AG4" s="19">
        <v>7375.9</v>
      </c>
      <c r="AH4" s="19">
        <v>7249.4</v>
      </c>
      <c r="AI4" s="19">
        <v>7115.9</v>
      </c>
      <c r="AJ4" s="19">
        <v>8863.7999999999993</v>
      </c>
      <c r="AK4" s="19">
        <v>30605</v>
      </c>
      <c r="AL4" s="19">
        <v>7215.4</v>
      </c>
      <c r="AM4" s="19">
        <v>6816.9</v>
      </c>
      <c r="AN4" s="19">
        <v>6693.4</v>
      </c>
      <c r="AO4" s="19">
        <v>8297.6</v>
      </c>
      <c r="AP4" s="19">
        <v>29023.3</v>
      </c>
      <c r="AQ4" s="19">
        <v>6940.6</v>
      </c>
      <c r="AR4" s="19">
        <v>6462.2</v>
      </c>
      <c r="AS4" s="19">
        <v>6149.9</v>
      </c>
      <c r="AT4" s="19">
        <v>7738.5</v>
      </c>
      <c r="AU4" s="19">
        <v>27291.3</v>
      </c>
      <c r="AV4" s="19">
        <v>6945.3</v>
      </c>
      <c r="AW4" s="19">
        <v>5548.7</v>
      </c>
      <c r="AX4" s="19">
        <v>6181.8</v>
      </c>
      <c r="AY4" s="19">
        <v>7450.5</v>
      </c>
      <c r="AZ4" s="19">
        <v>26126.400000000001</v>
      </c>
      <c r="BA4" s="19">
        <v>5595</v>
      </c>
      <c r="BB4" s="19">
        <v>5595</v>
      </c>
      <c r="BC4" s="19">
        <v>5601.5</v>
      </c>
      <c r="BD4" s="19">
        <v>5601.5</v>
      </c>
      <c r="BE4" s="19">
        <v>5940.7</v>
      </c>
      <c r="BF4" s="19">
        <v>5940.7</v>
      </c>
      <c r="BG4" s="19">
        <v>6721.5</v>
      </c>
      <c r="BH4" s="19">
        <v>6721.5</v>
      </c>
      <c r="BI4" s="19">
        <v>23858.799999999999</v>
      </c>
      <c r="BJ4" s="19">
        <v>23858.799999999999</v>
      </c>
      <c r="BK4" s="19">
        <v>6505.7</v>
      </c>
      <c r="BL4" s="19">
        <v>5914.3</v>
      </c>
      <c r="BM4" s="19">
        <v>6328.9</v>
      </c>
      <c r="BN4" s="34">
        <v>7794</v>
      </c>
      <c r="BO4" s="21">
        <v>26542.9</v>
      </c>
      <c r="BP4" s="21">
        <v>6429.9</v>
      </c>
      <c r="BQ4" s="21">
        <v>5151.6229999999996</v>
      </c>
      <c r="BR4" s="21">
        <v>6602.69</v>
      </c>
      <c r="BS4" s="21">
        <v>8309.5580000000009</v>
      </c>
      <c r="BT4" s="21">
        <v>26493.736000000001</v>
      </c>
      <c r="BU4" s="21">
        <v>6482.47</v>
      </c>
      <c r="BV4" s="21">
        <v>6493.8890000000001</v>
      </c>
      <c r="BW4" s="21">
        <v>7248.643</v>
      </c>
      <c r="BX4" s="21">
        <v>8470.5169999999998</v>
      </c>
      <c r="BY4" s="21">
        <v>28695.519</v>
      </c>
      <c r="BZ4" s="21">
        <v>7575.0060000000003</v>
      </c>
      <c r="CA4" s="21">
        <v>7547.0829999999996</v>
      </c>
      <c r="CB4" s="21">
        <v>7987.3220000000001</v>
      </c>
      <c r="CC4" s="21">
        <v>9032.3790000000008</v>
      </c>
      <c r="CD4" s="21">
        <v>32141.79</v>
      </c>
      <c r="CE4" s="21">
        <v>8125.058</v>
      </c>
      <c r="CF4" s="19">
        <v>7380.518</v>
      </c>
      <c r="CG4" s="21">
        <v>8211.5869999999995</v>
      </c>
      <c r="CH4" s="21">
        <v>9590.9419999999991</v>
      </c>
      <c r="CI4" s="21">
        <v>33308.105000000003</v>
      </c>
      <c r="CJ4" s="21">
        <v>8653.6679999999997</v>
      </c>
      <c r="CK4" s="21">
        <v>7947.6629999999996</v>
      </c>
      <c r="CL4" s="21">
        <v>8492.9650000000001</v>
      </c>
      <c r="CM4" s="21">
        <v>9591.3220000000001</v>
      </c>
      <c r="CN4" s="21">
        <v>34685.618000000002</v>
      </c>
      <c r="CO4" s="21">
        <v>8934.5709999999999</v>
      </c>
      <c r="CP4" s="21">
        <v>7962.3779999999997</v>
      </c>
      <c r="CS4" s="21">
        <f>SUM(CO4:CR4)</f>
        <v>16896.949000000001</v>
      </c>
    </row>
    <row r="5" spans="1:97" s="36" customFormat="1" ht="15" customHeight="1" x14ac:dyDescent="0.25">
      <c r="A5" s="134" t="s">
        <v>63</v>
      </c>
      <c r="B5" s="35">
        <v>2110.9</v>
      </c>
      <c r="C5" s="35">
        <v>534</v>
      </c>
      <c r="D5" s="35">
        <v>505</v>
      </c>
      <c r="E5" s="35">
        <v>561.1</v>
      </c>
      <c r="F5" s="35">
        <v>699.1</v>
      </c>
      <c r="G5" s="35">
        <v>2299.1999999999998</v>
      </c>
      <c r="H5" s="35">
        <v>614.9</v>
      </c>
      <c r="I5" s="35">
        <v>563.20000000000005</v>
      </c>
      <c r="J5" s="35">
        <v>589</v>
      </c>
      <c r="K5" s="35">
        <v>800.4</v>
      </c>
      <c r="L5" s="35">
        <v>2567.4</v>
      </c>
      <c r="M5" s="35">
        <v>694</v>
      </c>
      <c r="N5" s="35">
        <v>633.29999999999995</v>
      </c>
      <c r="O5" s="35">
        <v>675.5</v>
      </c>
      <c r="P5" s="35">
        <v>864.4</v>
      </c>
      <c r="Q5" s="35">
        <v>2867.3</v>
      </c>
      <c r="R5" s="35">
        <v>700.3</v>
      </c>
      <c r="S5" s="35">
        <v>629.6</v>
      </c>
      <c r="T5" s="35">
        <v>727.4</v>
      </c>
      <c r="U5" s="35">
        <v>892.2</v>
      </c>
      <c r="V5" s="35">
        <v>2949.4</v>
      </c>
      <c r="W5" s="35">
        <v>772.7</v>
      </c>
      <c r="X5" s="35">
        <v>746.5</v>
      </c>
      <c r="Y5" s="35">
        <v>831.9</v>
      </c>
      <c r="Z5" s="35">
        <v>1028.5</v>
      </c>
      <c r="AA5" s="35">
        <v>3379.6</v>
      </c>
      <c r="AB5" s="35">
        <v>822.7</v>
      </c>
      <c r="AC5" s="35">
        <v>784.1</v>
      </c>
      <c r="AD5" s="35">
        <v>876.6</v>
      </c>
      <c r="AE5" s="35">
        <v>1150.3</v>
      </c>
      <c r="AF5" s="35">
        <v>3633.7</v>
      </c>
      <c r="AG5" s="35">
        <v>895.3</v>
      </c>
      <c r="AH5" s="35">
        <v>875.7</v>
      </c>
      <c r="AI5" s="35">
        <v>936.1</v>
      </c>
      <c r="AJ5" s="35">
        <v>1207.0999999999999</v>
      </c>
      <c r="AK5" s="35">
        <v>3914.2</v>
      </c>
      <c r="AL5" s="35">
        <v>950.8</v>
      </c>
      <c r="AM5" s="35">
        <v>849.3</v>
      </c>
      <c r="AN5" s="35">
        <v>889.7</v>
      </c>
      <c r="AO5" s="35">
        <v>1195.0999999999999</v>
      </c>
      <c r="AP5" s="35">
        <v>3884.8</v>
      </c>
      <c r="AQ5" s="35">
        <v>948.2</v>
      </c>
      <c r="AR5" s="35">
        <v>851</v>
      </c>
      <c r="AS5" s="35">
        <v>767</v>
      </c>
      <c r="AT5" s="35">
        <v>1215.3</v>
      </c>
      <c r="AU5" s="35">
        <v>3781.5</v>
      </c>
      <c r="AV5" s="35">
        <v>923.7</v>
      </c>
      <c r="AW5" s="35">
        <v>778.6</v>
      </c>
      <c r="AX5" s="35">
        <v>845.1</v>
      </c>
      <c r="AY5" s="35">
        <v>1296.3</v>
      </c>
      <c r="AZ5" s="35">
        <v>3843.7</v>
      </c>
      <c r="BA5" s="35">
        <v>864.8</v>
      </c>
      <c r="BB5" s="35">
        <v>864.8</v>
      </c>
      <c r="BC5" s="35">
        <v>858.1</v>
      </c>
      <c r="BD5" s="35">
        <v>858.1</v>
      </c>
      <c r="BE5" s="35">
        <v>904</v>
      </c>
      <c r="BF5" s="35">
        <v>904</v>
      </c>
      <c r="BG5" s="35">
        <v>1178.8</v>
      </c>
      <c r="BH5" s="35">
        <v>1178.8</v>
      </c>
      <c r="BI5" s="35">
        <v>3805.7</v>
      </c>
      <c r="BJ5" s="35">
        <v>3805.7</v>
      </c>
      <c r="BK5" s="35">
        <v>1081.5999999999999</v>
      </c>
      <c r="BL5" s="35">
        <v>979.7</v>
      </c>
      <c r="BM5" s="35">
        <v>1026.7</v>
      </c>
      <c r="BN5" s="35">
        <v>1332.3</v>
      </c>
      <c r="BO5" s="36">
        <v>4420.2</v>
      </c>
      <c r="BP5" s="36">
        <v>1070.5</v>
      </c>
      <c r="BQ5" s="36">
        <v>726.077</v>
      </c>
      <c r="BR5" s="36">
        <v>1033.99</v>
      </c>
      <c r="BS5" s="36">
        <v>1412.866</v>
      </c>
      <c r="BT5" s="36">
        <v>4243.451</v>
      </c>
      <c r="BU5" s="36">
        <v>1100.482</v>
      </c>
      <c r="BV5" s="36">
        <v>1074.19</v>
      </c>
      <c r="BW5" s="36">
        <v>1265.6410000000001</v>
      </c>
      <c r="BX5" s="36">
        <v>1609.0450000000001</v>
      </c>
      <c r="BY5" s="36">
        <v>5049.3580000000002</v>
      </c>
      <c r="BZ5" s="36">
        <v>1498.018</v>
      </c>
      <c r="CA5" s="36">
        <v>1539.4459999999999</v>
      </c>
      <c r="CB5" s="36">
        <v>1718.1659999999999</v>
      </c>
      <c r="CC5" s="36">
        <v>2022.2629999999999</v>
      </c>
      <c r="CD5" s="36">
        <v>6777.893</v>
      </c>
      <c r="CE5" s="36">
        <v>1776.5640000000001</v>
      </c>
      <c r="CF5" s="35">
        <v>1655.377</v>
      </c>
      <c r="CG5" s="36">
        <v>1806.329</v>
      </c>
      <c r="CH5" s="36">
        <v>2137.5509999999999</v>
      </c>
      <c r="CI5" s="36">
        <v>7375.8209999999999</v>
      </c>
      <c r="CJ5" s="36">
        <v>2024.4090000000001</v>
      </c>
      <c r="CK5" s="36">
        <v>1904.096</v>
      </c>
      <c r="CL5" s="36">
        <v>2072.98</v>
      </c>
      <c r="CM5" s="36">
        <v>2383.6680000000001</v>
      </c>
      <c r="CN5" s="36">
        <v>8385.1530000000002</v>
      </c>
      <c r="CO5" s="36">
        <v>2254.6129999999998</v>
      </c>
      <c r="CP5" s="36">
        <v>2031.163</v>
      </c>
      <c r="CS5" s="36">
        <f t="shared" ref="CS5:CS18" si="0">SUM(CO5:CR5)</f>
        <v>4285.7759999999998</v>
      </c>
    </row>
    <row r="6" spans="1:97" s="21" customFormat="1" ht="15" customHeight="1" x14ac:dyDescent="0.25">
      <c r="A6" s="133" t="s">
        <v>243</v>
      </c>
      <c r="B6" s="19">
        <v>86.2</v>
      </c>
      <c r="C6" s="19">
        <v>91.7</v>
      </c>
      <c r="D6" s="19">
        <v>91.3</v>
      </c>
      <c r="E6" s="19">
        <v>91.1</v>
      </c>
      <c r="F6" s="19">
        <v>91.8</v>
      </c>
      <c r="G6" s="19">
        <v>91.5</v>
      </c>
      <c r="H6" s="19">
        <v>94.3</v>
      </c>
      <c r="I6" s="19">
        <v>95.4</v>
      </c>
      <c r="J6" s="19">
        <v>93.6</v>
      </c>
      <c r="K6" s="19">
        <v>95.3</v>
      </c>
      <c r="L6" s="19">
        <v>94.7</v>
      </c>
      <c r="M6" s="19">
        <v>97.6</v>
      </c>
      <c r="N6" s="19">
        <v>98.2</v>
      </c>
      <c r="O6" s="19">
        <v>97.2</v>
      </c>
      <c r="P6" s="19">
        <v>98.9</v>
      </c>
      <c r="Q6" s="19">
        <v>98</v>
      </c>
      <c r="R6" s="19">
        <v>103.6</v>
      </c>
      <c r="S6" s="19">
        <v>96.3</v>
      </c>
      <c r="T6" s="19">
        <v>98.4</v>
      </c>
      <c r="U6" s="19">
        <v>102.8</v>
      </c>
      <c r="V6" s="19">
        <v>100.4</v>
      </c>
      <c r="W6" s="19">
        <v>106.4</v>
      </c>
      <c r="X6" s="19">
        <v>106.8</v>
      </c>
      <c r="Y6" s="19">
        <v>112.1</v>
      </c>
      <c r="Z6" s="19">
        <v>112.8</v>
      </c>
      <c r="AA6" s="19">
        <v>109.7</v>
      </c>
      <c r="AB6" s="19">
        <v>113.9</v>
      </c>
      <c r="AC6" s="19">
        <v>117.7</v>
      </c>
      <c r="AD6" s="19">
        <v>120.5</v>
      </c>
      <c r="AE6" s="19">
        <v>127.5</v>
      </c>
      <c r="AF6" s="19">
        <v>120.4</v>
      </c>
      <c r="AG6" s="19">
        <v>121.4</v>
      </c>
      <c r="AH6" s="19">
        <v>120.8</v>
      </c>
      <c r="AI6" s="19">
        <v>131.6</v>
      </c>
      <c r="AJ6" s="19">
        <v>136.19999999999999</v>
      </c>
      <c r="AK6" s="19">
        <v>127.9</v>
      </c>
      <c r="AL6" s="19">
        <v>131.80000000000001</v>
      </c>
      <c r="AM6" s="19">
        <v>124.6</v>
      </c>
      <c r="AN6" s="19">
        <v>132.9</v>
      </c>
      <c r="AO6" s="19">
        <v>144</v>
      </c>
      <c r="AP6" s="19">
        <v>133.9</v>
      </c>
      <c r="AQ6" s="19">
        <v>136.6</v>
      </c>
      <c r="AR6" s="19">
        <v>131.69999999999999</v>
      </c>
      <c r="AS6" s="19">
        <v>124.7</v>
      </c>
      <c r="AT6" s="19">
        <v>157</v>
      </c>
      <c r="AU6" s="19">
        <v>138.6</v>
      </c>
      <c r="AV6" s="19">
        <v>133</v>
      </c>
      <c r="AW6" s="19">
        <v>140.30000000000001</v>
      </c>
      <c r="AX6" s="19">
        <v>136.69999999999999</v>
      </c>
      <c r="AY6" s="19">
        <v>174</v>
      </c>
      <c r="AZ6" s="19">
        <v>147.1</v>
      </c>
      <c r="BA6" s="19">
        <v>154.6</v>
      </c>
      <c r="BB6" s="19">
        <v>154.6</v>
      </c>
      <c r="BC6" s="19">
        <v>153.19999999999999</v>
      </c>
      <c r="BD6" s="19">
        <v>153.19999999999999</v>
      </c>
      <c r="BE6" s="19">
        <v>152.19999999999999</v>
      </c>
      <c r="BF6" s="19">
        <v>152.19999999999999</v>
      </c>
      <c r="BG6" s="19">
        <v>175.4</v>
      </c>
      <c r="BH6" s="19">
        <v>175.4</v>
      </c>
      <c r="BI6" s="19">
        <v>159.5</v>
      </c>
      <c r="BJ6" s="19">
        <v>159.5</v>
      </c>
      <c r="BK6" s="19">
        <v>166.2</v>
      </c>
      <c r="BL6" s="19">
        <v>165.6</v>
      </c>
      <c r="BM6" s="19">
        <v>162.19999999999999</v>
      </c>
      <c r="BN6" s="5">
        <v>170.9</v>
      </c>
      <c r="BO6" s="21">
        <v>166.5</v>
      </c>
      <c r="BP6" s="21">
        <v>166.5</v>
      </c>
      <c r="BQ6" s="21">
        <v>140.941408173696</v>
      </c>
      <c r="BR6" s="21">
        <v>156.60132461163556</v>
      </c>
      <c r="BS6" s="21">
        <v>170.02901959406265</v>
      </c>
      <c r="BT6" s="21">
        <v>160.16808652430146</v>
      </c>
      <c r="BU6" s="21">
        <v>169.76276018246099</v>
      </c>
      <c r="BV6" s="21">
        <v>165.41551603361299</v>
      </c>
      <c r="BW6" s="21">
        <v>174.60385343849899</v>
      </c>
      <c r="BX6" s="21">
        <v>189.95829888541601</v>
      </c>
      <c r="BY6" s="21">
        <v>175.96329238721901</v>
      </c>
      <c r="BZ6" s="21">
        <v>197.75799517518499</v>
      </c>
      <c r="CA6" s="21">
        <v>203.97894126777194</v>
      </c>
      <c r="CB6" s="21">
        <v>215.11164818446034</v>
      </c>
      <c r="CC6" s="21">
        <v>223.89040583881609</v>
      </c>
      <c r="CD6" s="21">
        <v>210.87478326502662</v>
      </c>
      <c r="CE6" s="21">
        <v>218.65246992698391</v>
      </c>
      <c r="CF6" s="19">
        <v>224.29008370415193</v>
      </c>
      <c r="CG6" s="21">
        <v>219.973191540198</v>
      </c>
      <c r="CH6" s="21">
        <v>222.87185137810241</v>
      </c>
      <c r="CI6" s="21">
        <v>221.44222855067855</v>
      </c>
      <c r="CJ6" s="21">
        <v>233.93652263987943</v>
      </c>
      <c r="CK6" s="21">
        <v>239.57935810816338</v>
      </c>
      <c r="CL6" s="21">
        <v>244.08201376080086</v>
      </c>
      <c r="CM6" s="21">
        <v>248.52340480279989</v>
      </c>
      <c r="CN6" s="21">
        <v>241.74725674485603</v>
      </c>
      <c r="CO6" s="21">
        <v>252.34709086759733</v>
      </c>
      <c r="CP6" s="21">
        <v>255.0950231199775</v>
      </c>
      <c r="CS6" s="21">
        <f>CS5/$CN$4*1000</f>
        <v>123.56060658916324</v>
      </c>
    </row>
    <row r="7" spans="1:97" s="36" customFormat="1" ht="15" customHeight="1" x14ac:dyDescent="0.25">
      <c r="A7" s="134" t="s">
        <v>75</v>
      </c>
      <c r="B7" s="35">
        <v>-971.7</v>
      </c>
      <c r="C7" s="35">
        <v>-228.4</v>
      </c>
      <c r="D7" s="35">
        <v>-219.4</v>
      </c>
      <c r="E7" s="35">
        <v>-235</v>
      </c>
      <c r="F7" s="35">
        <v>-274</v>
      </c>
      <c r="G7" s="35">
        <v>-956.9</v>
      </c>
      <c r="H7" s="35">
        <v>-253.8</v>
      </c>
      <c r="I7" s="35">
        <v>-196.8</v>
      </c>
      <c r="J7" s="35">
        <v>-235.5</v>
      </c>
      <c r="K7" s="35">
        <v>-313.2</v>
      </c>
      <c r="L7" s="35">
        <v>-999.4</v>
      </c>
      <c r="M7" s="35">
        <v>-302.60000000000002</v>
      </c>
      <c r="N7" s="35">
        <v>-294.10000000000002</v>
      </c>
      <c r="O7" s="35">
        <v>-299.2</v>
      </c>
      <c r="P7" s="35">
        <v>-357.9</v>
      </c>
      <c r="Q7" s="35">
        <v>-1253.7</v>
      </c>
      <c r="R7" s="35">
        <v>-291.7</v>
      </c>
      <c r="S7" s="35">
        <v>-316.2</v>
      </c>
      <c r="T7" s="35">
        <v>-317.5</v>
      </c>
      <c r="U7" s="35">
        <v>-357.8</v>
      </c>
      <c r="V7" s="35">
        <v>-1283.2</v>
      </c>
      <c r="W7" s="35">
        <v>-353.7</v>
      </c>
      <c r="X7" s="35">
        <v>-314.8</v>
      </c>
      <c r="Y7" s="35">
        <v>-348.6</v>
      </c>
      <c r="Z7" s="35">
        <v>-396.9</v>
      </c>
      <c r="AA7" s="35">
        <v>-1414</v>
      </c>
      <c r="AB7" s="35">
        <v>-397.6</v>
      </c>
      <c r="AC7" s="35">
        <v>-359.2</v>
      </c>
      <c r="AD7" s="35">
        <v>-375.7</v>
      </c>
      <c r="AE7" s="35">
        <v>-455.5</v>
      </c>
      <c r="AF7" s="35">
        <v>-1588.1</v>
      </c>
      <c r="AG7" s="35">
        <v>-423.8</v>
      </c>
      <c r="AH7" s="35">
        <v>-428.2</v>
      </c>
      <c r="AI7" s="35">
        <v>-368.6</v>
      </c>
      <c r="AJ7" s="35">
        <v>-450.3</v>
      </c>
      <c r="AK7" s="35">
        <v>-1670.8</v>
      </c>
      <c r="AL7" s="35">
        <v>-415.8</v>
      </c>
      <c r="AM7" s="35">
        <v>-406.4</v>
      </c>
      <c r="AN7" s="35">
        <v>-351</v>
      </c>
      <c r="AO7" s="35">
        <v>-427.5</v>
      </c>
      <c r="AP7" s="35">
        <v>-1600.7</v>
      </c>
      <c r="AQ7" s="35">
        <v>-413.6</v>
      </c>
      <c r="AR7" s="35">
        <v>-430.2</v>
      </c>
      <c r="AS7" s="35">
        <v>-400.2</v>
      </c>
      <c r="AT7" s="35">
        <v>-488</v>
      </c>
      <c r="AU7" s="35">
        <v>-1731.9</v>
      </c>
      <c r="AV7" s="35">
        <v>-550.6</v>
      </c>
      <c r="AW7" s="35">
        <v>-420.6</v>
      </c>
      <c r="AX7" s="35">
        <v>-483.2</v>
      </c>
      <c r="AY7" s="35">
        <v>-540</v>
      </c>
      <c r="AZ7" s="35">
        <v>-1994.4</v>
      </c>
      <c r="BA7" s="35">
        <v>-466.6</v>
      </c>
      <c r="BB7" s="35">
        <v>-466.3</v>
      </c>
      <c r="BC7" s="35">
        <v>-390.1</v>
      </c>
      <c r="BD7" s="35">
        <v>-389.8</v>
      </c>
      <c r="BE7" s="35">
        <v>-346.2</v>
      </c>
      <c r="BF7" s="35">
        <v>-345.9</v>
      </c>
      <c r="BG7" s="35">
        <v>-598.95399999999995</v>
      </c>
      <c r="BH7" s="35">
        <v>-598.62900000000002</v>
      </c>
      <c r="BI7" s="35">
        <v>-1801.8789999999999</v>
      </c>
      <c r="BJ7" s="35">
        <v>-1800.585</v>
      </c>
      <c r="BK7" s="35">
        <v>-559.4</v>
      </c>
      <c r="BL7" s="35">
        <v>-403</v>
      </c>
      <c r="BM7" s="35">
        <v>-538.4</v>
      </c>
      <c r="BN7" s="35">
        <v>-557.6</v>
      </c>
      <c r="BO7" s="36">
        <v>-2058.4</v>
      </c>
      <c r="BP7" s="36">
        <v>-548.70000000000005</v>
      </c>
      <c r="BQ7" s="36">
        <v>-407.63200000000001</v>
      </c>
      <c r="BR7" s="36">
        <v>-527.15599999999995</v>
      </c>
      <c r="BS7" s="36">
        <v>-687.69899999999996</v>
      </c>
      <c r="BT7" s="36">
        <v>-2171.203</v>
      </c>
      <c r="BU7" s="36">
        <v>-579.99199999999996</v>
      </c>
      <c r="BV7" s="36">
        <v>-658.01700000000005</v>
      </c>
      <c r="BW7" s="36">
        <v>-782.33100000000002</v>
      </c>
      <c r="BX7" s="36">
        <v>-906.73400000000004</v>
      </c>
      <c r="BY7" s="36">
        <v>-2927.0740000000001</v>
      </c>
      <c r="BZ7" s="36">
        <v>-905.89599999999996</v>
      </c>
      <c r="CA7" s="36">
        <v>-947.16</v>
      </c>
      <c r="CB7" s="36">
        <v>-999.649</v>
      </c>
      <c r="CC7" s="36">
        <v>-1118.787</v>
      </c>
      <c r="CD7" s="36">
        <v>-3971.4920000000002</v>
      </c>
      <c r="CE7" s="36">
        <v>-1000.793</v>
      </c>
      <c r="CF7" s="35">
        <v>-936.923</v>
      </c>
      <c r="CG7" s="36">
        <v>-1067.8910000000001</v>
      </c>
      <c r="CH7" s="36">
        <v>-1132.7660000000001</v>
      </c>
      <c r="CI7" s="36">
        <v>-4138.3729999999996</v>
      </c>
      <c r="CJ7" s="36">
        <v>-1137.402</v>
      </c>
      <c r="CK7" s="36">
        <v>-1039.1489999999999</v>
      </c>
      <c r="CL7" s="36">
        <v>-1129.7270000000001</v>
      </c>
      <c r="CM7" s="36">
        <v>-1220.671</v>
      </c>
      <c r="CN7" s="36">
        <v>-4526.9490000000005</v>
      </c>
      <c r="CO7" s="36">
        <v>-1284.3579999999999</v>
      </c>
      <c r="CP7" s="36">
        <v>-1182.877</v>
      </c>
      <c r="CS7" s="36">
        <f t="shared" si="0"/>
        <v>-2467.2349999999997</v>
      </c>
    </row>
    <row r="8" spans="1:97" s="21" customFormat="1" ht="15" customHeight="1" x14ac:dyDescent="0.25">
      <c r="A8" s="133" t="s">
        <v>244</v>
      </c>
      <c r="B8" s="19">
        <v>-39.700000000000003</v>
      </c>
      <c r="C8" s="19">
        <v>-39.200000000000003</v>
      </c>
      <c r="D8" s="19">
        <v>-39.6</v>
      </c>
      <c r="E8" s="19">
        <v>-38.200000000000003</v>
      </c>
      <c r="F8" s="19">
        <v>-36</v>
      </c>
      <c r="G8" s="19">
        <v>-38.1</v>
      </c>
      <c r="H8" s="19">
        <v>-38.9</v>
      </c>
      <c r="I8" s="19">
        <v>-33.299999999999997</v>
      </c>
      <c r="J8" s="19">
        <v>-37.4</v>
      </c>
      <c r="K8" s="19">
        <v>-37.299999999999997</v>
      </c>
      <c r="L8" s="19">
        <v>-36.799999999999997</v>
      </c>
      <c r="M8" s="19">
        <v>-42.6</v>
      </c>
      <c r="N8" s="19">
        <v>-45.6</v>
      </c>
      <c r="O8" s="19">
        <v>-43</v>
      </c>
      <c r="P8" s="19">
        <v>-41</v>
      </c>
      <c r="Q8" s="19">
        <v>-42.9</v>
      </c>
      <c r="R8" s="19">
        <v>-43.2</v>
      </c>
      <c r="S8" s="19">
        <v>-48.4</v>
      </c>
      <c r="T8" s="19">
        <v>-43</v>
      </c>
      <c r="U8" s="19">
        <v>-41.2</v>
      </c>
      <c r="V8" s="19">
        <v>-43.7</v>
      </c>
      <c r="W8" s="19">
        <v>-48.7</v>
      </c>
      <c r="X8" s="19">
        <v>-45</v>
      </c>
      <c r="Y8" s="19">
        <v>-47</v>
      </c>
      <c r="Z8" s="19">
        <v>-43.5</v>
      </c>
      <c r="AA8" s="19">
        <v>-45.9</v>
      </c>
      <c r="AB8" s="19">
        <v>-55.1</v>
      </c>
      <c r="AC8" s="19">
        <v>-53.9</v>
      </c>
      <c r="AD8" s="19">
        <v>-51.7</v>
      </c>
      <c r="AE8" s="19">
        <v>-50.5</v>
      </c>
      <c r="AF8" s="19">
        <v>-52.6</v>
      </c>
      <c r="AG8" s="19">
        <v>-57.5</v>
      </c>
      <c r="AH8" s="19">
        <v>-59.1</v>
      </c>
      <c r="AI8" s="19">
        <v>-51.8</v>
      </c>
      <c r="AJ8" s="19">
        <v>-50.8</v>
      </c>
      <c r="AK8" s="19">
        <v>-54.6</v>
      </c>
      <c r="AL8" s="19">
        <v>-57.6</v>
      </c>
      <c r="AM8" s="19">
        <v>-59.6</v>
      </c>
      <c r="AN8" s="19">
        <v>-52.4</v>
      </c>
      <c r="AO8" s="19">
        <v>-51.5</v>
      </c>
      <c r="AP8" s="19">
        <v>-55.2</v>
      </c>
      <c r="AQ8" s="19">
        <v>-59.6</v>
      </c>
      <c r="AR8" s="19">
        <v>-66.599999999999994</v>
      </c>
      <c r="AS8" s="19">
        <v>-65.099999999999994</v>
      </c>
      <c r="AT8" s="19">
        <v>-63.1</v>
      </c>
      <c r="AU8" s="19">
        <v>-63.5</v>
      </c>
      <c r="AV8" s="19">
        <v>-79.3</v>
      </c>
      <c r="AW8" s="19">
        <v>-75.8</v>
      </c>
      <c r="AX8" s="19">
        <v>-78.2</v>
      </c>
      <c r="AY8" s="19">
        <v>-72.5</v>
      </c>
      <c r="AZ8" s="19">
        <v>-76.3</v>
      </c>
      <c r="BA8" s="19">
        <v>-83.4</v>
      </c>
      <c r="BB8" s="19">
        <v>-83.3</v>
      </c>
      <c r="BC8" s="19">
        <v>-69.599999999999994</v>
      </c>
      <c r="BD8" s="19">
        <v>-69.599999999999994</v>
      </c>
      <c r="BE8" s="19">
        <v>-58.3</v>
      </c>
      <c r="BF8" s="19">
        <v>-58.2</v>
      </c>
      <c r="BG8" s="19">
        <v>-89.1</v>
      </c>
      <c r="BH8" s="19">
        <v>-89.061856309688196</v>
      </c>
      <c r="BI8" s="19">
        <v>-75.5</v>
      </c>
      <c r="BJ8" s="19">
        <v>-75.468516654073795</v>
      </c>
      <c r="BK8" s="19">
        <v>-86</v>
      </c>
      <c r="BL8" s="19">
        <v>-68.099999999999994</v>
      </c>
      <c r="BM8" s="19">
        <v>-85.1</v>
      </c>
      <c r="BN8" s="19">
        <v>-71.5</v>
      </c>
      <c r="BO8" s="21">
        <v>-77.5</v>
      </c>
      <c r="BP8" s="21">
        <v>-85.3</v>
      </c>
      <c r="BQ8" s="21">
        <v>-79.126908160787394</v>
      </c>
      <c r="BR8" s="21">
        <v>-79.839580534600287</v>
      </c>
      <c r="BS8" s="21">
        <v>-82.759997583505637</v>
      </c>
      <c r="BT8" s="21">
        <v>-81.951560172563049</v>
      </c>
      <c r="BU8" s="21">
        <v>-89.470834419596201</v>
      </c>
      <c r="BV8" s="21">
        <v>-101.328649134594</v>
      </c>
      <c r="BW8" s="21">
        <v>-107.927925268219</v>
      </c>
      <c r="BX8" s="21">
        <v>-107.04588633728</v>
      </c>
      <c r="BY8" s="21">
        <v>-102.00456733331799</v>
      </c>
      <c r="BZ8" s="21">
        <v>-119.590136298242</v>
      </c>
      <c r="CA8" s="21">
        <v>-125.50014356540137</v>
      </c>
      <c r="CB8" s="21">
        <v>-125.15446353608881</v>
      </c>
      <c r="CC8" s="21">
        <v>-123.86404512033872</v>
      </c>
      <c r="CD8" s="21">
        <v>-123.56163113504257</v>
      </c>
      <c r="CE8" s="21">
        <v>-123.17364380660422</v>
      </c>
      <c r="CF8" s="19">
        <v>-126.94542578176763</v>
      </c>
      <c r="CG8" s="21">
        <v>-130.04684721723098</v>
      </c>
      <c r="CH8" s="21">
        <v>-118.1078980563119</v>
      </c>
      <c r="CI8" s="21">
        <v>-124.24522499854012</v>
      </c>
      <c r="CJ8" s="21">
        <v>-131.43582582553435</v>
      </c>
      <c r="CK8" s="21">
        <v>-130.74900131019646</v>
      </c>
      <c r="CL8" s="21">
        <v>-133.01915173322863</v>
      </c>
      <c r="CM8" s="21">
        <v>-127.26827438386492</v>
      </c>
      <c r="CN8" s="21">
        <v>-130.51371897136158</v>
      </c>
      <c r="CO8" s="21">
        <v>-143.75150189080148</v>
      </c>
      <c r="CP8" s="21">
        <v>-148.55825734472791</v>
      </c>
      <c r="CS8" s="21">
        <f>CS7/$CN$4*1000</f>
        <v>-71.131354788027693</v>
      </c>
    </row>
    <row r="9" spans="1:97" s="39" customFormat="1" ht="14.25" customHeight="1" x14ac:dyDescent="0.3">
      <c r="A9" s="135" t="s">
        <v>74</v>
      </c>
      <c r="B9" s="38">
        <v>1139.2</v>
      </c>
      <c r="C9" s="38">
        <v>305.60000000000002</v>
      </c>
      <c r="D9" s="38">
        <v>285.60000000000002</v>
      </c>
      <c r="E9" s="38">
        <v>326.10000000000002</v>
      </c>
      <c r="F9" s="38">
        <v>425</v>
      </c>
      <c r="G9" s="38">
        <v>1342.3</v>
      </c>
      <c r="H9" s="38">
        <v>361</v>
      </c>
      <c r="I9" s="38">
        <v>366.4</v>
      </c>
      <c r="J9" s="38">
        <v>353.5</v>
      </c>
      <c r="K9" s="38">
        <v>487.1</v>
      </c>
      <c r="L9" s="38">
        <v>1568</v>
      </c>
      <c r="M9" s="38">
        <v>391.4</v>
      </c>
      <c r="N9" s="38">
        <v>339.3</v>
      </c>
      <c r="O9" s="38">
        <v>376.3</v>
      </c>
      <c r="P9" s="38">
        <v>506.6</v>
      </c>
      <c r="Q9" s="38">
        <v>1613.6</v>
      </c>
      <c r="R9" s="38">
        <v>408.6</v>
      </c>
      <c r="S9" s="38">
        <v>313.39999999999998</v>
      </c>
      <c r="T9" s="38">
        <v>409.9</v>
      </c>
      <c r="U9" s="38">
        <v>534.4</v>
      </c>
      <c r="V9" s="38">
        <v>1666.2</v>
      </c>
      <c r="W9" s="38">
        <v>419</v>
      </c>
      <c r="X9" s="38">
        <v>431.6</v>
      </c>
      <c r="Y9" s="38">
        <v>483.2</v>
      </c>
      <c r="Z9" s="38">
        <v>631.6</v>
      </c>
      <c r="AA9" s="38">
        <v>1965.5</v>
      </c>
      <c r="AB9" s="38">
        <v>425</v>
      </c>
      <c r="AC9" s="38">
        <v>424.9</v>
      </c>
      <c r="AD9" s="38">
        <v>500.9</v>
      </c>
      <c r="AE9" s="38">
        <v>694.8</v>
      </c>
      <c r="AF9" s="38">
        <v>2045.6</v>
      </c>
      <c r="AG9" s="38">
        <v>471.5</v>
      </c>
      <c r="AH9" s="38">
        <v>447.5</v>
      </c>
      <c r="AI9" s="38">
        <v>567.6</v>
      </c>
      <c r="AJ9" s="38">
        <v>756.8</v>
      </c>
      <c r="AK9" s="38">
        <v>2243.4</v>
      </c>
      <c r="AL9" s="38">
        <v>534.9</v>
      </c>
      <c r="AM9" s="38">
        <v>442.8</v>
      </c>
      <c r="AN9" s="38">
        <v>538.79999999999995</v>
      </c>
      <c r="AO9" s="38">
        <v>767.6</v>
      </c>
      <c r="AP9" s="38">
        <v>2284.1</v>
      </c>
      <c r="AQ9" s="38">
        <v>534.6</v>
      </c>
      <c r="AR9" s="38">
        <v>420.8</v>
      </c>
      <c r="AS9" s="38">
        <v>366.8</v>
      </c>
      <c r="AT9" s="38">
        <v>727.3</v>
      </c>
      <c r="AU9" s="38">
        <v>2049.6</v>
      </c>
      <c r="AV9" s="38">
        <v>373.1</v>
      </c>
      <c r="AW9" s="38">
        <v>358.1</v>
      </c>
      <c r="AX9" s="38">
        <v>361.9</v>
      </c>
      <c r="AY9" s="38">
        <v>756.2</v>
      </c>
      <c r="AZ9" s="38">
        <v>1849.3</v>
      </c>
      <c r="BA9" s="38">
        <v>398.2</v>
      </c>
      <c r="BB9" s="38">
        <v>398.5</v>
      </c>
      <c r="BC9" s="38">
        <v>468</v>
      </c>
      <c r="BD9" s="38">
        <v>468.4</v>
      </c>
      <c r="BE9" s="38">
        <v>557.79999999999995</v>
      </c>
      <c r="BF9" s="38">
        <v>558.1</v>
      </c>
      <c r="BG9" s="38">
        <v>579.84199999999987</v>
      </c>
      <c r="BH9" s="38">
        <v>580.16700000000003</v>
      </c>
      <c r="BI9" s="38">
        <v>2003.86</v>
      </c>
      <c r="BJ9" s="38">
        <v>2005.154</v>
      </c>
      <c r="BK9" s="38">
        <v>522.20000000000005</v>
      </c>
      <c r="BL9" s="38">
        <v>576.6</v>
      </c>
      <c r="BM9" s="38">
        <v>488.3</v>
      </c>
      <c r="BN9" s="38">
        <v>774.7</v>
      </c>
      <c r="BO9" s="39">
        <v>2361.9</v>
      </c>
      <c r="BP9" s="39">
        <v>521.79999999999995</v>
      </c>
      <c r="BQ9" s="39">
        <v>318.44499999999999</v>
      </c>
      <c r="BR9" s="39">
        <v>506.834</v>
      </c>
      <c r="BS9" s="39">
        <v>725.16700000000003</v>
      </c>
      <c r="BT9" s="39">
        <v>2072.248</v>
      </c>
      <c r="BU9" s="39">
        <v>520.49</v>
      </c>
      <c r="BV9" s="39">
        <v>416.173</v>
      </c>
      <c r="BW9" s="39">
        <v>483.31</v>
      </c>
      <c r="BX9" s="39">
        <v>702.31100000000004</v>
      </c>
      <c r="BY9" s="39">
        <v>2122.2840000000001</v>
      </c>
      <c r="BZ9" s="39">
        <v>592.12199999999996</v>
      </c>
      <c r="CA9" s="39">
        <v>592.28599999999994</v>
      </c>
      <c r="CB9" s="39">
        <v>718.51700000000005</v>
      </c>
      <c r="CC9" s="39">
        <v>903.476</v>
      </c>
      <c r="CD9" s="39">
        <v>2806.4009999999998</v>
      </c>
      <c r="CE9" s="39">
        <v>775.77099999999996</v>
      </c>
      <c r="CF9" s="38">
        <v>718.45399999999995</v>
      </c>
      <c r="CG9" s="39">
        <v>738.43799999999999</v>
      </c>
      <c r="CH9" s="39">
        <v>1004.785</v>
      </c>
      <c r="CI9" s="39">
        <v>3237.4479999999999</v>
      </c>
      <c r="CJ9" s="39">
        <v>887.00699999999995</v>
      </c>
      <c r="CK9" s="39">
        <v>864.947</v>
      </c>
      <c r="CL9" s="39">
        <v>943.25300000000004</v>
      </c>
      <c r="CM9" s="39">
        <v>1162.9970000000001</v>
      </c>
      <c r="CN9" s="39">
        <v>3858.2039999999997</v>
      </c>
      <c r="CO9" s="39">
        <v>970.255</v>
      </c>
      <c r="CP9" s="39">
        <v>848.28599999999994</v>
      </c>
      <c r="CS9" s="39">
        <f t="shared" si="0"/>
        <v>1818.5409999999999</v>
      </c>
    </row>
    <row r="10" spans="1:97" s="137" customFormat="1" ht="15" customHeight="1" x14ac:dyDescent="0.3">
      <c r="A10" s="136" t="s">
        <v>35</v>
      </c>
      <c r="B10" s="137">
        <v>54</v>
      </c>
      <c r="C10" s="137">
        <v>57.2</v>
      </c>
      <c r="D10" s="137">
        <v>56.6</v>
      </c>
      <c r="E10" s="137">
        <v>58.1</v>
      </c>
      <c r="F10" s="137">
        <v>60.8</v>
      </c>
      <c r="G10" s="137">
        <v>58.4</v>
      </c>
      <c r="H10" s="137">
        <v>58.7</v>
      </c>
      <c r="I10" s="137">
        <v>65.099999999999994</v>
      </c>
      <c r="J10" s="137">
        <v>60</v>
      </c>
      <c r="K10" s="137">
        <v>60.9</v>
      </c>
      <c r="L10" s="137">
        <v>61.1</v>
      </c>
      <c r="M10" s="137">
        <v>56.4</v>
      </c>
      <c r="N10" s="137">
        <v>53.6</v>
      </c>
      <c r="O10" s="137">
        <v>55.7</v>
      </c>
      <c r="P10" s="137">
        <v>58.6</v>
      </c>
      <c r="Q10" s="137">
        <v>56.3</v>
      </c>
      <c r="R10" s="137">
        <v>58.3</v>
      </c>
      <c r="S10" s="137">
        <v>49.8</v>
      </c>
      <c r="T10" s="137">
        <v>56.3</v>
      </c>
      <c r="U10" s="137">
        <v>59.9</v>
      </c>
      <c r="V10" s="137">
        <v>56.5</v>
      </c>
      <c r="W10" s="137">
        <v>54.2</v>
      </c>
      <c r="X10" s="137">
        <v>57.8</v>
      </c>
      <c r="Y10" s="137">
        <v>58.1</v>
      </c>
      <c r="Z10" s="137">
        <v>61.4</v>
      </c>
      <c r="AA10" s="137">
        <v>58.2</v>
      </c>
      <c r="AB10" s="137">
        <v>51.7</v>
      </c>
      <c r="AC10" s="137">
        <v>54.2</v>
      </c>
      <c r="AD10" s="137">
        <v>57.1</v>
      </c>
      <c r="AE10" s="137">
        <v>60.4</v>
      </c>
      <c r="AF10" s="137">
        <v>56.3</v>
      </c>
      <c r="AG10" s="137">
        <v>52.7</v>
      </c>
      <c r="AH10" s="137">
        <v>51.1</v>
      </c>
      <c r="AI10" s="137">
        <v>60.6</v>
      </c>
      <c r="AJ10" s="137">
        <v>62.7</v>
      </c>
      <c r="AK10" s="137">
        <v>57.3</v>
      </c>
      <c r="AL10" s="137">
        <v>56.3</v>
      </c>
      <c r="AM10" s="137">
        <v>52.1</v>
      </c>
      <c r="AN10" s="137">
        <v>60.6</v>
      </c>
      <c r="AO10" s="137">
        <v>64.2</v>
      </c>
      <c r="AP10" s="137">
        <v>58.8</v>
      </c>
      <c r="AQ10" s="137">
        <v>56.4</v>
      </c>
      <c r="AR10" s="137">
        <v>49.5</v>
      </c>
      <c r="AS10" s="137">
        <v>47.8</v>
      </c>
      <c r="AT10" s="137">
        <v>59.8</v>
      </c>
      <c r="AU10" s="137">
        <v>54.2</v>
      </c>
      <c r="AV10" s="137">
        <v>40.4</v>
      </c>
      <c r="AW10" s="137">
        <v>46</v>
      </c>
      <c r="AX10" s="137">
        <v>42.8</v>
      </c>
      <c r="AY10" s="137">
        <v>58.3</v>
      </c>
      <c r="AZ10" s="137">
        <v>48.1</v>
      </c>
      <c r="BA10" s="137">
        <v>46</v>
      </c>
      <c r="BB10" s="137">
        <v>46.1</v>
      </c>
      <c r="BC10" s="137">
        <v>54.5</v>
      </c>
      <c r="BD10" s="137">
        <v>54.6</v>
      </c>
      <c r="BE10" s="137">
        <v>61.7</v>
      </c>
      <c r="BF10" s="137">
        <v>61.7</v>
      </c>
      <c r="BG10" s="137">
        <v>49.2</v>
      </c>
      <c r="BH10" s="137">
        <v>49.2</v>
      </c>
      <c r="BI10" s="137">
        <v>52.7</v>
      </c>
      <c r="BJ10" s="137">
        <v>52.7</v>
      </c>
      <c r="BK10" s="137">
        <v>48.3</v>
      </c>
      <c r="BL10" s="137">
        <v>58.9</v>
      </c>
      <c r="BM10" s="137">
        <v>47.6</v>
      </c>
      <c r="BN10" s="137">
        <v>58.1</v>
      </c>
      <c r="BO10" s="137">
        <v>53.4</v>
      </c>
      <c r="BP10" s="137">
        <v>48.7</v>
      </c>
      <c r="BQ10" s="137">
        <v>43.858296020945396</v>
      </c>
      <c r="BR10" s="137">
        <v>49.017301908142244</v>
      </c>
      <c r="BS10" s="137">
        <v>51.325957309468841</v>
      </c>
      <c r="BT10" s="137">
        <v>48.834026833348616</v>
      </c>
      <c r="BU10" s="137">
        <v>47.296548239771305</v>
      </c>
      <c r="BV10" s="137">
        <v>38.742959811578999</v>
      </c>
      <c r="BW10" s="137">
        <v>38.186974031340597</v>
      </c>
      <c r="BX10" s="137">
        <v>43.647691643179598</v>
      </c>
      <c r="BY10" s="137">
        <v>42.0307690601459</v>
      </c>
      <c r="BZ10" s="137">
        <v>39.5270283801663</v>
      </c>
      <c r="CA10" s="137">
        <v>38.473970506272998</v>
      </c>
      <c r="CB10" s="137">
        <v>41.818834734245705</v>
      </c>
      <c r="CC10" s="137">
        <v>44.676483721454602</v>
      </c>
      <c r="CD10" s="137">
        <v>41.405212504830004</v>
      </c>
      <c r="CE10" s="137">
        <v>43.666932348060598</v>
      </c>
      <c r="CF10" s="137">
        <v>43.4</v>
      </c>
      <c r="CG10" s="137">
        <v>40.9</v>
      </c>
      <c r="CH10" s="137">
        <v>47.006363824769558</v>
      </c>
      <c r="CI10" s="137">
        <v>43.892713773829378</v>
      </c>
      <c r="CJ10" s="137">
        <v>43.81560247953847</v>
      </c>
      <c r="CK10" s="137">
        <v>45.42559828916189</v>
      </c>
      <c r="CL10" s="137">
        <v>45.50227209138535</v>
      </c>
      <c r="CM10" s="137">
        <v>48.7902258200387</v>
      </c>
      <c r="CN10" s="137">
        <v>46.012326787597075</v>
      </c>
      <c r="CO10" s="137">
        <v>43.034214741066428</v>
      </c>
      <c r="CP10" s="137">
        <v>41.763561073138881</v>
      </c>
      <c r="CS10" s="137">
        <f>CS9/CS5*100</f>
        <v>42.432012312356036</v>
      </c>
    </row>
    <row r="11" spans="1:97" s="35" customFormat="1" ht="15" customHeight="1" x14ac:dyDescent="0.25">
      <c r="A11" s="134" t="s">
        <v>73</v>
      </c>
      <c r="B11" s="35">
        <v>-424.2</v>
      </c>
      <c r="C11" s="35">
        <v>-82.7</v>
      </c>
      <c r="D11" s="35">
        <v>-119.4</v>
      </c>
      <c r="E11" s="35">
        <v>-107.3</v>
      </c>
      <c r="F11" s="35">
        <v>-135.1</v>
      </c>
      <c r="G11" s="35">
        <v>-444.5</v>
      </c>
      <c r="H11" s="35">
        <v>-121.2</v>
      </c>
      <c r="I11" s="35">
        <v>-113.1</v>
      </c>
      <c r="J11" s="35">
        <v>-115.9</v>
      </c>
      <c r="K11" s="35">
        <v>-165.6</v>
      </c>
      <c r="L11" s="35">
        <v>-515.79999999999995</v>
      </c>
      <c r="M11" s="35">
        <v>-136.5</v>
      </c>
      <c r="N11" s="35">
        <v>-112</v>
      </c>
      <c r="O11" s="35">
        <v>-131.80000000000001</v>
      </c>
      <c r="P11" s="35">
        <v>-149.9</v>
      </c>
      <c r="Q11" s="35">
        <v>-530.20000000000005</v>
      </c>
      <c r="R11" s="35">
        <v>-147.5</v>
      </c>
      <c r="S11" s="35">
        <v>-108.9</v>
      </c>
      <c r="T11" s="35">
        <v>-151.6</v>
      </c>
      <c r="U11" s="35">
        <v>-133.69999999999999</v>
      </c>
      <c r="V11" s="35">
        <v>-541.70000000000005</v>
      </c>
      <c r="W11" s="35">
        <v>-160.30000000000001</v>
      </c>
      <c r="X11" s="35">
        <v>-149.1</v>
      </c>
      <c r="Y11" s="35">
        <v>-157.69999999999999</v>
      </c>
      <c r="Z11" s="35">
        <v>-148.69999999999999</v>
      </c>
      <c r="AA11" s="35">
        <v>-615.79999999999995</v>
      </c>
      <c r="AB11" s="35">
        <v>-170.1</v>
      </c>
      <c r="AC11" s="35">
        <v>-206.6</v>
      </c>
      <c r="AD11" s="35">
        <v>-151.19999999999999</v>
      </c>
      <c r="AE11" s="35">
        <v>-156.19999999999999</v>
      </c>
      <c r="AF11" s="35">
        <v>-684.2</v>
      </c>
      <c r="AG11" s="35">
        <v>-204.2</v>
      </c>
      <c r="AH11" s="35">
        <v>-213.1</v>
      </c>
      <c r="AI11" s="35">
        <v>-158.80000000000001</v>
      </c>
      <c r="AJ11" s="35">
        <v>-176.3</v>
      </c>
      <c r="AK11" s="35">
        <v>-752.4</v>
      </c>
      <c r="AL11" s="35">
        <v>-245.5</v>
      </c>
      <c r="AM11" s="35">
        <v>-189.7</v>
      </c>
      <c r="AN11" s="35">
        <v>-179.5</v>
      </c>
      <c r="AO11" s="35">
        <v>-166.3</v>
      </c>
      <c r="AP11" s="35">
        <v>-780.9</v>
      </c>
      <c r="AQ11" s="35">
        <v>-240.1</v>
      </c>
      <c r="AR11" s="35">
        <v>-194</v>
      </c>
      <c r="AS11" s="35">
        <v>-192.2</v>
      </c>
      <c r="AT11" s="35">
        <v>-207.8</v>
      </c>
      <c r="AU11" s="35">
        <v>-834.2</v>
      </c>
      <c r="AV11" s="35">
        <v>-222</v>
      </c>
      <c r="AW11" s="35">
        <v>-197.3</v>
      </c>
      <c r="AX11" s="35">
        <v>-232.5</v>
      </c>
      <c r="AY11" s="35">
        <v>-217.8</v>
      </c>
      <c r="AZ11" s="35">
        <v>-869.6</v>
      </c>
      <c r="BA11" s="35">
        <v>-217.7</v>
      </c>
      <c r="BB11" s="35">
        <v>-212.1</v>
      </c>
      <c r="BC11" s="35">
        <v>-220.9</v>
      </c>
      <c r="BD11" s="35">
        <v>-217.6</v>
      </c>
      <c r="BE11" s="35">
        <v>-204.8</v>
      </c>
      <c r="BF11" s="35">
        <v>-199.6</v>
      </c>
      <c r="BG11" s="35">
        <v>-240.8</v>
      </c>
      <c r="BH11" s="35">
        <v>-231.35599999999999</v>
      </c>
      <c r="BI11" s="35">
        <v>-884.3</v>
      </c>
      <c r="BJ11" s="35">
        <v>-860.63300000000004</v>
      </c>
      <c r="BK11" s="35">
        <v>-240.6</v>
      </c>
      <c r="BL11" s="35">
        <v>-275.7</v>
      </c>
      <c r="BM11" s="35">
        <v>-283.3</v>
      </c>
      <c r="BN11" s="35">
        <v>-312.84199999999998</v>
      </c>
      <c r="BO11" s="35">
        <v>-1112.441</v>
      </c>
      <c r="BP11" s="35">
        <v>-273.524</v>
      </c>
      <c r="BQ11" s="35">
        <v>-237.006</v>
      </c>
      <c r="BR11" s="35">
        <v>-295.77699999999999</v>
      </c>
      <c r="BS11" s="35">
        <v>-341.55700000000002</v>
      </c>
      <c r="BT11" s="35">
        <v>-1147.8639999999998</v>
      </c>
      <c r="BU11" s="35">
        <v>-245.52299999999997</v>
      </c>
      <c r="BV11" s="35">
        <v>-286.79300000000001</v>
      </c>
      <c r="BW11" s="35">
        <v>-300.29700000000003</v>
      </c>
      <c r="BX11" s="35">
        <v>-371.43599999999998</v>
      </c>
      <c r="BY11" s="35">
        <v>-1204.049</v>
      </c>
      <c r="BZ11" s="35">
        <v>-300.59800000000001</v>
      </c>
      <c r="CA11" s="35">
        <v>-352.21699999999998</v>
      </c>
      <c r="CB11" s="35">
        <v>-386.31299999999999</v>
      </c>
      <c r="CC11" s="35">
        <v>-551.61300000000006</v>
      </c>
      <c r="CD11" s="35">
        <v>-1590.741</v>
      </c>
      <c r="CE11" s="35">
        <v>-398.065</v>
      </c>
      <c r="CF11" s="35">
        <v>-437.84500000000003</v>
      </c>
      <c r="CG11" s="35">
        <v>-401.2</v>
      </c>
      <c r="CH11" s="35">
        <v>-527.14800000000002</v>
      </c>
      <c r="CI11" s="35">
        <v>-1764.2900000000002</v>
      </c>
      <c r="CJ11" s="35">
        <v>-431.71899999999994</v>
      </c>
      <c r="CK11" s="35">
        <v>-402.286</v>
      </c>
      <c r="CL11" s="35">
        <v>-449.23599999999999</v>
      </c>
      <c r="CM11" s="35">
        <v>-531.01700000000005</v>
      </c>
      <c r="CN11" s="35">
        <v>-1814.258</v>
      </c>
      <c r="CO11" s="35">
        <v>-457.44299999999998</v>
      </c>
      <c r="CP11" s="35">
        <v>-429.47199999999998</v>
      </c>
      <c r="CS11" s="35">
        <f t="shared" si="0"/>
        <v>-886.91499999999996</v>
      </c>
    </row>
    <row r="12" spans="1:97" s="19" customFormat="1" ht="15" customHeight="1" x14ac:dyDescent="0.25">
      <c r="A12" s="57" t="s">
        <v>72</v>
      </c>
      <c r="B12" s="19">
        <v>-54.1</v>
      </c>
      <c r="C12" s="19">
        <v>-15.2</v>
      </c>
      <c r="D12" s="19">
        <v>-21.2</v>
      </c>
      <c r="E12" s="19">
        <v>-11.7</v>
      </c>
      <c r="F12" s="19">
        <v>-24</v>
      </c>
      <c r="G12" s="19">
        <v>-71.900000000000006</v>
      </c>
      <c r="H12" s="19">
        <v>-22.1</v>
      </c>
      <c r="I12" s="19">
        <v>-31.3</v>
      </c>
      <c r="J12" s="19">
        <v>-22</v>
      </c>
      <c r="K12" s="19">
        <v>-38.9</v>
      </c>
      <c r="L12" s="19">
        <v>-114.3</v>
      </c>
      <c r="M12" s="19">
        <v>-20.6</v>
      </c>
      <c r="N12" s="19">
        <v>-23.5</v>
      </c>
      <c r="O12" s="19">
        <v>-17.7</v>
      </c>
      <c r="P12" s="19">
        <v>-15.8</v>
      </c>
      <c r="Q12" s="19">
        <v>-77.5</v>
      </c>
      <c r="R12" s="19">
        <v>-18.899999999999999</v>
      </c>
      <c r="S12" s="19">
        <v>-9</v>
      </c>
      <c r="T12" s="19">
        <v>-18</v>
      </c>
      <c r="U12" s="19">
        <v>-24.6</v>
      </c>
      <c r="V12" s="19">
        <v>-70.400000000000006</v>
      </c>
      <c r="W12" s="19">
        <v>-19.600000000000001</v>
      </c>
      <c r="X12" s="19">
        <v>-21.6</v>
      </c>
      <c r="Y12" s="19">
        <v>-42.2</v>
      </c>
      <c r="Z12" s="19">
        <v>-19.899999999999999</v>
      </c>
      <c r="AA12" s="19">
        <v>-103.3</v>
      </c>
      <c r="AB12" s="19">
        <v>-19.899999999999999</v>
      </c>
      <c r="AC12" s="19">
        <v>-20.100000000000001</v>
      </c>
      <c r="AD12" s="19">
        <v>-19</v>
      </c>
      <c r="AE12" s="19">
        <v>-53.9</v>
      </c>
      <c r="AF12" s="19">
        <v>-112.9</v>
      </c>
      <c r="AG12" s="19">
        <v>-20.2</v>
      </c>
      <c r="AH12" s="19">
        <v>-6.7</v>
      </c>
      <c r="AI12" s="19">
        <v>-19.5</v>
      </c>
      <c r="AJ12" s="19">
        <v>-35.299999999999997</v>
      </c>
      <c r="AK12" s="19">
        <v>-81.7</v>
      </c>
      <c r="AL12" s="19">
        <v>-23</v>
      </c>
      <c r="AM12" s="19">
        <v>-19.5</v>
      </c>
      <c r="AN12" s="19">
        <v>-15.9</v>
      </c>
      <c r="AO12" s="19">
        <v>-41.5</v>
      </c>
      <c r="AP12" s="19">
        <v>-99.9</v>
      </c>
      <c r="AQ12" s="19">
        <v>-15.7</v>
      </c>
      <c r="AR12" s="19">
        <v>-45.7</v>
      </c>
      <c r="AS12" s="19">
        <v>-39.700000000000003</v>
      </c>
      <c r="AT12" s="19">
        <v>-53.3</v>
      </c>
      <c r="AU12" s="19">
        <v>-154.4</v>
      </c>
      <c r="AV12" s="19">
        <v>-43.6</v>
      </c>
      <c r="AW12" s="19">
        <v>-41.2</v>
      </c>
      <c r="AX12" s="19">
        <v>-36.700000000000003</v>
      </c>
      <c r="AY12" s="19">
        <v>-91.4</v>
      </c>
      <c r="AZ12" s="19">
        <v>-212.8</v>
      </c>
      <c r="BA12" s="19">
        <v>-48.8</v>
      </c>
      <c r="BB12" s="19">
        <v>-49.9</v>
      </c>
      <c r="BC12" s="19">
        <v>-46.6</v>
      </c>
      <c r="BD12" s="19">
        <v>-47.6</v>
      </c>
      <c r="BE12" s="19">
        <v>-61</v>
      </c>
      <c r="BF12" s="19">
        <v>-62.335000000000001</v>
      </c>
      <c r="BG12" s="19">
        <v>-55.6</v>
      </c>
      <c r="BH12" s="19">
        <v>-56.686999999999998</v>
      </c>
      <c r="BI12" s="19">
        <v>-211.9</v>
      </c>
      <c r="BJ12" s="19">
        <v>-216.46100000000001</v>
      </c>
      <c r="BK12" s="19">
        <v>-54</v>
      </c>
      <c r="BL12" s="19">
        <v>-62.9</v>
      </c>
      <c r="BM12" s="19">
        <v>-54.037999999999997</v>
      </c>
      <c r="BN12" s="19">
        <v>-49.817</v>
      </c>
      <c r="BO12" s="19">
        <v>-220.77099999999999</v>
      </c>
      <c r="BP12" s="19">
        <v>-58.576999999999998</v>
      </c>
      <c r="BQ12" s="19">
        <v>-63.231999999999999</v>
      </c>
      <c r="BR12" s="19">
        <v>-44.061</v>
      </c>
      <c r="BS12" s="19">
        <v>-68.584999999999994</v>
      </c>
      <c r="BT12" s="19">
        <v>-234.45500000000001</v>
      </c>
      <c r="BU12" s="19">
        <v>-109.539</v>
      </c>
      <c r="BV12" s="19">
        <v>-83.088999999999999</v>
      </c>
      <c r="BW12" s="19">
        <v>-90.656000000000006</v>
      </c>
      <c r="BX12" s="19">
        <v>-106.827</v>
      </c>
      <c r="BY12" s="19">
        <v>-390.11099999999999</v>
      </c>
      <c r="BZ12" s="19">
        <v>-94.75</v>
      </c>
      <c r="CA12" s="19">
        <v>-102.31399999999999</v>
      </c>
      <c r="CB12" s="19">
        <v>-102.63800000000001</v>
      </c>
      <c r="CC12" s="19">
        <v>-117.53100000000001</v>
      </c>
      <c r="CD12" s="19">
        <v>-417.233</v>
      </c>
      <c r="CE12" s="19">
        <v>-113.04600000000001</v>
      </c>
      <c r="CF12" s="19">
        <v>-114.996</v>
      </c>
      <c r="CG12" s="19">
        <v>-98.722999999999999</v>
      </c>
      <c r="CH12" s="19">
        <v>-130.46799999999999</v>
      </c>
      <c r="CI12" s="19">
        <v>-457.233</v>
      </c>
      <c r="CJ12" s="19">
        <v>-112.117</v>
      </c>
      <c r="CK12" s="19">
        <v>-123.22799999999999</v>
      </c>
      <c r="CL12" s="19">
        <v>-125.02500000000001</v>
      </c>
      <c r="CM12" s="19">
        <v>-136.191</v>
      </c>
      <c r="CN12" s="19">
        <v>-496.56100000000004</v>
      </c>
      <c r="CO12" s="19">
        <v>-112.45399999999999</v>
      </c>
      <c r="CP12" s="19">
        <v>-113.547</v>
      </c>
      <c r="CS12" s="19">
        <f t="shared" si="0"/>
        <v>-226.00099999999998</v>
      </c>
    </row>
    <row r="13" spans="1:97" s="36" customFormat="1" ht="15" customHeight="1" x14ac:dyDescent="0.25">
      <c r="A13" s="134" t="s">
        <v>71</v>
      </c>
      <c r="B13" s="35">
        <v>-425.1</v>
      </c>
      <c r="C13" s="35">
        <v>-84.2</v>
      </c>
      <c r="D13" s="35">
        <v>-124.8</v>
      </c>
      <c r="E13" s="35">
        <v>-102.5</v>
      </c>
      <c r="F13" s="35">
        <v>-131</v>
      </c>
      <c r="G13" s="35">
        <v>-442.5</v>
      </c>
      <c r="H13" s="35">
        <v>-116.5</v>
      </c>
      <c r="I13" s="35">
        <v>-118.1</v>
      </c>
      <c r="J13" s="35">
        <v>-113.9</v>
      </c>
      <c r="K13" s="35">
        <v>-178.2</v>
      </c>
      <c r="L13" s="35">
        <v>-526.70000000000005</v>
      </c>
      <c r="M13" s="35">
        <v>-132.19999999999999</v>
      </c>
      <c r="N13" s="35">
        <v>-111.8</v>
      </c>
      <c r="O13" s="35">
        <v>-124.8</v>
      </c>
      <c r="P13" s="35">
        <v>-130.1</v>
      </c>
      <c r="Q13" s="35">
        <v>-498.8</v>
      </c>
      <c r="R13" s="35">
        <v>-143.4</v>
      </c>
      <c r="S13" s="35">
        <v>-93.3</v>
      </c>
      <c r="T13" s="35">
        <v>-144.19999999999999</v>
      </c>
      <c r="U13" s="35">
        <v>-132.80000000000001</v>
      </c>
      <c r="V13" s="35">
        <v>-513.70000000000005</v>
      </c>
      <c r="W13" s="35">
        <v>-154.4</v>
      </c>
      <c r="X13" s="35">
        <v>-145.4</v>
      </c>
      <c r="Y13" s="35">
        <v>-173.6</v>
      </c>
      <c r="Z13" s="35">
        <v>-141.4</v>
      </c>
      <c r="AA13" s="35">
        <v>-614.79999999999995</v>
      </c>
      <c r="AB13" s="35">
        <v>-160.69999999999999</v>
      </c>
      <c r="AC13" s="35">
        <v>-198.2</v>
      </c>
      <c r="AD13" s="35">
        <v>-141.6</v>
      </c>
      <c r="AE13" s="35">
        <v>-184.5</v>
      </c>
      <c r="AF13" s="35">
        <v>-685</v>
      </c>
      <c r="AG13" s="35">
        <v>-186.6</v>
      </c>
      <c r="AH13" s="35">
        <v>-195.7</v>
      </c>
      <c r="AI13" s="35">
        <v>-144.1</v>
      </c>
      <c r="AJ13" s="35">
        <v>-176.8</v>
      </c>
      <c r="AK13" s="35">
        <v>-703.2</v>
      </c>
      <c r="AL13" s="35">
        <v>-230.2</v>
      </c>
      <c r="AM13" s="35">
        <v>-169.9</v>
      </c>
      <c r="AN13" s="35">
        <v>-155.1</v>
      </c>
      <c r="AO13" s="35">
        <v>-164.2</v>
      </c>
      <c r="AP13" s="35">
        <v>-719.4</v>
      </c>
      <c r="AQ13" s="35">
        <v>-217.7</v>
      </c>
      <c r="AR13" s="35">
        <v>-211.5</v>
      </c>
      <c r="AS13" s="35">
        <v>-203.8</v>
      </c>
      <c r="AT13" s="35">
        <v>-233.8</v>
      </c>
      <c r="AU13" s="35">
        <v>-866.8</v>
      </c>
      <c r="AV13" s="35">
        <v>-245.1</v>
      </c>
      <c r="AW13" s="35">
        <v>-219.8</v>
      </c>
      <c r="AX13" s="35">
        <v>-261.7</v>
      </c>
      <c r="AY13" s="35">
        <v>-272.39999999999998</v>
      </c>
      <c r="AZ13" s="35">
        <v>-999.1</v>
      </c>
      <c r="BA13" s="35">
        <v>-247.6</v>
      </c>
      <c r="BB13" s="35">
        <v>-226.9</v>
      </c>
      <c r="BC13" s="35">
        <v>-249.5</v>
      </c>
      <c r="BD13" s="35">
        <v>-230.5</v>
      </c>
      <c r="BE13" s="35">
        <v>-249.9</v>
      </c>
      <c r="BF13" s="35">
        <v>-230.1</v>
      </c>
      <c r="BG13" s="35">
        <v>-273.84199999999998</v>
      </c>
      <c r="BH13" s="35">
        <v>-253.24299999999999</v>
      </c>
      <c r="BI13" s="35">
        <v>-1020.871</v>
      </c>
      <c r="BJ13" s="35">
        <v>-940.77800000000002</v>
      </c>
      <c r="BK13" s="35">
        <v>-266.2</v>
      </c>
      <c r="BL13" s="35">
        <v>-299.8</v>
      </c>
      <c r="BM13" s="35">
        <v>-305</v>
      </c>
      <c r="BN13" s="35">
        <v>-311.39999999999998</v>
      </c>
      <c r="BO13" s="36">
        <v>-1182.4000000000001</v>
      </c>
      <c r="BP13" s="36">
        <v>-288.7</v>
      </c>
      <c r="BQ13" s="36">
        <v>-263.92500000000001</v>
      </c>
      <c r="BR13" s="36">
        <v>-302.06199999999995</v>
      </c>
      <c r="BS13" s="36">
        <v>-360.65499999999997</v>
      </c>
      <c r="BT13" s="36">
        <v>-1215.3639999999998</v>
      </c>
      <c r="BU13" s="36">
        <v>-312.32100000000003</v>
      </c>
      <c r="BV13" s="36">
        <v>-341.85</v>
      </c>
      <c r="BW13" s="36">
        <v>-352.99299999999999</v>
      </c>
      <c r="BX13" s="36">
        <v>-438.63299999999998</v>
      </c>
      <c r="BY13" s="36">
        <v>-1445.797</v>
      </c>
      <c r="BZ13" s="36">
        <v>-356.51600000000002</v>
      </c>
      <c r="CA13" s="36">
        <v>-413.65899999999999</v>
      </c>
      <c r="CB13" s="36">
        <v>-429.04599999999999</v>
      </c>
      <c r="CC13" s="36">
        <v>-608.81399999999996</v>
      </c>
      <c r="CD13" s="36">
        <v>-1808.0350000000001</v>
      </c>
      <c r="CE13" s="36">
        <v>-446.53100000000001</v>
      </c>
      <c r="CF13" s="35">
        <v>-480.95799999999997</v>
      </c>
      <c r="CG13" s="36">
        <v>-450.166</v>
      </c>
      <c r="CH13" s="36">
        <v>-595.46699999999998</v>
      </c>
      <c r="CI13" s="36">
        <v>-1973.1220000000001</v>
      </c>
      <c r="CJ13" s="36">
        <v>-476.80299999999988</v>
      </c>
      <c r="CK13" s="36">
        <v>-464.01800000000003</v>
      </c>
      <c r="CL13" s="36">
        <v>-511.60399999999998</v>
      </c>
      <c r="CM13" s="36">
        <v>-604.02900000000011</v>
      </c>
      <c r="CN13" s="36">
        <v>-2056.4540000000002</v>
      </c>
      <c r="CO13" s="36">
        <v>-493.96299999999991</v>
      </c>
      <c r="CP13" s="36">
        <v>-475.57</v>
      </c>
      <c r="CS13" s="36">
        <f t="shared" si="0"/>
        <v>-969.5329999999999</v>
      </c>
    </row>
    <row r="14" spans="1:97" s="21" customFormat="1" ht="15" customHeight="1" x14ac:dyDescent="0.25">
      <c r="A14" s="133" t="s">
        <v>70</v>
      </c>
      <c r="B14" s="19">
        <v>-53.2</v>
      </c>
      <c r="C14" s="19">
        <v>-13.7</v>
      </c>
      <c r="D14" s="19">
        <v>-15.8</v>
      </c>
      <c r="E14" s="19">
        <v>-16.399999999999999</v>
      </c>
      <c r="F14" s="19">
        <v>-28.1</v>
      </c>
      <c r="G14" s="19">
        <v>-74</v>
      </c>
      <c r="H14" s="19">
        <v>-26.8</v>
      </c>
      <c r="I14" s="19">
        <v>-26.3</v>
      </c>
      <c r="J14" s="19">
        <v>-24</v>
      </c>
      <c r="K14" s="19">
        <v>-26.2</v>
      </c>
      <c r="L14" s="19">
        <v>-103.3</v>
      </c>
      <c r="M14" s="19">
        <v>-24.9</v>
      </c>
      <c r="N14" s="19">
        <v>-23.7</v>
      </c>
      <c r="O14" s="19">
        <v>-24.7</v>
      </c>
      <c r="P14" s="19">
        <v>-35.6</v>
      </c>
      <c r="Q14" s="19">
        <v>-108.9</v>
      </c>
      <c r="R14" s="19">
        <v>-23</v>
      </c>
      <c r="S14" s="19">
        <v>-24.6</v>
      </c>
      <c r="T14" s="19">
        <v>-25.4</v>
      </c>
      <c r="U14" s="19">
        <v>-25.4</v>
      </c>
      <c r="V14" s="19">
        <v>-98.5</v>
      </c>
      <c r="W14" s="19">
        <v>-25.5</v>
      </c>
      <c r="X14" s="19">
        <v>-25.3</v>
      </c>
      <c r="Y14" s="19">
        <v>-26.3</v>
      </c>
      <c r="Z14" s="19">
        <v>-27.2</v>
      </c>
      <c r="AA14" s="19">
        <v>-104.3</v>
      </c>
      <c r="AB14" s="19">
        <v>-29.3</v>
      </c>
      <c r="AC14" s="19">
        <v>-28.5</v>
      </c>
      <c r="AD14" s="19">
        <v>-28.6</v>
      </c>
      <c r="AE14" s="19">
        <v>-25.6</v>
      </c>
      <c r="AF14" s="19">
        <v>-112</v>
      </c>
      <c r="AG14" s="19">
        <v>-37.9</v>
      </c>
      <c r="AH14" s="19">
        <v>-24.2</v>
      </c>
      <c r="AI14" s="19">
        <v>-34.200000000000003</v>
      </c>
      <c r="AJ14" s="19">
        <v>-34.700000000000003</v>
      </c>
      <c r="AK14" s="19">
        <v>-131</v>
      </c>
      <c r="AL14" s="19">
        <v>-38.299999999999997</v>
      </c>
      <c r="AM14" s="19">
        <v>-39.200000000000003</v>
      </c>
      <c r="AN14" s="19">
        <v>-40.299999999999997</v>
      </c>
      <c r="AO14" s="19">
        <v>-43.5</v>
      </c>
      <c r="AP14" s="19">
        <v>-161.30000000000001</v>
      </c>
      <c r="AQ14" s="19">
        <v>-38.1</v>
      </c>
      <c r="AR14" s="19">
        <v>-28.3</v>
      </c>
      <c r="AS14" s="19">
        <v>-28.1</v>
      </c>
      <c r="AT14" s="19">
        <v>-27.3</v>
      </c>
      <c r="AU14" s="19">
        <v>-121.8</v>
      </c>
      <c r="AV14" s="19">
        <v>-20.5</v>
      </c>
      <c r="AW14" s="19">
        <v>-18.7</v>
      </c>
      <c r="AX14" s="19">
        <v>-7.4</v>
      </c>
      <c r="AY14" s="19">
        <v>-36.799999999999997</v>
      </c>
      <c r="AZ14" s="19">
        <v>-83.4</v>
      </c>
      <c r="BA14" s="19">
        <v>-18.899999999999999</v>
      </c>
      <c r="BB14" s="19">
        <v>-35.1</v>
      </c>
      <c r="BC14" s="19">
        <v>-18</v>
      </c>
      <c r="BD14" s="19">
        <v>-34.700000000000003</v>
      </c>
      <c r="BE14" s="19">
        <v>-15.9</v>
      </c>
      <c r="BF14" s="19">
        <v>-31.7</v>
      </c>
      <c r="BG14" s="19">
        <v>-22.554999999999993</v>
      </c>
      <c r="BH14" s="19">
        <v>-34.799999999999997</v>
      </c>
      <c r="BI14" s="19">
        <v>-75.346999999999994</v>
      </c>
      <c r="BJ14" s="19">
        <v>-136.316</v>
      </c>
      <c r="BK14" s="19">
        <v>-28.4</v>
      </c>
      <c r="BL14" s="19">
        <v>-38.799999999999997</v>
      </c>
      <c r="BM14" s="19">
        <v>-32.299999999999997</v>
      </c>
      <c r="BN14" s="19">
        <v>-51.3</v>
      </c>
      <c r="BO14" s="21">
        <v>-150.80000000000001</v>
      </c>
      <c r="BP14" s="21">
        <v>-43.4</v>
      </c>
      <c r="BQ14" s="21">
        <v>-36.313000000000002</v>
      </c>
      <c r="BR14" s="21">
        <v>-37.776000000000003</v>
      </c>
      <c r="BS14" s="21">
        <v>-49.486999999999995</v>
      </c>
      <c r="BT14" s="21">
        <v>-166.95500000000001</v>
      </c>
      <c r="BU14" s="21">
        <v>-42.741</v>
      </c>
      <c r="BV14" s="21">
        <v>-28.032</v>
      </c>
      <c r="BW14" s="21">
        <v>-37.96</v>
      </c>
      <c r="BX14" s="21">
        <v>-39.630000000000003</v>
      </c>
      <c r="BY14" s="21">
        <v>-148.363</v>
      </c>
      <c r="BZ14" s="21">
        <v>-38.832000000000001</v>
      </c>
      <c r="CA14" s="21">
        <v>-40.872</v>
      </c>
      <c r="CB14" s="21">
        <v>-59.905000000000001</v>
      </c>
      <c r="CC14" s="21">
        <v>-60.33</v>
      </c>
      <c r="CD14" s="21">
        <v>-199.93899999999999</v>
      </c>
      <c r="CE14" s="21">
        <v>-64.58</v>
      </c>
      <c r="CF14" s="19">
        <v>-71.88300000000001</v>
      </c>
      <c r="CG14" s="21">
        <v>-49.788999999999994</v>
      </c>
      <c r="CH14" s="21">
        <v>-62.149000000000001</v>
      </c>
      <c r="CI14" s="21">
        <v>-248.40099999999998</v>
      </c>
      <c r="CJ14" s="21">
        <v>-67.033000000000001</v>
      </c>
      <c r="CK14" s="21">
        <v>-61.496000000000002</v>
      </c>
      <c r="CL14" s="21">
        <v>-62.657000000000004</v>
      </c>
      <c r="CM14" s="21">
        <v>-63.179000000000002</v>
      </c>
      <c r="CN14" s="21">
        <v>-254.36500000000001</v>
      </c>
      <c r="CO14" s="21">
        <v>-75.934000000000012</v>
      </c>
      <c r="CP14" s="21">
        <v>-67.449000000000012</v>
      </c>
      <c r="CS14" s="21">
        <f t="shared" si="0"/>
        <v>-143.38300000000004</v>
      </c>
    </row>
    <row r="15" spans="1:97" s="36" customFormat="1" ht="15" customHeight="1" x14ac:dyDescent="0.25">
      <c r="A15" s="134" t="s">
        <v>69</v>
      </c>
      <c r="B15" s="35">
        <v>-478.3</v>
      </c>
      <c r="C15" s="35">
        <v>-97.9</v>
      </c>
      <c r="D15" s="35">
        <v>-140.6</v>
      </c>
      <c r="E15" s="35">
        <v>-118.9</v>
      </c>
      <c r="F15" s="35">
        <v>-159.1</v>
      </c>
      <c r="G15" s="35">
        <v>-516.5</v>
      </c>
      <c r="H15" s="35">
        <v>-143.30000000000001</v>
      </c>
      <c r="I15" s="35">
        <v>-144.4</v>
      </c>
      <c r="J15" s="35">
        <v>-137.9</v>
      </c>
      <c r="K15" s="35">
        <v>-204.5</v>
      </c>
      <c r="L15" s="35">
        <v>-630</v>
      </c>
      <c r="M15" s="35">
        <v>-157</v>
      </c>
      <c r="N15" s="35">
        <v>-135.5</v>
      </c>
      <c r="O15" s="35">
        <v>-149.5</v>
      </c>
      <c r="P15" s="35">
        <v>-165.7</v>
      </c>
      <c r="Q15" s="35">
        <v>-607.70000000000005</v>
      </c>
      <c r="R15" s="35">
        <v>-166.4</v>
      </c>
      <c r="S15" s="35">
        <v>-117.9</v>
      </c>
      <c r="T15" s="35">
        <v>-169.6</v>
      </c>
      <c r="U15" s="35">
        <v>-158.19999999999999</v>
      </c>
      <c r="V15" s="35">
        <v>-612.1</v>
      </c>
      <c r="W15" s="35">
        <v>-179.9</v>
      </c>
      <c r="X15" s="35">
        <v>-170.7</v>
      </c>
      <c r="Y15" s="35">
        <v>-199.9</v>
      </c>
      <c r="Z15" s="35">
        <v>-168.6</v>
      </c>
      <c r="AA15" s="35">
        <v>-719.1</v>
      </c>
      <c r="AB15" s="35">
        <v>-190</v>
      </c>
      <c r="AC15" s="35">
        <v>-226.8</v>
      </c>
      <c r="AD15" s="35">
        <v>-170.3</v>
      </c>
      <c r="AE15" s="35">
        <v>-210.1</v>
      </c>
      <c r="AF15" s="35">
        <v>-797.1</v>
      </c>
      <c r="AG15" s="35">
        <v>-224.6</v>
      </c>
      <c r="AH15" s="35">
        <v>-219.9</v>
      </c>
      <c r="AI15" s="35">
        <v>-178.3</v>
      </c>
      <c r="AJ15" s="35">
        <v>-211.5</v>
      </c>
      <c r="AK15" s="35">
        <v>-834.2</v>
      </c>
      <c r="AL15" s="35">
        <v>-268.5</v>
      </c>
      <c r="AM15" s="35">
        <v>-209.2</v>
      </c>
      <c r="AN15" s="35">
        <v>-195.4</v>
      </c>
      <c r="AO15" s="35">
        <v>-207.7</v>
      </c>
      <c r="AP15" s="35">
        <v>-880.7</v>
      </c>
      <c r="AQ15" s="35">
        <v>-255.8</v>
      </c>
      <c r="AR15" s="35">
        <v>-239.8</v>
      </c>
      <c r="AS15" s="35">
        <v>-231.9</v>
      </c>
      <c r="AT15" s="35">
        <v>-261.10000000000002</v>
      </c>
      <c r="AU15" s="35">
        <v>-988.6</v>
      </c>
      <c r="AV15" s="35">
        <v>-265.60000000000002</v>
      </c>
      <c r="AW15" s="35">
        <v>-238.5</v>
      </c>
      <c r="AX15" s="35">
        <v>-269.2</v>
      </c>
      <c r="AY15" s="35">
        <v>-309.2</v>
      </c>
      <c r="AZ15" s="35">
        <v>-1082.5</v>
      </c>
      <c r="BA15" s="35">
        <v>-266.5</v>
      </c>
      <c r="BB15" s="35">
        <v>-262</v>
      </c>
      <c r="BC15" s="35">
        <v>-267.5</v>
      </c>
      <c r="BD15" s="35">
        <v>-265.2</v>
      </c>
      <c r="BE15" s="35">
        <v>-265.8</v>
      </c>
      <c r="BF15" s="35">
        <v>-261.89999999999998</v>
      </c>
      <c r="BG15" s="35">
        <v>-296.39700000000005</v>
      </c>
      <c r="BH15" s="35">
        <v>-288.04300000000001</v>
      </c>
      <c r="BI15" s="35">
        <v>-1096.2180000000001</v>
      </c>
      <c r="BJ15" s="35">
        <v>-1077.0940000000001</v>
      </c>
      <c r="BK15" s="35">
        <v>-294.60000000000002</v>
      </c>
      <c r="BL15" s="35">
        <v>-338.6</v>
      </c>
      <c r="BM15" s="35">
        <v>-337.3</v>
      </c>
      <c r="BN15" s="35">
        <v>-362.7</v>
      </c>
      <c r="BO15" s="36">
        <v>-1333.2</v>
      </c>
      <c r="BP15" s="36">
        <v>-332.1</v>
      </c>
      <c r="BQ15" s="36">
        <v>-300.238</v>
      </c>
      <c r="BR15" s="36">
        <v>-339.83799999999997</v>
      </c>
      <c r="BS15" s="36">
        <v>-410.142</v>
      </c>
      <c r="BT15" s="36">
        <v>-1382.3189999999997</v>
      </c>
      <c r="BU15" s="36">
        <v>-355.06200000000001</v>
      </c>
      <c r="BV15" s="36">
        <v>-369.88200000000001</v>
      </c>
      <c r="BW15" s="36">
        <v>-390.95299999999997</v>
      </c>
      <c r="BX15" s="36">
        <v>-478.26299999999998</v>
      </c>
      <c r="BY15" s="36">
        <v>-1594.16</v>
      </c>
      <c r="BZ15" s="36">
        <v>-395.34800000000001</v>
      </c>
      <c r="CA15" s="36">
        <v>-454.53100000000001</v>
      </c>
      <c r="CB15" s="36">
        <v>-488.95100000000002</v>
      </c>
      <c r="CC15" s="36">
        <v>-669.14400000000001</v>
      </c>
      <c r="CD15" s="36">
        <v>-2007.9739999999999</v>
      </c>
      <c r="CE15" s="36">
        <v>-511.11099999999999</v>
      </c>
      <c r="CF15" s="35">
        <v>-552.84100000000001</v>
      </c>
      <c r="CG15" s="36">
        <v>-499.95499999999998</v>
      </c>
      <c r="CH15" s="36">
        <v>-657.61599999999999</v>
      </c>
      <c r="CI15" s="36">
        <v>-2221.5230000000001</v>
      </c>
      <c r="CJ15" s="36">
        <v>-543.8359999999999</v>
      </c>
      <c r="CK15" s="36">
        <v>-525.51400000000001</v>
      </c>
      <c r="CL15" s="36">
        <v>-574.26099999999997</v>
      </c>
      <c r="CM15" s="36">
        <v>-667.20800000000008</v>
      </c>
      <c r="CN15" s="36">
        <v>-2310.819</v>
      </c>
      <c r="CO15" s="36">
        <v>-569.89699999999993</v>
      </c>
      <c r="CP15" s="36">
        <v>-543.01900000000001</v>
      </c>
      <c r="CS15" s="36">
        <f t="shared" si="0"/>
        <v>-1112.9159999999999</v>
      </c>
    </row>
    <row r="16" spans="1:97" s="21" customFormat="1" ht="15" customHeight="1" x14ac:dyDescent="0.25">
      <c r="A16" s="133" t="s">
        <v>68</v>
      </c>
      <c r="B16" s="19">
        <v>69.099999999999994</v>
      </c>
      <c r="C16" s="19">
        <v>14.6</v>
      </c>
      <c r="D16" s="19">
        <v>18.2</v>
      </c>
      <c r="E16" s="19">
        <v>16.7</v>
      </c>
      <c r="F16" s="19">
        <v>38.200000000000003</v>
      </c>
      <c r="G16" s="19">
        <v>87.6</v>
      </c>
      <c r="H16" s="19">
        <v>21.5</v>
      </c>
      <c r="I16" s="19">
        <v>30.3</v>
      </c>
      <c r="J16" s="19">
        <v>33.200000000000003</v>
      </c>
      <c r="K16" s="19">
        <v>46.2</v>
      </c>
      <c r="L16" s="19">
        <v>131.1</v>
      </c>
      <c r="M16" s="19">
        <v>18.100000000000001</v>
      </c>
      <c r="N16" s="19">
        <v>23.7</v>
      </c>
      <c r="O16" s="19">
        <v>34.5</v>
      </c>
      <c r="P16" s="19">
        <v>56.1</v>
      </c>
      <c r="Q16" s="19">
        <v>132.30000000000001</v>
      </c>
      <c r="R16" s="19">
        <v>26.5</v>
      </c>
      <c r="S16" s="19">
        <v>37.6</v>
      </c>
      <c r="T16" s="19">
        <v>37.5</v>
      </c>
      <c r="U16" s="19">
        <v>67.2</v>
      </c>
      <c r="V16" s="19">
        <v>168.8</v>
      </c>
      <c r="W16" s="19">
        <v>31</v>
      </c>
      <c r="X16" s="19">
        <v>43.2</v>
      </c>
      <c r="Y16" s="19">
        <v>84.4</v>
      </c>
      <c r="Z16" s="19">
        <v>26.9</v>
      </c>
      <c r="AA16" s="19">
        <v>185.5</v>
      </c>
      <c r="AB16" s="19">
        <v>54.6</v>
      </c>
      <c r="AC16" s="19">
        <v>62.8</v>
      </c>
      <c r="AD16" s="19">
        <v>85.2</v>
      </c>
      <c r="AE16" s="19">
        <v>163</v>
      </c>
      <c r="AF16" s="19">
        <v>365.6</v>
      </c>
      <c r="AG16" s="19">
        <v>30.9</v>
      </c>
      <c r="AH16" s="19">
        <v>53.5</v>
      </c>
      <c r="AI16" s="19">
        <v>106.2</v>
      </c>
      <c r="AJ16" s="19">
        <v>103.7</v>
      </c>
      <c r="AK16" s="19">
        <v>294.39999999999998</v>
      </c>
      <c r="AL16" s="19">
        <v>51</v>
      </c>
      <c r="AM16" s="19">
        <v>45.6</v>
      </c>
      <c r="AN16" s="19">
        <v>89.8</v>
      </c>
      <c r="AO16" s="19">
        <v>134</v>
      </c>
      <c r="AP16" s="19">
        <v>320.39999999999998</v>
      </c>
      <c r="AQ16" s="19">
        <v>83.1</v>
      </c>
      <c r="AR16" s="19">
        <v>71.8</v>
      </c>
      <c r="AS16" s="19">
        <v>71.400000000000006</v>
      </c>
      <c r="AT16" s="19">
        <v>78</v>
      </c>
      <c r="AU16" s="19">
        <v>304.3</v>
      </c>
      <c r="AV16" s="19">
        <v>57.4</v>
      </c>
      <c r="AW16" s="19">
        <v>42.9</v>
      </c>
      <c r="AX16" s="19">
        <v>51</v>
      </c>
      <c r="AY16" s="19">
        <v>116.5</v>
      </c>
      <c r="AZ16" s="19">
        <v>267.7</v>
      </c>
      <c r="BA16" s="19">
        <v>56.5</v>
      </c>
      <c r="BB16" s="19">
        <v>56.5</v>
      </c>
      <c r="BC16" s="19">
        <v>62.5</v>
      </c>
      <c r="BD16" s="19">
        <v>62.5</v>
      </c>
      <c r="BE16" s="19">
        <v>90.6</v>
      </c>
      <c r="BF16" s="19">
        <v>90.6</v>
      </c>
      <c r="BG16" s="19">
        <v>15.3</v>
      </c>
      <c r="BH16" s="19">
        <v>15.3</v>
      </c>
      <c r="BI16" s="19">
        <v>224.9</v>
      </c>
      <c r="BJ16" s="19">
        <v>224.91499999999999</v>
      </c>
      <c r="BK16" s="19">
        <v>57.8</v>
      </c>
      <c r="BL16" s="19">
        <v>85.4</v>
      </c>
      <c r="BM16" s="19">
        <v>24.3</v>
      </c>
      <c r="BN16" s="19">
        <v>87.3</v>
      </c>
      <c r="BO16" s="21">
        <v>254.8</v>
      </c>
      <c r="BP16" s="21">
        <v>31.6</v>
      </c>
      <c r="BQ16" s="21">
        <v>23.733000000000001</v>
      </c>
      <c r="BR16" s="21">
        <v>68.674000000000007</v>
      </c>
      <c r="BS16" s="21">
        <v>382.80900000000003</v>
      </c>
      <c r="BT16" s="21">
        <v>506.83100000000002</v>
      </c>
      <c r="BU16" s="21">
        <v>39.329000000000001</v>
      </c>
      <c r="BV16" s="21">
        <v>200.34</v>
      </c>
      <c r="BW16" s="21">
        <v>67.888999999999996</v>
      </c>
      <c r="BX16" s="21">
        <v>77.183000000000007</v>
      </c>
      <c r="BY16" s="21">
        <v>384.74099999999999</v>
      </c>
      <c r="BZ16" s="21">
        <v>54.74</v>
      </c>
      <c r="CA16" s="21">
        <v>194.05799999999999</v>
      </c>
      <c r="CB16" s="21">
        <v>99.936999999999998</v>
      </c>
      <c r="CC16" s="21">
        <v>128.19800000000001</v>
      </c>
      <c r="CD16" s="21">
        <v>476.93299999999999</v>
      </c>
      <c r="CE16" s="21">
        <v>97.816999999999993</v>
      </c>
      <c r="CF16" s="19">
        <v>120.992</v>
      </c>
      <c r="CG16" s="21">
        <v>109.4</v>
      </c>
      <c r="CH16" s="21">
        <v>90.114999999999995</v>
      </c>
      <c r="CI16" s="21">
        <v>418.32400000000001</v>
      </c>
      <c r="CJ16" s="21">
        <v>113.45</v>
      </c>
      <c r="CK16" s="21">
        <v>94.709000000000003</v>
      </c>
      <c r="CL16" s="21">
        <v>103.873</v>
      </c>
      <c r="CM16" s="21">
        <v>225.441</v>
      </c>
      <c r="CN16" s="21">
        <v>537.47299999999996</v>
      </c>
      <c r="CO16" s="21">
        <v>124.426</v>
      </c>
      <c r="CP16" s="21">
        <v>130.54400000000001</v>
      </c>
      <c r="CS16" s="21">
        <f t="shared" si="0"/>
        <v>254.97000000000003</v>
      </c>
    </row>
    <row r="17" spans="1:97" s="139" customFormat="1" ht="15" customHeight="1" x14ac:dyDescent="0.25">
      <c r="A17" s="138" t="s">
        <v>208</v>
      </c>
      <c r="B17" s="139">
        <v>730</v>
      </c>
      <c r="C17" s="139">
        <v>222.3</v>
      </c>
      <c r="D17" s="139">
        <v>163.19999999999999</v>
      </c>
      <c r="E17" s="139">
        <v>223.8</v>
      </c>
      <c r="F17" s="139">
        <v>304.10000000000002</v>
      </c>
      <c r="G17" s="139">
        <v>913.4</v>
      </c>
      <c r="H17" s="139">
        <v>239.2</v>
      </c>
      <c r="I17" s="139">
        <v>252.4</v>
      </c>
      <c r="J17" s="139">
        <v>248.8</v>
      </c>
      <c r="K17" s="139">
        <v>328.8</v>
      </c>
      <c r="L17" s="139">
        <v>1069.0999999999999</v>
      </c>
      <c r="M17" s="139">
        <v>252.5</v>
      </c>
      <c r="N17" s="139">
        <v>227.4</v>
      </c>
      <c r="O17" s="139">
        <v>261.3</v>
      </c>
      <c r="P17" s="139">
        <v>397</v>
      </c>
      <c r="Q17" s="139">
        <v>1138.2</v>
      </c>
      <c r="R17" s="139">
        <v>268.7</v>
      </c>
      <c r="S17" s="139">
        <v>233.1</v>
      </c>
      <c r="T17" s="139">
        <v>277.8</v>
      </c>
      <c r="U17" s="139">
        <v>443.3</v>
      </c>
      <c r="V17" s="139">
        <v>1222.9000000000001</v>
      </c>
      <c r="W17" s="139">
        <v>270.10000000000002</v>
      </c>
      <c r="X17" s="139">
        <v>304</v>
      </c>
      <c r="Y17" s="139">
        <v>367.8</v>
      </c>
      <c r="Z17" s="139">
        <v>490</v>
      </c>
      <c r="AA17" s="139">
        <v>1431.9</v>
      </c>
      <c r="AB17" s="139">
        <v>289.60000000000002</v>
      </c>
      <c r="AC17" s="139">
        <v>260.89999999999998</v>
      </c>
      <c r="AD17" s="139">
        <v>415.8</v>
      </c>
      <c r="AE17" s="139">
        <v>647.79999999999995</v>
      </c>
      <c r="AF17" s="139">
        <v>1614.1</v>
      </c>
      <c r="AG17" s="139">
        <v>277.8</v>
      </c>
      <c r="AH17" s="139">
        <v>281.10000000000002</v>
      </c>
      <c r="AI17" s="139">
        <v>495.5</v>
      </c>
      <c r="AJ17" s="139">
        <v>649.1</v>
      </c>
      <c r="AK17" s="139">
        <v>1703.6</v>
      </c>
      <c r="AL17" s="139">
        <v>317.39999999999998</v>
      </c>
      <c r="AM17" s="139">
        <v>279.3</v>
      </c>
      <c r="AN17" s="139">
        <v>433.2</v>
      </c>
      <c r="AO17" s="139">
        <v>693.9</v>
      </c>
      <c r="AP17" s="139">
        <v>1723.8</v>
      </c>
      <c r="AQ17" s="139">
        <v>362</v>
      </c>
      <c r="AR17" s="139">
        <v>252.9</v>
      </c>
      <c r="AS17" s="139">
        <v>206.3</v>
      </c>
      <c r="AT17" s="139">
        <v>544.1</v>
      </c>
      <c r="AU17" s="139">
        <v>1365.3</v>
      </c>
      <c r="AV17" s="139">
        <v>164.9</v>
      </c>
      <c r="AW17" s="139">
        <v>162.5</v>
      </c>
      <c r="AX17" s="139">
        <v>143.69999999999999</v>
      </c>
      <c r="AY17" s="139">
        <v>563.5</v>
      </c>
      <c r="AZ17" s="139">
        <v>1034.5999999999999</v>
      </c>
      <c r="BA17" s="139">
        <v>188.3</v>
      </c>
      <c r="BB17" s="139">
        <v>193</v>
      </c>
      <c r="BC17" s="139">
        <v>263</v>
      </c>
      <c r="BD17" s="139">
        <v>265.60000000000002</v>
      </c>
      <c r="BE17" s="139">
        <v>382.5</v>
      </c>
      <c r="BF17" s="139">
        <v>386.8</v>
      </c>
      <c r="BG17" s="139">
        <v>298.78399999999999</v>
      </c>
      <c r="BH17" s="139">
        <v>307.46300000000002</v>
      </c>
      <c r="BI17" s="139">
        <v>1132.557</v>
      </c>
      <c r="BJ17" s="139">
        <v>1152.9749999999999</v>
      </c>
      <c r="BK17" s="139">
        <v>285.39999999999998</v>
      </c>
      <c r="BL17" s="139">
        <v>323.39999999999998</v>
      </c>
      <c r="BM17" s="139">
        <v>175.3</v>
      </c>
      <c r="BN17" s="139">
        <v>499.4</v>
      </c>
      <c r="BO17" s="139">
        <v>1283.5</v>
      </c>
      <c r="BP17" s="139">
        <v>221.3</v>
      </c>
      <c r="BQ17" s="139">
        <v>41.94</v>
      </c>
      <c r="BR17" s="139">
        <v>235.67000000000004</v>
      </c>
      <c r="BS17" s="139">
        <v>697.83400000000006</v>
      </c>
      <c r="BT17" s="139">
        <v>1196.7600000000002</v>
      </c>
      <c r="BU17" s="139">
        <v>204.75700000000001</v>
      </c>
      <c r="BV17" s="139">
        <v>246.631</v>
      </c>
      <c r="BW17" s="139">
        <v>160.24600000000001</v>
      </c>
      <c r="BX17" s="139">
        <v>301.23099999999999</v>
      </c>
      <c r="BY17" s="139">
        <v>912.86500000000001</v>
      </c>
      <c r="BZ17" s="139">
        <v>251.51400000000001</v>
      </c>
      <c r="CA17" s="139">
        <v>331.81299999999999</v>
      </c>
      <c r="CB17" s="139">
        <v>329.50299999999999</v>
      </c>
      <c r="CC17" s="139">
        <v>362.53</v>
      </c>
      <c r="CD17" s="139">
        <v>1275.3599999999999</v>
      </c>
      <c r="CE17" s="139">
        <v>362.47699999999998</v>
      </c>
      <c r="CF17" s="139">
        <v>286.60499999999996</v>
      </c>
      <c r="CG17" s="139">
        <v>347.88300000000004</v>
      </c>
      <c r="CH17" s="139">
        <v>437.28399999999999</v>
      </c>
      <c r="CI17" s="139">
        <v>1434.2489999999998</v>
      </c>
      <c r="CJ17" s="139">
        <v>456.62100000000004</v>
      </c>
      <c r="CK17" s="139">
        <v>434.142</v>
      </c>
      <c r="CL17" s="139">
        <v>472.86500000000007</v>
      </c>
      <c r="CM17" s="139">
        <v>721.23</v>
      </c>
      <c r="CN17" s="139">
        <v>2084.8580000000002</v>
      </c>
      <c r="CO17" s="139">
        <v>524.78400000000011</v>
      </c>
      <c r="CP17" s="139">
        <v>435.81099999999992</v>
      </c>
      <c r="CS17" s="139">
        <f t="shared" si="0"/>
        <v>960.59500000000003</v>
      </c>
    </row>
    <row r="18" spans="1:97" s="29" customFormat="1" ht="15" customHeight="1" x14ac:dyDescent="0.3">
      <c r="A18" s="140" t="s">
        <v>66</v>
      </c>
      <c r="B18" s="18">
        <v>823.9</v>
      </c>
      <c r="C18" s="18">
        <v>249.7</v>
      </c>
      <c r="D18" s="18">
        <v>193</v>
      </c>
      <c r="E18" s="18">
        <v>259.10000000000002</v>
      </c>
      <c r="F18" s="18">
        <v>354</v>
      </c>
      <c r="G18" s="18">
        <v>1055.9000000000001</v>
      </c>
      <c r="H18" s="18">
        <v>283.8</v>
      </c>
      <c r="I18" s="18">
        <v>296.5</v>
      </c>
      <c r="J18" s="18">
        <v>290.5</v>
      </c>
      <c r="K18" s="18">
        <v>383.8</v>
      </c>
      <c r="L18" s="18">
        <v>1254.5999999999999</v>
      </c>
      <c r="M18" s="18">
        <v>300.39999999999998</v>
      </c>
      <c r="N18" s="18">
        <v>274</v>
      </c>
      <c r="O18" s="18">
        <v>312.3</v>
      </c>
      <c r="P18" s="18">
        <v>483.8</v>
      </c>
      <c r="Q18" s="18">
        <v>1370.6</v>
      </c>
      <c r="R18" s="18">
        <v>317.89999999999998</v>
      </c>
      <c r="S18" s="18">
        <v>287.5</v>
      </c>
      <c r="T18" s="18">
        <v>331.5</v>
      </c>
      <c r="U18" s="18">
        <v>497.6</v>
      </c>
      <c r="V18" s="18">
        <v>1434.4</v>
      </c>
      <c r="W18" s="18">
        <v>324.89999999999998</v>
      </c>
      <c r="X18" s="18">
        <v>361</v>
      </c>
      <c r="Y18" s="18">
        <v>424.5</v>
      </c>
      <c r="Z18" s="18">
        <v>551</v>
      </c>
      <c r="AA18" s="18">
        <v>1661.5</v>
      </c>
      <c r="AB18" s="18">
        <v>351.4</v>
      </c>
      <c r="AC18" s="18">
        <v>322.3</v>
      </c>
      <c r="AD18" s="18">
        <v>472.7</v>
      </c>
      <c r="AE18" s="18">
        <v>706.5</v>
      </c>
      <c r="AF18" s="18">
        <v>1852.9</v>
      </c>
      <c r="AG18" s="18">
        <v>347.1</v>
      </c>
      <c r="AH18" s="18">
        <v>339.7</v>
      </c>
      <c r="AI18" s="18">
        <v>568.79999999999995</v>
      </c>
      <c r="AJ18" s="18">
        <v>724.9</v>
      </c>
      <c r="AK18" s="18">
        <v>1980.5</v>
      </c>
      <c r="AL18" s="18">
        <v>396.4</v>
      </c>
      <c r="AM18" s="18">
        <v>360.3</v>
      </c>
      <c r="AN18" s="18">
        <v>518.5</v>
      </c>
      <c r="AO18" s="18">
        <v>786.5</v>
      </c>
      <c r="AP18" s="18">
        <v>2061.8000000000002</v>
      </c>
      <c r="AQ18" s="18">
        <v>449</v>
      </c>
      <c r="AR18" s="18">
        <v>343.5</v>
      </c>
      <c r="AS18" s="18">
        <v>284.5</v>
      </c>
      <c r="AT18" s="18">
        <v>625.6</v>
      </c>
      <c r="AU18" s="18">
        <v>1702.6</v>
      </c>
      <c r="AV18" s="18">
        <v>240.2</v>
      </c>
      <c r="AW18" s="18">
        <v>231.6</v>
      </c>
      <c r="AX18" s="18">
        <v>189.9</v>
      </c>
      <c r="AY18" s="18">
        <v>682.9</v>
      </c>
      <c r="AZ18" s="18">
        <v>1344.6</v>
      </c>
      <c r="BA18" s="18">
        <v>254.8</v>
      </c>
      <c r="BB18" s="18">
        <v>275.8</v>
      </c>
      <c r="BC18" s="18">
        <v>334</v>
      </c>
      <c r="BD18" s="18">
        <v>353.4</v>
      </c>
      <c r="BE18" s="18">
        <v>448.2</v>
      </c>
      <c r="BF18" s="18">
        <v>468.3</v>
      </c>
      <c r="BG18" s="18">
        <v>376.19699999999989</v>
      </c>
      <c r="BH18" s="18">
        <v>397.12099999999998</v>
      </c>
      <c r="BI18" s="18">
        <v>1413.1959999999999</v>
      </c>
      <c r="BJ18" s="18">
        <v>1494.5830000000001</v>
      </c>
      <c r="BK18" s="18">
        <v>363.7</v>
      </c>
      <c r="BL18" s="18">
        <v>409.4</v>
      </c>
      <c r="BM18" s="18">
        <v>261.10000000000002</v>
      </c>
      <c r="BN18" s="40">
        <v>603</v>
      </c>
      <c r="BO18" s="29">
        <v>1637.1</v>
      </c>
      <c r="BP18" s="29">
        <v>311.8</v>
      </c>
      <c r="BQ18" s="29">
        <v>128.95099999999999</v>
      </c>
      <c r="BR18" s="29">
        <v>319.05700000000002</v>
      </c>
      <c r="BS18" s="29">
        <v>798.05000000000007</v>
      </c>
      <c r="BT18" s="29">
        <v>1557.825</v>
      </c>
      <c r="BU18" s="29">
        <v>295.07900000000001</v>
      </c>
      <c r="BV18" s="29">
        <v>327.87599999999998</v>
      </c>
      <c r="BW18" s="29">
        <v>252.71299999999999</v>
      </c>
      <c r="BX18" s="29">
        <v>394.42500000000001</v>
      </c>
      <c r="BY18" s="29">
        <v>1270.0930000000001</v>
      </c>
      <c r="BZ18" s="29">
        <v>344.97399999999999</v>
      </c>
      <c r="CA18" s="29">
        <v>425.572</v>
      </c>
      <c r="CB18" s="29">
        <v>448.01400000000001</v>
      </c>
      <c r="CC18" s="29">
        <v>481.267</v>
      </c>
      <c r="CD18" s="29">
        <v>1699.827</v>
      </c>
      <c r="CE18" s="29">
        <v>487.30099999999999</v>
      </c>
      <c r="CF18" s="40">
        <v>376.49400000000003</v>
      </c>
      <c r="CG18" s="29">
        <v>454.90100000000007</v>
      </c>
      <c r="CH18" s="29">
        <v>587.41800000000001</v>
      </c>
      <c r="CI18" s="29">
        <v>1906.1139999999998</v>
      </c>
      <c r="CJ18" s="29">
        <v>577.9910000000001</v>
      </c>
      <c r="CK18" s="29">
        <v>533.59899999999993</v>
      </c>
      <c r="CL18" s="29">
        <v>563.55200000000002</v>
      </c>
      <c r="CM18" s="29">
        <v>810.46899999999994</v>
      </c>
      <c r="CN18" s="29">
        <v>2485.6110000000003</v>
      </c>
      <c r="CO18" s="29">
        <v>631.99200000000008</v>
      </c>
      <c r="CP18" s="29">
        <v>534.22899999999993</v>
      </c>
      <c r="CS18" s="29">
        <f t="shared" si="0"/>
        <v>1166.221</v>
      </c>
    </row>
    <row r="19" spans="1:97" s="39" customFormat="1" ht="15" customHeight="1" x14ac:dyDescent="0.3">
      <c r="A19" s="135" t="s">
        <v>36</v>
      </c>
      <c r="B19" s="38">
        <v>39</v>
      </c>
      <c r="C19" s="38">
        <v>46.8</v>
      </c>
      <c r="D19" s="38">
        <v>38.200000000000003</v>
      </c>
      <c r="E19" s="38">
        <v>46.2</v>
      </c>
      <c r="F19" s="38">
        <v>50.6</v>
      </c>
      <c r="G19" s="38">
        <v>45.9</v>
      </c>
      <c r="H19" s="38">
        <v>46.2</v>
      </c>
      <c r="I19" s="38">
        <v>52.6</v>
      </c>
      <c r="J19" s="38">
        <v>49.3</v>
      </c>
      <c r="K19" s="38">
        <v>48</v>
      </c>
      <c r="L19" s="38">
        <v>48.9</v>
      </c>
      <c r="M19" s="38">
        <v>43.3</v>
      </c>
      <c r="N19" s="38">
        <v>43.3</v>
      </c>
      <c r="O19" s="38">
        <v>46.2</v>
      </c>
      <c r="P19" s="38">
        <v>56</v>
      </c>
      <c r="Q19" s="38">
        <v>47.8</v>
      </c>
      <c r="R19" s="38">
        <v>45.4</v>
      </c>
      <c r="S19" s="38">
        <v>45.7</v>
      </c>
      <c r="T19" s="38">
        <v>45.6</v>
      </c>
      <c r="U19" s="38">
        <v>55.8</v>
      </c>
      <c r="V19" s="38">
        <v>48.6</v>
      </c>
      <c r="W19" s="38">
        <v>42.1</v>
      </c>
      <c r="X19" s="38">
        <v>48.4</v>
      </c>
      <c r="Y19" s="38">
        <v>51</v>
      </c>
      <c r="Z19" s="38">
        <v>53.6</v>
      </c>
      <c r="AA19" s="38">
        <v>49.2</v>
      </c>
      <c r="AB19" s="38">
        <v>42.7</v>
      </c>
      <c r="AC19" s="38">
        <v>41.1</v>
      </c>
      <c r="AD19" s="38">
        <v>53.9</v>
      </c>
      <c r="AE19" s="38">
        <v>61.4</v>
      </c>
      <c r="AF19" s="38">
        <v>51</v>
      </c>
      <c r="AG19" s="38">
        <v>38.799999999999997</v>
      </c>
      <c r="AH19" s="38">
        <v>38.799999999999997</v>
      </c>
      <c r="AI19" s="38">
        <v>60.8</v>
      </c>
      <c r="AJ19" s="38">
        <v>60.1</v>
      </c>
      <c r="AK19" s="38">
        <v>50.6</v>
      </c>
      <c r="AL19" s="38">
        <v>41.7</v>
      </c>
      <c r="AM19" s="38">
        <v>42.4</v>
      </c>
      <c r="AN19" s="38">
        <v>58.3</v>
      </c>
      <c r="AO19" s="38">
        <v>65.8</v>
      </c>
      <c r="AP19" s="38">
        <v>53.1</v>
      </c>
      <c r="AQ19" s="38">
        <v>47.3</v>
      </c>
      <c r="AR19" s="38">
        <v>40.4</v>
      </c>
      <c r="AS19" s="38">
        <v>37.1</v>
      </c>
      <c r="AT19" s="38">
        <v>51.5</v>
      </c>
      <c r="AU19" s="38">
        <v>45</v>
      </c>
      <c r="AV19" s="38">
        <v>26</v>
      </c>
      <c r="AW19" s="38">
        <v>29.7</v>
      </c>
      <c r="AX19" s="38">
        <v>22.5</v>
      </c>
      <c r="AY19" s="38">
        <v>52.7</v>
      </c>
      <c r="AZ19" s="38">
        <v>35</v>
      </c>
      <c r="BA19" s="38">
        <v>29.5</v>
      </c>
      <c r="BB19" s="38">
        <v>31.9</v>
      </c>
      <c r="BC19" s="38">
        <v>38.9</v>
      </c>
      <c r="BD19" s="38">
        <v>41.2</v>
      </c>
      <c r="BE19" s="38">
        <v>49.6</v>
      </c>
      <c r="BF19" s="38">
        <v>51.8</v>
      </c>
      <c r="BG19" s="38">
        <v>31.9</v>
      </c>
      <c r="BH19" s="38">
        <v>33.700000000000003</v>
      </c>
      <c r="BI19" s="38">
        <v>37.1</v>
      </c>
      <c r="BJ19" s="38">
        <v>39.299999999999997</v>
      </c>
      <c r="BK19" s="38">
        <v>33.6</v>
      </c>
      <c r="BL19" s="38">
        <v>41.8</v>
      </c>
      <c r="BM19" s="38">
        <v>25.4</v>
      </c>
      <c r="BN19" s="38">
        <v>45.3</v>
      </c>
      <c r="BO19" s="39">
        <v>37</v>
      </c>
      <c r="BP19" s="39">
        <v>29.1</v>
      </c>
      <c r="BQ19" s="39">
        <v>17.7599620976839</v>
      </c>
      <c r="BR19" s="39">
        <v>30.856874824708168</v>
      </c>
      <c r="BS19" s="39">
        <v>56.484479065955306</v>
      </c>
      <c r="BT19" s="39">
        <v>36.711275798872194</v>
      </c>
      <c r="BU19" s="39">
        <v>26.813614398054703</v>
      </c>
      <c r="BV19" s="39">
        <v>30.523091818020998</v>
      </c>
      <c r="BW19" s="39">
        <v>19.967194488800498</v>
      </c>
      <c r="BX19" s="39">
        <v>24.5129875174405</v>
      </c>
      <c r="BY19" s="39">
        <v>25.153554174609898</v>
      </c>
      <c r="BZ19" s="39">
        <v>23.028695249322801</v>
      </c>
      <c r="CA19" s="39">
        <v>27.644490290662997</v>
      </c>
      <c r="CB19" s="39">
        <v>26.075128945631597</v>
      </c>
      <c r="CC19" s="39">
        <v>23.798437690844402</v>
      </c>
      <c r="CD19" s="39">
        <v>25.078988411295398</v>
      </c>
      <c r="CE19" s="39">
        <v>27.429408678775403</v>
      </c>
      <c r="CF19" s="38">
        <v>22.7</v>
      </c>
      <c r="CG19" s="39">
        <v>25.2</v>
      </c>
      <c r="CH19" s="39">
        <v>27.480888175299679</v>
      </c>
      <c r="CI19" s="39">
        <v>25.842736693311835</v>
      </c>
      <c r="CJ19" s="39">
        <v>28.551098122958358</v>
      </c>
      <c r="CK19" s="39">
        <v>28.023744601112544</v>
      </c>
      <c r="CL19" s="39">
        <v>27.18559754556243</v>
      </c>
      <c r="CM19" s="39">
        <v>34.000917913065074</v>
      </c>
      <c r="CN19" s="39">
        <v>29.643001147385149</v>
      </c>
      <c r="CO19" s="39">
        <v>28.031063424188545</v>
      </c>
      <c r="CP19" s="39">
        <v>26.301631134478125</v>
      </c>
      <c r="CS19" s="39">
        <f>CS18/CS5*100</f>
        <v>27.211431488719896</v>
      </c>
    </row>
    <row r="20" spans="1:97" s="143" customFormat="1" ht="15" customHeight="1" x14ac:dyDescent="0.3">
      <c r="A20" s="141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42"/>
      <c r="CF20" s="142"/>
    </row>
    <row r="21" spans="1:97" s="41" customFormat="1" ht="15" customHeight="1" x14ac:dyDescent="0.3">
      <c r="BO21" s="35"/>
      <c r="BP21" s="35"/>
    </row>
    <row r="22" spans="1:97" s="9" customFormat="1" ht="15" customHeight="1" x14ac:dyDescent="0.25">
      <c r="A22" s="9" t="s">
        <v>204</v>
      </c>
    </row>
    <row r="23" spans="1:97" s="9" customFormat="1" ht="15" customHeight="1" x14ac:dyDescent="0.3">
      <c r="A23" s="146"/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46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46"/>
      <c r="B25" s="43"/>
      <c r="C25" s="43"/>
      <c r="D25" s="43"/>
      <c r="E25" s="43"/>
      <c r="F25" s="25"/>
    </row>
    <row r="26" spans="1:97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AB24E-9729-46E3-B3D8-846CD9449B2D}">
  <dimension ref="A1:CS81"/>
  <sheetViews>
    <sheetView showGridLines="0" zoomScaleNormal="100" zoomScaleSheetLayoutView="77" workbookViewId="0">
      <pane xSplit="1" topLeftCell="AA1" activePane="topRight" state="frozen"/>
      <selection activeCell="A2" sqref="A2:XFD2"/>
      <selection pane="topRight" activeCell="CP4" sqref="CP4:CP19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customWidth="1" outlineLevel="1"/>
    <col min="7" max="7" width="9.81640625" style="5" customWidth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9.1796875" style="5" outlineLevel="1"/>
    <col min="97" max="16384" width="9.1796875" style="5"/>
  </cols>
  <sheetData>
    <row r="1" spans="1:97" ht="99" customHeight="1" x14ac:dyDescent="0.3">
      <c r="A1" s="11"/>
      <c r="B1" s="61" t="s">
        <v>192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181</v>
      </c>
      <c r="BC2" s="87" t="s">
        <v>3</v>
      </c>
      <c r="BD2" s="86" t="s">
        <v>182</v>
      </c>
      <c r="BE2" s="87" t="s">
        <v>2</v>
      </c>
      <c r="BF2" s="86" t="s">
        <v>169</v>
      </c>
      <c r="BG2" s="87" t="s">
        <v>1</v>
      </c>
      <c r="BH2" s="86" t="s">
        <v>183</v>
      </c>
      <c r="BI2" s="87">
        <v>2018</v>
      </c>
      <c r="BJ2" s="86" t="s">
        <v>184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147</v>
      </c>
      <c r="B3" s="33"/>
      <c r="C3" s="33"/>
    </row>
    <row r="4" spans="1:97" s="21" customFormat="1" ht="15" customHeight="1" x14ac:dyDescent="0.25">
      <c r="A4" s="133" t="s">
        <v>154</v>
      </c>
      <c r="B4" s="19">
        <v>6278.2</v>
      </c>
      <c r="C4" s="19">
        <v>1643.8</v>
      </c>
      <c r="D4" s="19">
        <v>1524.8</v>
      </c>
      <c r="E4" s="19">
        <v>1559.7</v>
      </c>
      <c r="F4" s="19">
        <v>1695.9</v>
      </c>
      <c r="G4" s="19">
        <v>6424.1</v>
      </c>
      <c r="H4" s="19">
        <v>1484.5</v>
      </c>
      <c r="I4" s="19">
        <v>1542</v>
      </c>
      <c r="J4" s="19">
        <v>1489.1</v>
      </c>
      <c r="K4" s="19">
        <v>1882.7</v>
      </c>
      <c r="L4" s="19">
        <v>6398.2</v>
      </c>
      <c r="M4" s="19">
        <v>1594.4</v>
      </c>
      <c r="N4" s="19">
        <v>1565.2</v>
      </c>
      <c r="O4" s="19">
        <v>1550.3</v>
      </c>
      <c r="P4" s="19">
        <v>1621</v>
      </c>
      <c r="Q4" s="19">
        <v>6331</v>
      </c>
      <c r="R4" s="19">
        <v>1599</v>
      </c>
      <c r="S4" s="19">
        <v>1531.7</v>
      </c>
      <c r="T4" s="19">
        <v>1571.7</v>
      </c>
      <c r="U4" s="19">
        <v>1677</v>
      </c>
      <c r="V4" s="19">
        <v>6379.4</v>
      </c>
      <c r="W4" s="19">
        <v>565.70000000000005</v>
      </c>
      <c r="X4" s="19">
        <v>1199.3</v>
      </c>
      <c r="Y4" s="19">
        <v>1590</v>
      </c>
      <c r="Z4" s="19">
        <v>1540.5</v>
      </c>
      <c r="AA4" s="19">
        <v>4895.6000000000004</v>
      </c>
      <c r="AB4" s="19">
        <v>1534.9</v>
      </c>
      <c r="AC4" s="19">
        <v>1688.5</v>
      </c>
      <c r="AD4" s="19">
        <v>1941.7</v>
      </c>
      <c r="AE4" s="19">
        <v>2102.3000000000002</v>
      </c>
      <c r="AF4" s="19">
        <v>7267.4</v>
      </c>
      <c r="AG4" s="19">
        <v>1619</v>
      </c>
      <c r="AH4" s="19">
        <v>1903</v>
      </c>
      <c r="AI4" s="19">
        <v>2015.5</v>
      </c>
      <c r="AJ4" s="19">
        <v>2372</v>
      </c>
      <c r="AK4" s="19">
        <v>7909.4</v>
      </c>
      <c r="AL4" s="19">
        <v>1985.5</v>
      </c>
      <c r="AM4" s="19">
        <v>2158.9</v>
      </c>
      <c r="AN4" s="19">
        <v>2339.6999999999998</v>
      </c>
      <c r="AO4" s="19">
        <v>2625.3</v>
      </c>
      <c r="AP4" s="19">
        <v>9109.2999999999993</v>
      </c>
      <c r="AQ4" s="19">
        <v>2192.6</v>
      </c>
      <c r="AR4" s="19">
        <v>2349.5</v>
      </c>
      <c r="AS4" s="19">
        <v>2496.6999999999998</v>
      </c>
      <c r="AT4" s="19">
        <v>2632.5</v>
      </c>
      <c r="AU4" s="19">
        <v>9671.2999999999993</v>
      </c>
      <c r="AV4" s="19">
        <v>2791.9</v>
      </c>
      <c r="AW4" s="19">
        <v>2965</v>
      </c>
      <c r="AX4" s="19">
        <v>3091</v>
      </c>
      <c r="AY4" s="19">
        <v>3423.9</v>
      </c>
      <c r="AZ4" s="19">
        <v>12271.8</v>
      </c>
      <c r="BA4" s="19">
        <v>2911.4</v>
      </c>
      <c r="BB4" s="19">
        <v>2911.4</v>
      </c>
      <c r="BC4" s="19">
        <v>3263.5</v>
      </c>
      <c r="BD4" s="19">
        <v>3263.5</v>
      </c>
      <c r="BE4" s="19">
        <v>3350.9</v>
      </c>
      <c r="BF4" s="19">
        <v>3350.9</v>
      </c>
      <c r="BG4" s="19">
        <v>3634</v>
      </c>
      <c r="BH4" s="19">
        <v>3634</v>
      </c>
      <c r="BI4" s="19">
        <v>13159.8</v>
      </c>
      <c r="BJ4" s="19">
        <v>13159.8</v>
      </c>
      <c r="BK4" s="19">
        <v>3175.9</v>
      </c>
      <c r="BL4" s="19">
        <v>3448.7</v>
      </c>
      <c r="BM4" s="19">
        <v>3445.1</v>
      </c>
      <c r="BN4" s="34">
        <v>3789.7</v>
      </c>
      <c r="BO4" s="21">
        <v>13859.5</v>
      </c>
      <c r="BP4" s="21">
        <v>2748.1</v>
      </c>
      <c r="BQ4" s="21">
        <v>2089.7170000000001</v>
      </c>
      <c r="BR4" s="21">
        <v>3105.1880000000001</v>
      </c>
      <c r="BS4" s="21">
        <v>3508.1950000000002</v>
      </c>
      <c r="BT4" s="21">
        <v>11451.189</v>
      </c>
      <c r="BU4" s="21">
        <v>3024.73</v>
      </c>
      <c r="BV4" s="21">
        <v>3399.712</v>
      </c>
      <c r="BW4" s="21">
        <v>3381.92</v>
      </c>
      <c r="BX4" s="21">
        <v>3595.4969999999998</v>
      </c>
      <c r="BY4" s="21">
        <v>13401.859</v>
      </c>
      <c r="BZ4" s="21">
        <v>2882.2419999999997</v>
      </c>
      <c r="CA4" s="21">
        <v>3041.2449999999999</v>
      </c>
      <c r="CB4" s="21">
        <v>2750.3050000000003</v>
      </c>
      <c r="CC4" s="21">
        <v>3112.4829999999997</v>
      </c>
      <c r="CD4" s="21">
        <v>11786.275</v>
      </c>
      <c r="CE4" s="21">
        <v>2738.9199999999996</v>
      </c>
      <c r="CF4" s="19">
        <v>2957.578</v>
      </c>
      <c r="CG4" s="21">
        <v>3124.846</v>
      </c>
      <c r="CH4" s="21">
        <v>3353.28</v>
      </c>
      <c r="CI4" s="21">
        <v>12174.624</v>
      </c>
      <c r="CJ4" s="21">
        <v>2891.85</v>
      </c>
      <c r="CK4" s="21">
        <v>3057.5949999999998</v>
      </c>
      <c r="CL4" s="21">
        <v>3109.5520000000001</v>
      </c>
      <c r="CM4" s="21">
        <v>3349.5810000000001</v>
      </c>
      <c r="CN4" s="21">
        <v>12408.578</v>
      </c>
      <c r="CO4" s="21">
        <v>2751</v>
      </c>
      <c r="CP4" s="21">
        <v>2924.1170000000002</v>
      </c>
      <c r="CS4" s="21">
        <f>SUM(CO4:CR4)</f>
        <v>5675.1170000000002</v>
      </c>
    </row>
    <row r="5" spans="1:97" s="36" customFormat="1" ht="15" customHeight="1" x14ac:dyDescent="0.25">
      <c r="A5" s="134" t="s">
        <v>63</v>
      </c>
      <c r="B5" s="35">
        <v>680.6</v>
      </c>
      <c r="C5" s="35">
        <v>145.30000000000001</v>
      </c>
      <c r="D5" s="35">
        <v>136.80000000000001</v>
      </c>
      <c r="E5" s="35">
        <v>138.19999999999999</v>
      </c>
      <c r="F5" s="35">
        <v>192.9</v>
      </c>
      <c r="G5" s="35">
        <v>613.20000000000005</v>
      </c>
      <c r="H5" s="35">
        <v>173.7</v>
      </c>
      <c r="I5" s="35">
        <v>194.7</v>
      </c>
      <c r="J5" s="35">
        <v>175.6</v>
      </c>
      <c r="K5" s="35">
        <v>238.2</v>
      </c>
      <c r="L5" s="35">
        <v>782.1</v>
      </c>
      <c r="M5" s="35">
        <v>158.1</v>
      </c>
      <c r="N5" s="35">
        <v>135.1</v>
      </c>
      <c r="O5" s="35">
        <v>145.1</v>
      </c>
      <c r="P5" s="35">
        <v>125.7</v>
      </c>
      <c r="Q5" s="35">
        <v>564</v>
      </c>
      <c r="R5" s="35">
        <v>123.4</v>
      </c>
      <c r="S5" s="35">
        <v>112.9</v>
      </c>
      <c r="T5" s="35">
        <v>119.1</v>
      </c>
      <c r="U5" s="35">
        <v>160.1</v>
      </c>
      <c r="V5" s="35">
        <v>515.5</v>
      </c>
      <c r="W5" s="35">
        <v>59.5</v>
      </c>
      <c r="X5" s="35">
        <v>219.1</v>
      </c>
      <c r="Y5" s="35">
        <v>316.10000000000002</v>
      </c>
      <c r="Z5" s="35">
        <v>376.9</v>
      </c>
      <c r="AA5" s="35">
        <v>971.7</v>
      </c>
      <c r="AB5" s="35">
        <v>338.7</v>
      </c>
      <c r="AC5" s="35">
        <v>375.6</v>
      </c>
      <c r="AD5" s="35">
        <v>459.6</v>
      </c>
      <c r="AE5" s="35">
        <v>552.70000000000005</v>
      </c>
      <c r="AF5" s="35">
        <v>1726.6</v>
      </c>
      <c r="AG5" s="35">
        <v>419.5</v>
      </c>
      <c r="AH5" s="35">
        <v>477.2</v>
      </c>
      <c r="AI5" s="35">
        <v>490</v>
      </c>
      <c r="AJ5" s="35">
        <v>701</v>
      </c>
      <c r="AK5" s="35">
        <v>2087.8000000000002</v>
      </c>
      <c r="AL5" s="35">
        <v>626.79999999999995</v>
      </c>
      <c r="AM5" s="35">
        <v>720.3</v>
      </c>
      <c r="AN5" s="35">
        <v>834.3</v>
      </c>
      <c r="AO5" s="35">
        <v>1147.4000000000001</v>
      </c>
      <c r="AP5" s="35">
        <v>3328.8</v>
      </c>
      <c r="AQ5" s="35">
        <v>1017.6</v>
      </c>
      <c r="AR5" s="35">
        <v>981.2</v>
      </c>
      <c r="AS5" s="35">
        <v>939.1</v>
      </c>
      <c r="AT5" s="35">
        <v>1035.3</v>
      </c>
      <c r="AU5" s="35">
        <v>3973.2</v>
      </c>
      <c r="AV5" s="35">
        <v>1057.9000000000001</v>
      </c>
      <c r="AW5" s="35">
        <v>1128.3</v>
      </c>
      <c r="AX5" s="35">
        <v>1163.2</v>
      </c>
      <c r="AY5" s="35">
        <v>1383.6</v>
      </c>
      <c r="AZ5" s="35">
        <v>4733</v>
      </c>
      <c r="BA5" s="35">
        <v>1149.7</v>
      </c>
      <c r="BB5" s="35">
        <v>1149.7</v>
      </c>
      <c r="BC5" s="35">
        <v>1377.5</v>
      </c>
      <c r="BD5" s="35">
        <v>1377.5</v>
      </c>
      <c r="BE5" s="35">
        <v>1572.1</v>
      </c>
      <c r="BF5" s="35">
        <v>1572.1</v>
      </c>
      <c r="BG5" s="35">
        <v>1714.6</v>
      </c>
      <c r="BH5" s="35">
        <v>1714.6</v>
      </c>
      <c r="BI5" s="35">
        <v>5813.9</v>
      </c>
      <c r="BJ5" s="35">
        <v>5813.9</v>
      </c>
      <c r="BK5" s="35">
        <v>1462.1</v>
      </c>
      <c r="BL5" s="35">
        <v>1685.8</v>
      </c>
      <c r="BM5" s="35">
        <v>1656.9</v>
      </c>
      <c r="BN5" s="35">
        <v>1953.2</v>
      </c>
      <c r="BO5" s="36">
        <v>6757.9</v>
      </c>
      <c r="BP5" s="36">
        <v>1424.4</v>
      </c>
      <c r="BQ5" s="36">
        <v>1387.433</v>
      </c>
      <c r="BR5" s="36">
        <v>2064.7890000000002</v>
      </c>
      <c r="BS5" s="36">
        <v>2442.643</v>
      </c>
      <c r="BT5" s="36">
        <v>7319.2910000000002</v>
      </c>
      <c r="BU5" s="36">
        <v>2159.5070000000001</v>
      </c>
      <c r="BV5" s="36">
        <v>2461.5259999999998</v>
      </c>
      <c r="BW5" s="36">
        <v>2397.0390000000002</v>
      </c>
      <c r="BX5" s="36">
        <v>2929.34</v>
      </c>
      <c r="BY5" s="36">
        <v>9947.4120000000003</v>
      </c>
      <c r="BZ5" s="36">
        <v>2282.8580000000002</v>
      </c>
      <c r="CA5" s="36">
        <v>2223.8589999999999</v>
      </c>
      <c r="CB5" s="36">
        <v>2218.9830000000002</v>
      </c>
      <c r="CC5" s="36">
        <v>2714.569</v>
      </c>
      <c r="CD5" s="36">
        <v>9440.2690000000002</v>
      </c>
      <c r="CE5" s="36">
        <v>2305.5990000000002</v>
      </c>
      <c r="CF5" s="35">
        <v>2473.5410000000002</v>
      </c>
      <c r="CG5" s="36">
        <v>2469.2489999999998</v>
      </c>
      <c r="CH5" s="36">
        <v>2796.373</v>
      </c>
      <c r="CI5" s="36">
        <v>10044.762000000001</v>
      </c>
      <c r="CJ5" s="36">
        <v>2314.7020000000002</v>
      </c>
      <c r="CK5" s="36">
        <v>2579.989</v>
      </c>
      <c r="CL5" s="36">
        <v>2858.5130000000004</v>
      </c>
      <c r="CM5" s="36">
        <v>3270.5189999999998</v>
      </c>
      <c r="CN5" s="36">
        <v>11023.723000000002</v>
      </c>
      <c r="CO5" s="36">
        <v>2656.924</v>
      </c>
      <c r="CP5" s="36">
        <v>2784.5740000000001</v>
      </c>
      <c r="CS5" s="36">
        <f t="shared" ref="CS5:CS18" si="0">SUM(CO5:CR5)</f>
        <v>5441.4979999999996</v>
      </c>
    </row>
    <row r="6" spans="1:97" s="21" customFormat="1" ht="15" customHeight="1" x14ac:dyDescent="0.25">
      <c r="A6" s="133" t="s">
        <v>243</v>
      </c>
      <c r="B6" s="19">
        <v>108.4</v>
      </c>
      <c r="C6" s="19">
        <v>88.4</v>
      </c>
      <c r="D6" s="19">
        <v>89.7</v>
      </c>
      <c r="E6" s="19">
        <v>88.6</v>
      </c>
      <c r="F6" s="19">
        <v>113.7</v>
      </c>
      <c r="G6" s="19">
        <v>95.5</v>
      </c>
      <c r="H6" s="19">
        <v>117</v>
      </c>
      <c r="I6" s="19">
        <v>126.2</v>
      </c>
      <c r="J6" s="19">
        <v>117.9</v>
      </c>
      <c r="K6" s="19">
        <v>126.5</v>
      </c>
      <c r="L6" s="19">
        <v>122.2</v>
      </c>
      <c r="M6" s="19">
        <v>99.1</v>
      </c>
      <c r="N6" s="19">
        <v>86.3</v>
      </c>
      <c r="O6" s="19">
        <v>93.6</v>
      </c>
      <c r="P6" s="19">
        <v>77.5</v>
      </c>
      <c r="Q6" s="19">
        <v>89.1</v>
      </c>
      <c r="R6" s="19">
        <v>77.2</v>
      </c>
      <c r="S6" s="19">
        <v>73.7</v>
      </c>
      <c r="T6" s="19">
        <v>75.8</v>
      </c>
      <c r="U6" s="19">
        <v>95.5</v>
      </c>
      <c r="V6" s="19">
        <v>80.8</v>
      </c>
      <c r="W6" s="19">
        <v>105.2</v>
      </c>
      <c r="X6" s="19">
        <v>182.7</v>
      </c>
      <c r="Y6" s="19">
        <v>198.8</v>
      </c>
      <c r="Z6" s="19">
        <v>244.7</v>
      </c>
      <c r="AA6" s="19">
        <v>198.5</v>
      </c>
      <c r="AB6" s="19">
        <v>220.7</v>
      </c>
      <c r="AC6" s="19">
        <v>222.4</v>
      </c>
      <c r="AD6" s="19">
        <v>236.7</v>
      </c>
      <c r="AE6" s="19">
        <v>262.89999999999998</v>
      </c>
      <c r="AF6" s="19">
        <v>237.6</v>
      </c>
      <c r="AG6" s="19">
        <v>259.2</v>
      </c>
      <c r="AH6" s="19">
        <v>250.8</v>
      </c>
      <c r="AI6" s="19">
        <v>243.1</v>
      </c>
      <c r="AJ6" s="19">
        <v>295.5</v>
      </c>
      <c r="AK6" s="19">
        <v>264</v>
      </c>
      <c r="AL6" s="19">
        <v>315.7</v>
      </c>
      <c r="AM6" s="19">
        <v>333.7</v>
      </c>
      <c r="AN6" s="19">
        <v>356.6</v>
      </c>
      <c r="AO6" s="19">
        <v>437.1</v>
      </c>
      <c r="AP6" s="19">
        <v>365.4</v>
      </c>
      <c r="AQ6" s="19">
        <v>464.1</v>
      </c>
      <c r="AR6" s="19">
        <v>417.6</v>
      </c>
      <c r="AS6" s="19">
        <v>376.2</v>
      </c>
      <c r="AT6" s="19">
        <v>393.3</v>
      </c>
      <c r="AU6" s="19">
        <v>410.8</v>
      </c>
      <c r="AV6" s="19">
        <v>378.9</v>
      </c>
      <c r="AW6" s="19">
        <v>380.5</v>
      </c>
      <c r="AX6" s="19">
        <v>376.3</v>
      </c>
      <c r="AY6" s="19">
        <v>404.1</v>
      </c>
      <c r="AZ6" s="19">
        <v>385.7</v>
      </c>
      <c r="BA6" s="19">
        <v>394.9</v>
      </c>
      <c r="BB6" s="19">
        <v>394.9</v>
      </c>
      <c r="BC6" s="19">
        <v>422.1</v>
      </c>
      <c r="BD6" s="19">
        <v>422.1</v>
      </c>
      <c r="BE6" s="19">
        <v>469.2</v>
      </c>
      <c r="BF6" s="19">
        <v>469.2</v>
      </c>
      <c r="BG6" s="19">
        <v>471.8</v>
      </c>
      <c r="BH6" s="19">
        <v>471.8</v>
      </c>
      <c r="BI6" s="19">
        <v>441.8</v>
      </c>
      <c r="BJ6" s="19">
        <v>441.8</v>
      </c>
      <c r="BK6" s="19">
        <v>460.4</v>
      </c>
      <c r="BL6" s="19">
        <v>488.8</v>
      </c>
      <c r="BM6" s="19">
        <v>480.9</v>
      </c>
      <c r="BN6" s="5">
        <v>515.4</v>
      </c>
      <c r="BO6" s="21">
        <v>487.6</v>
      </c>
      <c r="BP6" s="21">
        <v>518.29999999999995</v>
      </c>
      <c r="BQ6" s="21">
        <v>663.93344170526404</v>
      </c>
      <c r="BR6" s="21">
        <v>664.94814484662447</v>
      </c>
      <c r="BS6" s="21">
        <v>696.26773882295595</v>
      </c>
      <c r="BT6" s="21">
        <v>639.17301513406198</v>
      </c>
      <c r="BU6" s="21">
        <v>713.95033606305401</v>
      </c>
      <c r="BV6" s="21">
        <v>724.03956570438902</v>
      </c>
      <c r="BW6" s="21">
        <v>708.78051521029499</v>
      </c>
      <c r="BX6" s="21">
        <v>814.72464029312198</v>
      </c>
      <c r="BY6" s="21">
        <v>742.24120698479203</v>
      </c>
      <c r="BZ6" s="21">
        <v>792.0424447357301</v>
      </c>
      <c r="CA6" s="21">
        <v>731.23309697179934</v>
      </c>
      <c r="CB6" s="21">
        <v>806.8134261472818</v>
      </c>
      <c r="CC6" s="21">
        <v>872.15544631087153</v>
      </c>
      <c r="CD6" s="21">
        <v>800.95441519903454</v>
      </c>
      <c r="CE6" s="21">
        <v>841.79128999751742</v>
      </c>
      <c r="CF6" s="19">
        <v>823.32834828791488</v>
      </c>
      <c r="CG6" s="21">
        <v>781.28948175260768</v>
      </c>
      <c r="CH6" s="21">
        <v>833.9217124725642</v>
      </c>
      <c r="CI6" s="21">
        <v>825.05726665562736</v>
      </c>
      <c r="CJ6" s="21">
        <v>800.42256686895939</v>
      </c>
      <c r="CK6" s="21">
        <v>843.79684032711987</v>
      </c>
      <c r="CL6" s="21">
        <v>919.26843480990192</v>
      </c>
      <c r="CM6" s="21">
        <v>976.39645077996306</v>
      </c>
      <c r="CN6" s="21">
        <v>888.39535037777921</v>
      </c>
      <c r="CO6" s="21">
        <v>965.80298073427844</v>
      </c>
      <c r="CP6" s="21">
        <v>952.27858529600553</v>
      </c>
      <c r="CS6" s="21">
        <f>CS5/$CN$4*1000</f>
        <v>438.52712212471079</v>
      </c>
    </row>
    <row r="7" spans="1:97" s="36" customFormat="1" ht="15" customHeight="1" x14ac:dyDescent="0.25">
      <c r="A7" s="134" t="s">
        <v>75</v>
      </c>
      <c r="B7" s="35">
        <v>-404.1</v>
      </c>
      <c r="C7" s="35">
        <v>-89.3</v>
      </c>
      <c r="D7" s="35">
        <v>-92.9</v>
      </c>
      <c r="E7" s="35">
        <v>-99.2</v>
      </c>
      <c r="F7" s="35">
        <v>-139.6</v>
      </c>
      <c r="G7" s="35">
        <v>-421</v>
      </c>
      <c r="H7" s="35">
        <v>-113.6</v>
      </c>
      <c r="I7" s="35">
        <v>-115.7</v>
      </c>
      <c r="J7" s="35">
        <v>-106.1</v>
      </c>
      <c r="K7" s="35">
        <v>-154.1</v>
      </c>
      <c r="L7" s="35">
        <v>-489.5</v>
      </c>
      <c r="M7" s="35">
        <v>-99.1</v>
      </c>
      <c r="N7" s="35">
        <v>-90.7</v>
      </c>
      <c r="O7" s="35">
        <v>-100.9</v>
      </c>
      <c r="P7" s="35">
        <v>-82.3</v>
      </c>
      <c r="Q7" s="35">
        <v>-372.9</v>
      </c>
      <c r="R7" s="35">
        <v>-83.7</v>
      </c>
      <c r="S7" s="35">
        <v>-70.900000000000006</v>
      </c>
      <c r="T7" s="35">
        <v>-77.5</v>
      </c>
      <c r="U7" s="35">
        <v>-94</v>
      </c>
      <c r="V7" s="35">
        <v>-326</v>
      </c>
      <c r="W7" s="35">
        <v>-37.200000000000003</v>
      </c>
      <c r="X7" s="35">
        <v>-118.2</v>
      </c>
      <c r="Y7" s="35">
        <v>-149.69999999999999</v>
      </c>
      <c r="Z7" s="35">
        <v>-150.80000000000001</v>
      </c>
      <c r="AA7" s="35">
        <v>-455.9</v>
      </c>
      <c r="AB7" s="35">
        <v>-168.2</v>
      </c>
      <c r="AC7" s="35">
        <v>-184.2</v>
      </c>
      <c r="AD7" s="35">
        <v>-226.9</v>
      </c>
      <c r="AE7" s="35">
        <v>-236.2</v>
      </c>
      <c r="AF7" s="35">
        <v>-815.5</v>
      </c>
      <c r="AG7" s="35">
        <v>-206</v>
      </c>
      <c r="AH7" s="35">
        <v>-231.4</v>
      </c>
      <c r="AI7" s="35">
        <v>-223.3</v>
      </c>
      <c r="AJ7" s="35">
        <v>-313.5</v>
      </c>
      <c r="AK7" s="35">
        <v>-974.3</v>
      </c>
      <c r="AL7" s="35">
        <v>-286.39999999999998</v>
      </c>
      <c r="AM7" s="35">
        <v>-378.3</v>
      </c>
      <c r="AN7" s="35">
        <v>-373.2</v>
      </c>
      <c r="AO7" s="35">
        <v>-525.1</v>
      </c>
      <c r="AP7" s="35">
        <v>-1563</v>
      </c>
      <c r="AQ7" s="35">
        <v>-471.8</v>
      </c>
      <c r="AR7" s="35">
        <v>-440.3</v>
      </c>
      <c r="AS7" s="35">
        <v>-416.1</v>
      </c>
      <c r="AT7" s="35">
        <v>-470.4</v>
      </c>
      <c r="AU7" s="35">
        <v>-1798.6</v>
      </c>
      <c r="AV7" s="35">
        <v>-463.9</v>
      </c>
      <c r="AW7" s="35">
        <v>-489.4</v>
      </c>
      <c r="AX7" s="35">
        <v>-515.20000000000005</v>
      </c>
      <c r="AY7" s="35">
        <v>-577</v>
      </c>
      <c r="AZ7" s="35">
        <v>-2045.6</v>
      </c>
      <c r="BA7" s="35">
        <v>-488.4</v>
      </c>
      <c r="BB7" s="35">
        <v>-488.2</v>
      </c>
      <c r="BC7" s="35">
        <v>-571.9</v>
      </c>
      <c r="BD7" s="35">
        <v>-571.79999999999995</v>
      </c>
      <c r="BE7" s="35">
        <v>-718.7</v>
      </c>
      <c r="BF7" s="35">
        <v>-719.1</v>
      </c>
      <c r="BG7" s="35">
        <v>-781.09799999999973</v>
      </c>
      <c r="BH7" s="35">
        <v>-780.02599999999995</v>
      </c>
      <c r="BI7" s="35">
        <v>-2560.1509999999998</v>
      </c>
      <c r="BJ7" s="35">
        <v>-2559.0790000000002</v>
      </c>
      <c r="BK7" s="35">
        <v>-643.29999999999995</v>
      </c>
      <c r="BL7" s="35">
        <v>-720.9</v>
      </c>
      <c r="BM7" s="35">
        <v>-726.2</v>
      </c>
      <c r="BN7" s="35">
        <v>-843.7</v>
      </c>
      <c r="BO7" s="36">
        <v>-2934.1</v>
      </c>
      <c r="BP7" s="36">
        <v>-678.4</v>
      </c>
      <c r="BQ7" s="36">
        <v>-659.87599999999998</v>
      </c>
      <c r="BR7" s="36">
        <v>-901.44799999999998</v>
      </c>
      <c r="BS7" s="36">
        <v>-1067.8320000000001</v>
      </c>
      <c r="BT7" s="36">
        <v>-3307.5219999999999</v>
      </c>
      <c r="BU7" s="36">
        <v>-1015.443</v>
      </c>
      <c r="BV7" s="36">
        <v>-1171.1679999999999</v>
      </c>
      <c r="BW7" s="36">
        <v>-1103.2470000000001</v>
      </c>
      <c r="BX7" s="36">
        <v>-1438.08</v>
      </c>
      <c r="BY7" s="36">
        <v>-4727.9380000000001</v>
      </c>
      <c r="BZ7" s="36">
        <v>-1165.7750000000001</v>
      </c>
      <c r="CA7" s="36">
        <v>-1157.144</v>
      </c>
      <c r="CB7" s="36">
        <v>-1201.32</v>
      </c>
      <c r="CC7" s="36">
        <v>-1336.5809999999999</v>
      </c>
      <c r="CD7" s="36">
        <v>-4860.82</v>
      </c>
      <c r="CE7" s="36">
        <v>-1123.9639999999999</v>
      </c>
      <c r="CF7" s="35">
        <v>-1252.838</v>
      </c>
      <c r="CG7" s="36">
        <v>-1317.8789999999999</v>
      </c>
      <c r="CH7" s="36">
        <v>-1340.421</v>
      </c>
      <c r="CI7" s="36">
        <v>-5035.1019999999999</v>
      </c>
      <c r="CJ7" s="36">
        <v>-1087.69</v>
      </c>
      <c r="CK7" s="36">
        <v>-1216.596</v>
      </c>
      <c r="CL7" s="36">
        <v>-1288.8599999999997</v>
      </c>
      <c r="CM7" s="36">
        <v>-1483.0620000000006</v>
      </c>
      <c r="CN7" s="36">
        <v>-5076.2080000000005</v>
      </c>
      <c r="CO7" s="36">
        <v>-1257.5789999999997</v>
      </c>
      <c r="CP7" s="36">
        <v>-1244.6400000000008</v>
      </c>
      <c r="CS7" s="36">
        <f t="shared" si="0"/>
        <v>-2502.2190000000005</v>
      </c>
    </row>
    <row r="8" spans="1:97" s="21" customFormat="1" ht="15" customHeight="1" x14ac:dyDescent="0.25">
      <c r="A8" s="133" t="s">
        <v>244</v>
      </c>
      <c r="B8" s="19">
        <v>-64.400000000000006</v>
      </c>
      <c r="C8" s="19">
        <v>-54.3</v>
      </c>
      <c r="D8" s="19">
        <v>-60.9</v>
      </c>
      <c r="E8" s="19">
        <v>-63.6</v>
      </c>
      <c r="F8" s="19">
        <v>-82.3</v>
      </c>
      <c r="G8" s="19">
        <v>-65.5</v>
      </c>
      <c r="H8" s="19">
        <v>-76.599999999999994</v>
      </c>
      <c r="I8" s="19">
        <v>-75</v>
      </c>
      <c r="J8" s="19">
        <v>-71.2</v>
      </c>
      <c r="K8" s="19">
        <v>-81.900000000000006</v>
      </c>
      <c r="L8" s="19">
        <v>-76.5</v>
      </c>
      <c r="M8" s="19">
        <v>-62.1</v>
      </c>
      <c r="N8" s="19">
        <v>-57.9</v>
      </c>
      <c r="O8" s="19">
        <v>-65.099999999999994</v>
      </c>
      <c r="P8" s="19">
        <v>-50.8</v>
      </c>
      <c r="Q8" s="19">
        <v>-58.9</v>
      </c>
      <c r="R8" s="19">
        <v>-52.3</v>
      </c>
      <c r="S8" s="19">
        <v>-46.3</v>
      </c>
      <c r="T8" s="19">
        <v>-49.3</v>
      </c>
      <c r="U8" s="19">
        <v>-56</v>
      </c>
      <c r="V8" s="19">
        <v>-51.1</v>
      </c>
      <c r="W8" s="19">
        <v>-65.7</v>
      </c>
      <c r="X8" s="19">
        <v>-98.6</v>
      </c>
      <c r="Y8" s="19">
        <v>-94.1</v>
      </c>
      <c r="Z8" s="19">
        <v>-97.9</v>
      </c>
      <c r="AA8" s="19">
        <v>-93.1</v>
      </c>
      <c r="AB8" s="19">
        <v>-109.6</v>
      </c>
      <c r="AC8" s="19">
        <v>-109.1</v>
      </c>
      <c r="AD8" s="19">
        <v>-116.9</v>
      </c>
      <c r="AE8" s="19">
        <v>-112.4</v>
      </c>
      <c r="AF8" s="19">
        <v>-112.2</v>
      </c>
      <c r="AG8" s="19">
        <v>-127.3</v>
      </c>
      <c r="AH8" s="19">
        <v>-121.6</v>
      </c>
      <c r="AI8" s="19">
        <v>-110.8</v>
      </c>
      <c r="AJ8" s="19">
        <v>-132.19999999999999</v>
      </c>
      <c r="AK8" s="19">
        <v>-123.2</v>
      </c>
      <c r="AL8" s="19">
        <v>-144.30000000000001</v>
      </c>
      <c r="AM8" s="19">
        <v>-175.2</v>
      </c>
      <c r="AN8" s="19">
        <v>-159.5</v>
      </c>
      <c r="AO8" s="19">
        <v>-200</v>
      </c>
      <c r="AP8" s="19">
        <v>-171.6</v>
      </c>
      <c r="AQ8" s="19">
        <v>-215.2</v>
      </c>
      <c r="AR8" s="19">
        <v>-187.4</v>
      </c>
      <c r="AS8" s="19">
        <v>-166.7</v>
      </c>
      <c r="AT8" s="19">
        <v>-178.7</v>
      </c>
      <c r="AU8" s="19">
        <v>-186</v>
      </c>
      <c r="AV8" s="19">
        <v>-166.2</v>
      </c>
      <c r="AW8" s="19">
        <v>-165.1</v>
      </c>
      <c r="AX8" s="19">
        <v>-166.7</v>
      </c>
      <c r="AY8" s="19">
        <v>-168.5</v>
      </c>
      <c r="AZ8" s="19">
        <v>-166.7</v>
      </c>
      <c r="BA8" s="19">
        <v>-167.8</v>
      </c>
      <c r="BB8" s="19">
        <v>-167.7</v>
      </c>
      <c r="BC8" s="19">
        <v>-175.2</v>
      </c>
      <c r="BD8" s="19">
        <v>-175.2</v>
      </c>
      <c r="BE8" s="19">
        <v>-214.5</v>
      </c>
      <c r="BF8" s="19">
        <v>-214.6</v>
      </c>
      <c r="BG8" s="19">
        <v>-214.93894133425931</v>
      </c>
      <c r="BH8" s="19">
        <v>-214.643953323651</v>
      </c>
      <c r="BI8" s="19">
        <v>-194.5</v>
      </c>
      <c r="BJ8" s="19">
        <v>-194.46193458651399</v>
      </c>
      <c r="BK8" s="19">
        <v>-202.6</v>
      </c>
      <c r="BL8" s="19">
        <v>-209</v>
      </c>
      <c r="BM8" s="19">
        <v>-210.8</v>
      </c>
      <c r="BN8" s="19">
        <v>-222.6</v>
      </c>
      <c r="BO8" s="21">
        <v>-211.7</v>
      </c>
      <c r="BP8" s="21">
        <v>-246.9</v>
      </c>
      <c r="BQ8" s="21">
        <v>-315.77290130673202</v>
      </c>
      <c r="BR8" s="21">
        <v>-290.30383989632827</v>
      </c>
      <c r="BS8" s="21">
        <v>-304.38216803798002</v>
      </c>
      <c r="BT8" s="21">
        <v>-288.836556623072</v>
      </c>
      <c r="BU8" s="21">
        <v>-335.71360088338503</v>
      </c>
      <c r="BV8" s="21">
        <v>-344.49035683022601</v>
      </c>
      <c r="BW8" s="21">
        <v>-326.21912996167902</v>
      </c>
      <c r="BX8" s="21">
        <v>-399.96695867080399</v>
      </c>
      <c r="BY8" s="21">
        <v>-352.78225207413402</v>
      </c>
      <c r="BZ8" s="21">
        <v>-404.46811891576078</v>
      </c>
      <c r="CA8" s="21">
        <v>-380.48365061019416</v>
      </c>
      <c r="CB8" s="21">
        <v>-436.79519180599965</v>
      </c>
      <c r="CC8" s="21">
        <v>-429.42595991688955</v>
      </c>
      <c r="CD8" s="21">
        <v>-412.41359123217467</v>
      </c>
      <c r="CE8" s="21">
        <v>-410.3675901450207</v>
      </c>
      <c r="CF8" s="19">
        <v>-417.01230794732521</v>
      </c>
      <c r="CG8" s="21">
        <v>-416.98710859967747</v>
      </c>
      <c r="CH8" s="21">
        <v>-399.73429000858863</v>
      </c>
      <c r="CI8" s="21">
        <v>-413.57351159263726</v>
      </c>
      <c r="CJ8" s="21">
        <v>-376.12255130798627</v>
      </c>
      <c r="CK8" s="21">
        <v>-397.89311534065178</v>
      </c>
      <c r="CL8" s="21">
        <v>-414.48414433976325</v>
      </c>
      <c r="CM8" s="21">
        <v>-442.76045272528131</v>
      </c>
      <c r="CN8" s="21">
        <v>-409.08861595583318</v>
      </c>
      <c r="CO8" s="21">
        <v>-457.13522355507081</v>
      </c>
      <c r="CP8" s="21">
        <v>-425.64644301168545</v>
      </c>
      <c r="CS8" s="21">
        <f>CS7/$CN$4*1000</f>
        <v>-201.65235694210898</v>
      </c>
    </row>
    <row r="9" spans="1:97" s="39" customFormat="1" ht="14.25" customHeight="1" x14ac:dyDescent="0.3">
      <c r="A9" s="135" t="s">
        <v>74</v>
      </c>
      <c r="B9" s="38">
        <v>276.39999999999998</v>
      </c>
      <c r="C9" s="38">
        <v>56.1</v>
      </c>
      <c r="D9" s="38">
        <v>43.9</v>
      </c>
      <c r="E9" s="38">
        <v>38.9</v>
      </c>
      <c r="F9" s="38">
        <v>53.3</v>
      </c>
      <c r="G9" s="38">
        <v>192.2</v>
      </c>
      <c r="H9" s="38">
        <v>60</v>
      </c>
      <c r="I9" s="38">
        <v>79</v>
      </c>
      <c r="J9" s="38">
        <v>69.5</v>
      </c>
      <c r="K9" s="38">
        <v>84.1</v>
      </c>
      <c r="L9" s="38">
        <v>292.7</v>
      </c>
      <c r="M9" s="38">
        <v>59</v>
      </c>
      <c r="N9" s="38">
        <v>44.4</v>
      </c>
      <c r="O9" s="38">
        <v>44.2</v>
      </c>
      <c r="P9" s="38">
        <v>43.4</v>
      </c>
      <c r="Q9" s="38">
        <v>191</v>
      </c>
      <c r="R9" s="38">
        <v>39.700000000000003</v>
      </c>
      <c r="S9" s="38">
        <v>42</v>
      </c>
      <c r="T9" s="38">
        <v>41.6</v>
      </c>
      <c r="U9" s="38">
        <v>66.099999999999994</v>
      </c>
      <c r="V9" s="38">
        <v>189.4</v>
      </c>
      <c r="W9" s="38">
        <v>22.4</v>
      </c>
      <c r="X9" s="38">
        <v>100.8</v>
      </c>
      <c r="Y9" s="38">
        <v>166.4</v>
      </c>
      <c r="Z9" s="38">
        <v>226.1</v>
      </c>
      <c r="AA9" s="38">
        <v>515.79999999999995</v>
      </c>
      <c r="AB9" s="38">
        <v>170.5</v>
      </c>
      <c r="AC9" s="38">
        <v>191.4</v>
      </c>
      <c r="AD9" s="38">
        <v>232.7</v>
      </c>
      <c r="AE9" s="38">
        <v>316.5</v>
      </c>
      <c r="AF9" s="38">
        <v>911.1</v>
      </c>
      <c r="AG9" s="38">
        <v>213.6</v>
      </c>
      <c r="AH9" s="38">
        <v>245.8</v>
      </c>
      <c r="AI9" s="38">
        <v>266.60000000000002</v>
      </c>
      <c r="AJ9" s="38">
        <v>387.5</v>
      </c>
      <c r="AK9" s="38">
        <v>1113.5</v>
      </c>
      <c r="AL9" s="38">
        <v>340.3</v>
      </c>
      <c r="AM9" s="38">
        <v>342.1</v>
      </c>
      <c r="AN9" s="38">
        <v>461.1</v>
      </c>
      <c r="AO9" s="38">
        <v>622.29999999999995</v>
      </c>
      <c r="AP9" s="38">
        <v>1765.7</v>
      </c>
      <c r="AQ9" s="38">
        <v>545.70000000000005</v>
      </c>
      <c r="AR9" s="38">
        <v>540.9</v>
      </c>
      <c r="AS9" s="38">
        <v>523</v>
      </c>
      <c r="AT9" s="38">
        <v>564.9</v>
      </c>
      <c r="AU9" s="38">
        <v>2174.5</v>
      </c>
      <c r="AV9" s="38">
        <v>593.9</v>
      </c>
      <c r="AW9" s="38">
        <v>638.9</v>
      </c>
      <c r="AX9" s="38">
        <v>648</v>
      </c>
      <c r="AY9" s="38">
        <v>806.6</v>
      </c>
      <c r="AZ9" s="38">
        <v>2687.4</v>
      </c>
      <c r="BA9" s="38">
        <v>661.3</v>
      </c>
      <c r="BB9" s="38">
        <v>661.6</v>
      </c>
      <c r="BC9" s="38">
        <v>805.6</v>
      </c>
      <c r="BD9" s="38">
        <v>805.8</v>
      </c>
      <c r="BE9" s="38">
        <v>853.4</v>
      </c>
      <c r="BF9" s="38">
        <v>852.9</v>
      </c>
      <c r="BG9" s="38">
        <v>933.48399999999992</v>
      </c>
      <c r="BH9" s="38">
        <v>934.55600000000004</v>
      </c>
      <c r="BI9" s="38">
        <v>3253.7579999999998</v>
      </c>
      <c r="BJ9" s="38">
        <v>3254.83</v>
      </c>
      <c r="BK9" s="38">
        <v>818.8</v>
      </c>
      <c r="BL9" s="38">
        <v>964.9</v>
      </c>
      <c r="BM9" s="38">
        <v>930.7</v>
      </c>
      <c r="BN9" s="38">
        <v>1109.5</v>
      </c>
      <c r="BO9" s="39">
        <v>3823.9</v>
      </c>
      <c r="BP9" s="39">
        <v>746.1</v>
      </c>
      <c r="BQ9" s="39">
        <v>727.55700000000002</v>
      </c>
      <c r="BR9" s="39">
        <v>1163.3409999999999</v>
      </c>
      <c r="BS9" s="39">
        <v>1374.8109999999999</v>
      </c>
      <c r="BT9" s="39">
        <v>4011.7689999999998</v>
      </c>
      <c r="BU9" s="39">
        <v>1144.0640000000001</v>
      </c>
      <c r="BV9" s="39">
        <v>1290.3579999999999</v>
      </c>
      <c r="BW9" s="39">
        <v>1293.7919999999999</v>
      </c>
      <c r="BX9" s="39">
        <v>1491.26</v>
      </c>
      <c r="BY9" s="39">
        <v>5219.4740000000002</v>
      </c>
      <c r="BZ9" s="39">
        <v>1117.0830000000001</v>
      </c>
      <c r="CA9" s="39">
        <v>1066.7149999999999</v>
      </c>
      <c r="CB9" s="39">
        <v>1017.663</v>
      </c>
      <c r="CC9" s="39">
        <v>1377.9880000000001</v>
      </c>
      <c r="CD9" s="39">
        <v>4579.4489999999996</v>
      </c>
      <c r="CE9" s="39">
        <v>1181.635</v>
      </c>
      <c r="CF9" s="38">
        <v>1220.703</v>
      </c>
      <c r="CG9" s="39">
        <v>1151.3699999999999</v>
      </c>
      <c r="CH9" s="39">
        <v>1455.952</v>
      </c>
      <c r="CI9" s="39">
        <v>5009.66</v>
      </c>
      <c r="CJ9" s="39">
        <v>1227.0119999999999</v>
      </c>
      <c r="CK9" s="39">
        <v>1363.393</v>
      </c>
      <c r="CL9" s="39">
        <v>1569.653</v>
      </c>
      <c r="CM9" s="39">
        <v>1787.4569999999999</v>
      </c>
      <c r="CN9" s="39">
        <v>5947.5149999999994</v>
      </c>
      <c r="CO9" s="39">
        <v>1399.3450000000003</v>
      </c>
      <c r="CP9" s="39">
        <v>1539.9339999999993</v>
      </c>
      <c r="CS9" s="39">
        <f t="shared" si="0"/>
        <v>2939.2789999999995</v>
      </c>
    </row>
    <row r="10" spans="1:97" s="137" customFormat="1" ht="15" customHeight="1" x14ac:dyDescent="0.3">
      <c r="A10" s="136" t="s">
        <v>35</v>
      </c>
      <c r="B10" s="137">
        <v>40.6</v>
      </c>
      <c r="C10" s="137">
        <v>38.6</v>
      </c>
      <c r="D10" s="137">
        <v>32.1</v>
      </c>
      <c r="E10" s="137">
        <v>28.2</v>
      </c>
      <c r="F10" s="137">
        <v>27.6</v>
      </c>
      <c r="G10" s="137">
        <v>31.3</v>
      </c>
      <c r="H10" s="137">
        <v>34.6</v>
      </c>
      <c r="I10" s="137">
        <v>40.6</v>
      </c>
      <c r="J10" s="137">
        <v>39.6</v>
      </c>
      <c r="K10" s="137">
        <v>35.299999999999997</v>
      </c>
      <c r="L10" s="137">
        <v>37.4</v>
      </c>
      <c r="M10" s="137">
        <v>37.299999999999997</v>
      </c>
      <c r="N10" s="137">
        <v>32.9</v>
      </c>
      <c r="O10" s="137">
        <v>30.5</v>
      </c>
      <c r="P10" s="137">
        <v>34.5</v>
      </c>
      <c r="Q10" s="137">
        <v>33.9</v>
      </c>
      <c r="R10" s="137">
        <v>32.200000000000003</v>
      </c>
      <c r="S10" s="137">
        <v>37.200000000000003</v>
      </c>
      <c r="T10" s="137">
        <v>34.9</v>
      </c>
      <c r="U10" s="137">
        <v>41.3</v>
      </c>
      <c r="V10" s="137">
        <v>36.799999999999997</v>
      </c>
      <c r="W10" s="137">
        <v>37.6</v>
      </c>
      <c r="X10" s="137">
        <v>46</v>
      </c>
      <c r="Y10" s="137">
        <v>52.6</v>
      </c>
      <c r="Z10" s="137">
        <v>60</v>
      </c>
      <c r="AA10" s="137">
        <v>53.1</v>
      </c>
      <c r="AB10" s="137">
        <v>50.3</v>
      </c>
      <c r="AC10" s="137">
        <v>51</v>
      </c>
      <c r="AD10" s="137">
        <v>50.6</v>
      </c>
      <c r="AE10" s="137">
        <v>57.3</v>
      </c>
      <c r="AF10" s="137">
        <v>55.5</v>
      </c>
      <c r="AG10" s="137">
        <v>50.9</v>
      </c>
      <c r="AH10" s="137">
        <v>51.5</v>
      </c>
      <c r="AI10" s="137">
        <v>54.4</v>
      </c>
      <c r="AJ10" s="137">
        <v>55.3</v>
      </c>
      <c r="AK10" s="137">
        <v>53.3</v>
      </c>
      <c r="AL10" s="137">
        <v>54.3</v>
      </c>
      <c r="AM10" s="137">
        <v>47.5</v>
      </c>
      <c r="AN10" s="137">
        <v>55.3</v>
      </c>
      <c r="AO10" s="137">
        <v>54.2</v>
      </c>
      <c r="AP10" s="137">
        <v>53</v>
      </c>
      <c r="AQ10" s="137">
        <v>53.6</v>
      </c>
      <c r="AR10" s="137">
        <v>55.1</v>
      </c>
      <c r="AS10" s="137">
        <v>55.7</v>
      </c>
      <c r="AT10" s="137">
        <v>54.6</v>
      </c>
      <c r="AU10" s="137">
        <v>54.7</v>
      </c>
      <c r="AV10" s="137">
        <v>56.1</v>
      </c>
      <c r="AW10" s="137">
        <v>56.6</v>
      </c>
      <c r="AX10" s="137">
        <v>55.7</v>
      </c>
      <c r="AY10" s="137">
        <v>58.3</v>
      </c>
      <c r="AZ10" s="137">
        <v>56.8</v>
      </c>
      <c r="BA10" s="137">
        <v>57.5</v>
      </c>
      <c r="BB10" s="137">
        <v>57.5</v>
      </c>
      <c r="BC10" s="137">
        <v>58.5</v>
      </c>
      <c r="BD10" s="137">
        <v>58.5</v>
      </c>
      <c r="BE10" s="137">
        <v>54.3</v>
      </c>
      <c r="BF10" s="137">
        <v>54.3</v>
      </c>
      <c r="BG10" s="137">
        <v>54.4</v>
      </c>
      <c r="BH10" s="137">
        <v>0.54506346153173202</v>
      </c>
      <c r="BI10" s="137">
        <v>56</v>
      </c>
      <c r="BJ10" s="137">
        <v>56</v>
      </c>
      <c r="BK10" s="137">
        <v>56</v>
      </c>
      <c r="BL10" s="137">
        <v>57.2</v>
      </c>
      <c r="BM10" s="137">
        <v>56.2</v>
      </c>
      <c r="BN10" s="137">
        <v>56.8</v>
      </c>
      <c r="BO10" s="137">
        <v>56.6</v>
      </c>
      <c r="BP10" s="137">
        <v>52.4</v>
      </c>
      <c r="BQ10" s="137">
        <v>52.439072733602302</v>
      </c>
      <c r="BR10" s="137">
        <v>56.341882875199346</v>
      </c>
      <c r="BS10" s="137">
        <v>56.283746744816995</v>
      </c>
      <c r="BT10" s="137">
        <v>54.810896301294797</v>
      </c>
      <c r="BU10" s="137">
        <v>52.978017667921392</v>
      </c>
      <c r="BV10" s="137">
        <v>52.421059131611905</v>
      </c>
      <c r="BW10" s="137">
        <v>53.974591151833593</v>
      </c>
      <c r="BX10" s="137">
        <v>50.907713000197994</v>
      </c>
      <c r="BY10" s="137">
        <v>52.470672773983793</v>
      </c>
      <c r="BZ10" s="137">
        <v>48.933529812191601</v>
      </c>
      <c r="CA10" s="137">
        <v>47.966845020300305</v>
      </c>
      <c r="CB10" s="137">
        <v>45.861685285556504</v>
      </c>
      <c r="CC10" s="137">
        <v>50.762680926511706</v>
      </c>
      <c r="CD10" s="137">
        <v>48.509729966381201</v>
      </c>
      <c r="CE10" s="137">
        <v>51.250672818647104</v>
      </c>
      <c r="CF10" s="137">
        <v>57.4</v>
      </c>
      <c r="CG10" s="137">
        <v>46.6</v>
      </c>
      <c r="CH10" s="137">
        <v>52.065729428799379</v>
      </c>
      <c r="CI10" s="137">
        <v>49.873356879934036</v>
      </c>
      <c r="CJ10" s="137">
        <v>53.009501871083188</v>
      </c>
      <c r="CK10" s="137">
        <v>52.844915230258735</v>
      </c>
      <c r="CL10" s="137">
        <v>54.9115221795388</v>
      </c>
      <c r="CM10" s="137">
        <v>54.653619196219317</v>
      </c>
      <c r="CN10" s="137">
        <v>53.951963415626444</v>
      </c>
      <c r="CO10" s="137">
        <v>52.667859524773775</v>
      </c>
      <c r="CP10" s="137">
        <v>55.302319133914168</v>
      </c>
      <c r="CS10" s="137">
        <f>CS9/CS5*100</f>
        <v>54.015989714596969</v>
      </c>
    </row>
    <row r="11" spans="1:97" s="35" customFormat="1" ht="15" customHeight="1" x14ac:dyDescent="0.25">
      <c r="A11" s="134" t="s">
        <v>73</v>
      </c>
      <c r="B11" s="35">
        <v>-303.10000000000002</v>
      </c>
      <c r="C11" s="35">
        <v>-74.8</v>
      </c>
      <c r="D11" s="35">
        <v>-73.400000000000006</v>
      </c>
      <c r="E11" s="35">
        <v>-70.2</v>
      </c>
      <c r="F11" s="35">
        <v>-92.9</v>
      </c>
      <c r="G11" s="35">
        <v>-311.3</v>
      </c>
      <c r="H11" s="35">
        <v>-100.7</v>
      </c>
      <c r="I11" s="35">
        <v>-78.2</v>
      </c>
      <c r="J11" s="35">
        <v>-79.599999999999994</v>
      </c>
      <c r="K11" s="35">
        <v>-104.5</v>
      </c>
      <c r="L11" s="35">
        <v>-363</v>
      </c>
      <c r="M11" s="35">
        <v>-79.599999999999994</v>
      </c>
      <c r="N11" s="35">
        <v>-68.2</v>
      </c>
      <c r="O11" s="35">
        <v>-70.8</v>
      </c>
      <c r="P11" s="35">
        <v>-40.700000000000003</v>
      </c>
      <c r="Q11" s="35">
        <v>-259.3</v>
      </c>
      <c r="R11" s="35">
        <v>-55</v>
      </c>
      <c r="S11" s="35">
        <v>-57.3</v>
      </c>
      <c r="T11" s="35">
        <v>-52.3</v>
      </c>
      <c r="U11" s="35">
        <v>-58.4</v>
      </c>
      <c r="V11" s="35">
        <v>-223</v>
      </c>
      <c r="W11" s="35">
        <v>-39.299999999999997</v>
      </c>
      <c r="X11" s="35">
        <v>-68.7</v>
      </c>
      <c r="Y11" s="35">
        <v>-71.099999999999994</v>
      </c>
      <c r="Z11" s="35">
        <v>-104.3</v>
      </c>
      <c r="AA11" s="35">
        <v>-283.39999999999998</v>
      </c>
      <c r="AB11" s="35">
        <v>-94.1</v>
      </c>
      <c r="AC11" s="35">
        <v>-90.6</v>
      </c>
      <c r="AD11" s="35">
        <v>-89.3</v>
      </c>
      <c r="AE11" s="35">
        <v>-120.1</v>
      </c>
      <c r="AF11" s="35">
        <v>-394.2</v>
      </c>
      <c r="AG11" s="35">
        <v>-126.5</v>
      </c>
      <c r="AH11" s="35">
        <v>-121</v>
      </c>
      <c r="AI11" s="35">
        <v>-102.9</v>
      </c>
      <c r="AJ11" s="35">
        <v>-141.30000000000001</v>
      </c>
      <c r="AK11" s="35">
        <v>-491.7</v>
      </c>
      <c r="AL11" s="35">
        <v>-151.1</v>
      </c>
      <c r="AM11" s="35">
        <v>-165.4</v>
      </c>
      <c r="AN11" s="35">
        <v>-162.69999999999999</v>
      </c>
      <c r="AO11" s="35">
        <v>-268.2</v>
      </c>
      <c r="AP11" s="35">
        <v>-747.5</v>
      </c>
      <c r="AQ11" s="35">
        <v>-224.3</v>
      </c>
      <c r="AR11" s="35">
        <v>-210.3</v>
      </c>
      <c r="AS11" s="35">
        <v>-207.7</v>
      </c>
      <c r="AT11" s="35">
        <v>-224.3</v>
      </c>
      <c r="AU11" s="35">
        <v>-866.6</v>
      </c>
      <c r="AV11" s="35">
        <v>-255.7</v>
      </c>
      <c r="AW11" s="35">
        <v>-239.3</v>
      </c>
      <c r="AX11" s="35">
        <v>-260.60000000000002</v>
      </c>
      <c r="AY11" s="35">
        <v>-309.39999999999998</v>
      </c>
      <c r="AZ11" s="35">
        <v>-1065</v>
      </c>
      <c r="BA11" s="35">
        <v>-261.89999999999998</v>
      </c>
      <c r="BB11" s="35">
        <v>-261.7</v>
      </c>
      <c r="BC11" s="35">
        <v>-283.3</v>
      </c>
      <c r="BD11" s="35">
        <v>-282.8</v>
      </c>
      <c r="BE11" s="35">
        <v>-313</v>
      </c>
      <c r="BF11" s="35">
        <v>-313</v>
      </c>
      <c r="BG11" s="35">
        <v>-331.4</v>
      </c>
      <c r="BH11" s="35">
        <v>-331.10899999999998</v>
      </c>
      <c r="BI11" s="35">
        <v>-1189.5</v>
      </c>
      <c r="BJ11" s="35">
        <v>-1188.673</v>
      </c>
      <c r="BK11" s="35">
        <v>-286.2</v>
      </c>
      <c r="BL11" s="35">
        <v>-281.39999999999998</v>
      </c>
      <c r="BM11" s="35">
        <v>-316.10000000000002</v>
      </c>
      <c r="BN11" s="35">
        <v>-353.64699999999999</v>
      </c>
      <c r="BO11" s="35">
        <v>-1237.28</v>
      </c>
      <c r="BP11" s="35">
        <v>-304.90299999999996</v>
      </c>
      <c r="BQ11" s="35">
        <v>-247.39499999999998</v>
      </c>
      <c r="BR11" s="35">
        <v>-368.09200000000004</v>
      </c>
      <c r="BS11" s="35">
        <v>-373.55799999999999</v>
      </c>
      <c r="BT11" s="35">
        <v>-1293.9480000000001</v>
      </c>
      <c r="BU11" s="35">
        <v>-370.21799999999996</v>
      </c>
      <c r="BV11" s="35">
        <v>-372.88499999999999</v>
      </c>
      <c r="BW11" s="35">
        <v>-369.17</v>
      </c>
      <c r="BX11" s="35">
        <v>-453.68400000000003</v>
      </c>
      <c r="BY11" s="35">
        <v>-1565.9570000000001</v>
      </c>
      <c r="BZ11" s="35">
        <v>-336.67899999999997</v>
      </c>
      <c r="CA11" s="35">
        <v>-397.88799999999998</v>
      </c>
      <c r="CB11" s="35">
        <v>-484.68299999999999</v>
      </c>
      <c r="CC11" s="35">
        <v>-447.04500000000002</v>
      </c>
      <c r="CD11" s="35">
        <v>-1666.2950000000001</v>
      </c>
      <c r="CE11" s="35">
        <v>-393.67400000000004</v>
      </c>
      <c r="CF11" s="35">
        <v>-427.54399999999998</v>
      </c>
      <c r="CG11" s="35">
        <v>-312</v>
      </c>
      <c r="CH11" s="35">
        <v>-384.95099999999996</v>
      </c>
      <c r="CI11" s="35">
        <v>-1518.2070000000001</v>
      </c>
      <c r="CJ11" s="35">
        <v>-369.26900000000001</v>
      </c>
      <c r="CK11" s="35">
        <v>-414.57500000000005</v>
      </c>
      <c r="CL11" s="35">
        <v>-473.75600000000003</v>
      </c>
      <c r="CM11" s="35">
        <v>-462.12400000000002</v>
      </c>
      <c r="CN11" s="35">
        <v>-1719.7240000000002</v>
      </c>
      <c r="CO11" s="35">
        <v>-412.42399999999998</v>
      </c>
      <c r="CP11" s="35">
        <v>-415.05199999999996</v>
      </c>
      <c r="CS11" s="35">
        <f t="shared" si="0"/>
        <v>-827.47599999999989</v>
      </c>
    </row>
    <row r="12" spans="1:97" s="19" customFormat="1" ht="15" customHeight="1" x14ac:dyDescent="0.25">
      <c r="A12" s="57" t="s">
        <v>72</v>
      </c>
      <c r="B12" s="19">
        <v>-66.400000000000006</v>
      </c>
      <c r="C12" s="19">
        <v>-15.5</v>
      </c>
      <c r="D12" s="19">
        <v>-17.899999999999999</v>
      </c>
      <c r="E12" s="19">
        <v>-16.2</v>
      </c>
      <c r="F12" s="19">
        <v>-22.8</v>
      </c>
      <c r="G12" s="19">
        <v>-72.3</v>
      </c>
      <c r="H12" s="19">
        <v>-22.6</v>
      </c>
      <c r="I12" s="19">
        <v>-33.200000000000003</v>
      </c>
      <c r="J12" s="19">
        <v>-23.2</v>
      </c>
      <c r="K12" s="19">
        <v>-29.7</v>
      </c>
      <c r="L12" s="19">
        <v>-108.7</v>
      </c>
      <c r="M12" s="19">
        <v>-21.1</v>
      </c>
      <c r="N12" s="19">
        <v>-17.100000000000001</v>
      </c>
      <c r="O12" s="19">
        <v>-15</v>
      </c>
      <c r="P12" s="19">
        <v>-4.8</v>
      </c>
      <c r="Q12" s="19">
        <v>-57.9</v>
      </c>
      <c r="R12" s="19">
        <v>-13.5</v>
      </c>
      <c r="S12" s="19">
        <v>-7.6</v>
      </c>
      <c r="T12" s="19">
        <v>-13.5</v>
      </c>
      <c r="U12" s="19">
        <v>-13.1</v>
      </c>
      <c r="V12" s="19">
        <v>-47.7</v>
      </c>
      <c r="W12" s="19">
        <v>-7.5</v>
      </c>
      <c r="X12" s="19">
        <v>-18.8</v>
      </c>
      <c r="Y12" s="19">
        <v>-50.4</v>
      </c>
      <c r="Z12" s="19">
        <v>-30.8</v>
      </c>
      <c r="AA12" s="19">
        <v>-107.5</v>
      </c>
      <c r="AB12" s="19">
        <v>-21.9</v>
      </c>
      <c r="AC12" s="19">
        <v>-29.2</v>
      </c>
      <c r="AD12" s="19">
        <v>-39.700000000000003</v>
      </c>
      <c r="AE12" s="19">
        <v>-35.299999999999997</v>
      </c>
      <c r="AF12" s="19">
        <v>-126.1</v>
      </c>
      <c r="AG12" s="19">
        <v>-25</v>
      </c>
      <c r="AH12" s="19">
        <v>-24.3</v>
      </c>
      <c r="AI12" s="19">
        <v>-23.2</v>
      </c>
      <c r="AJ12" s="19">
        <v>-32.799999999999997</v>
      </c>
      <c r="AK12" s="19">
        <v>-105.3</v>
      </c>
      <c r="AL12" s="19">
        <v>-30.7</v>
      </c>
      <c r="AM12" s="19">
        <v>-32.4</v>
      </c>
      <c r="AN12" s="19">
        <v>-37.6</v>
      </c>
      <c r="AO12" s="19">
        <v>-57.7</v>
      </c>
      <c r="AP12" s="19">
        <v>-158.30000000000001</v>
      </c>
      <c r="AQ12" s="19">
        <v>-43.1</v>
      </c>
      <c r="AR12" s="19">
        <v>-54.3</v>
      </c>
      <c r="AS12" s="19">
        <v>-32.1</v>
      </c>
      <c r="AT12" s="19">
        <v>-42.2</v>
      </c>
      <c r="AU12" s="19">
        <v>-171.7</v>
      </c>
      <c r="AV12" s="19">
        <v>-60.4</v>
      </c>
      <c r="AW12" s="19">
        <v>-60.5</v>
      </c>
      <c r="AX12" s="19">
        <v>-47.5</v>
      </c>
      <c r="AY12" s="19">
        <v>-96.6</v>
      </c>
      <c r="AZ12" s="19">
        <v>-265</v>
      </c>
      <c r="BA12" s="19">
        <v>-56.6</v>
      </c>
      <c r="BB12" s="19">
        <v>-56.8</v>
      </c>
      <c r="BC12" s="19">
        <v>-88.8</v>
      </c>
      <c r="BD12" s="19">
        <v>-89</v>
      </c>
      <c r="BE12" s="19">
        <v>-79.5</v>
      </c>
      <c r="BF12" s="19">
        <v>-79.296999999999997</v>
      </c>
      <c r="BG12" s="19">
        <v>-56.5</v>
      </c>
      <c r="BH12" s="19">
        <v>-57.097000000000001</v>
      </c>
      <c r="BI12" s="19">
        <v>-281.39999999999998</v>
      </c>
      <c r="BJ12" s="19">
        <v>-282.26400000000001</v>
      </c>
      <c r="BK12" s="19">
        <v>-70.900000000000006</v>
      </c>
      <c r="BL12" s="19">
        <v>-66.38</v>
      </c>
      <c r="BM12" s="19">
        <v>-57.93</v>
      </c>
      <c r="BN12" s="19">
        <v>-61.506999999999998</v>
      </c>
      <c r="BO12" s="19">
        <v>-256.67700000000002</v>
      </c>
      <c r="BP12" s="19">
        <v>-51.19</v>
      </c>
      <c r="BQ12" s="19">
        <v>-75.738</v>
      </c>
      <c r="BR12" s="19">
        <v>-83.947999999999993</v>
      </c>
      <c r="BS12" s="19">
        <v>-94.070999999999998</v>
      </c>
      <c r="BT12" s="19">
        <v>-304.947</v>
      </c>
      <c r="BU12" s="19">
        <v>-110.35899999999999</v>
      </c>
      <c r="BV12" s="19">
        <v>-157.124</v>
      </c>
      <c r="BW12" s="19">
        <v>-59.494999999999997</v>
      </c>
      <c r="BX12" s="19">
        <v>-100.67700000000001</v>
      </c>
      <c r="BY12" s="19">
        <v>-427.65499999999997</v>
      </c>
      <c r="BZ12" s="19">
        <v>-57.524999999999999</v>
      </c>
      <c r="CA12" s="19">
        <v>-71.81</v>
      </c>
      <c r="CB12" s="19">
        <v>-95.674999999999997</v>
      </c>
      <c r="CC12" s="19">
        <v>-108.584</v>
      </c>
      <c r="CD12" s="19">
        <v>-333.59399999999999</v>
      </c>
      <c r="CE12" s="19">
        <v>-108.372</v>
      </c>
      <c r="CF12" s="19">
        <v>-108.032</v>
      </c>
      <c r="CG12" s="19">
        <v>-83.311000000000007</v>
      </c>
      <c r="CH12" s="19">
        <v>-113.27500000000001</v>
      </c>
      <c r="CI12" s="19">
        <v>-412.99</v>
      </c>
      <c r="CJ12" s="19">
        <v>-94.513999999999996</v>
      </c>
      <c r="CK12" s="19">
        <v>-119.73700000000001</v>
      </c>
      <c r="CL12" s="19">
        <v>-113.65099999999998</v>
      </c>
      <c r="CM12" s="19">
        <v>-162.261</v>
      </c>
      <c r="CN12" s="19">
        <v>-490.16300000000001</v>
      </c>
      <c r="CO12" s="19">
        <v>-113.55300000000001</v>
      </c>
      <c r="CP12" s="19">
        <v>-124.20799999999998</v>
      </c>
      <c r="CS12" s="19">
        <f t="shared" si="0"/>
        <v>-237.761</v>
      </c>
    </row>
    <row r="13" spans="1:97" s="36" customFormat="1" ht="15" customHeight="1" x14ac:dyDescent="0.25">
      <c r="A13" s="134" t="s">
        <v>71</v>
      </c>
      <c r="B13" s="35">
        <v>-339.3</v>
      </c>
      <c r="C13" s="35">
        <v>-81.900000000000006</v>
      </c>
      <c r="D13" s="35">
        <v>-82.9</v>
      </c>
      <c r="E13" s="35">
        <v>-78.400000000000006</v>
      </c>
      <c r="F13" s="35">
        <v>-103.2</v>
      </c>
      <c r="G13" s="35">
        <v>-346.4</v>
      </c>
      <c r="H13" s="35">
        <v>-109.1</v>
      </c>
      <c r="I13" s="35">
        <v>-97.5</v>
      </c>
      <c r="J13" s="35">
        <v>-90.6</v>
      </c>
      <c r="K13" s="35">
        <v>-114.9</v>
      </c>
      <c r="L13" s="35">
        <v>-412</v>
      </c>
      <c r="M13" s="35">
        <v>-89.2</v>
      </c>
      <c r="N13" s="35">
        <v>-75.8</v>
      </c>
      <c r="O13" s="35">
        <v>-74.2</v>
      </c>
      <c r="P13" s="35">
        <v>-38.1</v>
      </c>
      <c r="Q13" s="35">
        <v>-277.3</v>
      </c>
      <c r="R13" s="35">
        <v>-60.2</v>
      </c>
      <c r="S13" s="35">
        <v>-56.6</v>
      </c>
      <c r="T13" s="35">
        <v>-56.8</v>
      </c>
      <c r="U13" s="35">
        <v>-59</v>
      </c>
      <c r="V13" s="35">
        <v>-232.7</v>
      </c>
      <c r="W13" s="35">
        <v>-40.4</v>
      </c>
      <c r="X13" s="35">
        <v>-81.2</v>
      </c>
      <c r="Y13" s="35">
        <v>-110</v>
      </c>
      <c r="Z13" s="35">
        <v>-122.4</v>
      </c>
      <c r="AA13" s="35">
        <v>-354</v>
      </c>
      <c r="AB13" s="35">
        <v>-103.7</v>
      </c>
      <c r="AC13" s="35">
        <v>-107.7</v>
      </c>
      <c r="AD13" s="35">
        <v>-118.5</v>
      </c>
      <c r="AE13" s="35">
        <v>-143.30000000000001</v>
      </c>
      <c r="AF13" s="35">
        <v>-473.2</v>
      </c>
      <c r="AG13" s="35">
        <v>-142.9</v>
      </c>
      <c r="AH13" s="35">
        <v>-137.30000000000001</v>
      </c>
      <c r="AI13" s="35">
        <v>-118.1</v>
      </c>
      <c r="AJ13" s="35">
        <v>-163.30000000000001</v>
      </c>
      <c r="AK13" s="35">
        <v>-561.70000000000005</v>
      </c>
      <c r="AL13" s="35">
        <v>-171.3</v>
      </c>
      <c r="AM13" s="35">
        <v>-186.3</v>
      </c>
      <c r="AN13" s="35">
        <v>-187.5</v>
      </c>
      <c r="AO13" s="35">
        <v>-282.39999999999998</v>
      </c>
      <c r="AP13" s="35">
        <v>-827.5</v>
      </c>
      <c r="AQ13" s="35">
        <v>-246.7</v>
      </c>
      <c r="AR13" s="35">
        <v>-235.9</v>
      </c>
      <c r="AS13" s="35">
        <v>-218.1</v>
      </c>
      <c r="AT13" s="35">
        <v>-237.8</v>
      </c>
      <c r="AU13" s="35">
        <v>-938.5</v>
      </c>
      <c r="AV13" s="35">
        <v>-282.60000000000002</v>
      </c>
      <c r="AW13" s="35">
        <v>-263.39999999999998</v>
      </c>
      <c r="AX13" s="35">
        <v>-280.3</v>
      </c>
      <c r="AY13" s="35">
        <v>-361.7</v>
      </c>
      <c r="AZ13" s="35">
        <v>-1187.9000000000001</v>
      </c>
      <c r="BA13" s="35">
        <v>-282.5</v>
      </c>
      <c r="BB13" s="35">
        <v>-281</v>
      </c>
      <c r="BC13" s="35">
        <v>-336.8</v>
      </c>
      <c r="BD13" s="35">
        <v>-334.65600000000001</v>
      </c>
      <c r="BE13" s="35">
        <v>-350.9</v>
      </c>
      <c r="BF13" s="35">
        <v>-351.2</v>
      </c>
      <c r="BG13" s="35">
        <v>-338.90999999999997</v>
      </c>
      <c r="BH13" s="35">
        <v>-334.18900000000002</v>
      </c>
      <c r="BI13" s="35">
        <v>-1309.0409999999999</v>
      </c>
      <c r="BJ13" s="35">
        <v>-1301.056</v>
      </c>
      <c r="BK13" s="35">
        <v>-322.5</v>
      </c>
      <c r="BL13" s="35">
        <v>-293.89999999999998</v>
      </c>
      <c r="BM13" s="35">
        <v>-323.3</v>
      </c>
      <c r="BN13" s="35">
        <v>-349.2</v>
      </c>
      <c r="BO13" s="36">
        <v>-1289</v>
      </c>
      <c r="BP13" s="36">
        <v>-315.7</v>
      </c>
      <c r="BQ13" s="36">
        <v>-268.94400000000002</v>
      </c>
      <c r="BR13" s="36">
        <v>-364.00900000000001</v>
      </c>
      <c r="BS13" s="36">
        <v>-395.00299999999999</v>
      </c>
      <c r="BT13" s="36">
        <v>-1343.6420000000001</v>
      </c>
      <c r="BU13" s="36">
        <v>-415.34199999999998</v>
      </c>
      <c r="BV13" s="36">
        <v>-475.15300000000002</v>
      </c>
      <c r="BW13" s="36">
        <v>-387.69099999999997</v>
      </c>
      <c r="BX13" s="36">
        <v>-490.75900000000001</v>
      </c>
      <c r="BY13" s="36">
        <v>-1768.9449999999999</v>
      </c>
      <c r="BZ13" s="36">
        <v>-346.87200000000001</v>
      </c>
      <c r="CA13" s="36">
        <v>-373.77300000000002</v>
      </c>
      <c r="CB13" s="36">
        <v>-491.548</v>
      </c>
      <c r="CC13" s="36">
        <v>-425.56799999999998</v>
      </c>
      <c r="CD13" s="36">
        <v>-1637.761</v>
      </c>
      <c r="CE13" s="36">
        <v>-443.31900000000002</v>
      </c>
      <c r="CF13" s="35">
        <v>-423.70400000000001</v>
      </c>
      <c r="CG13" s="36">
        <v>-386.97200000000004</v>
      </c>
      <c r="CH13" s="36">
        <v>-434.52100000000002</v>
      </c>
      <c r="CI13" s="36">
        <v>-1688.5160000000001</v>
      </c>
      <c r="CJ13" s="36">
        <v>-414.24099999999999</v>
      </c>
      <c r="CK13" s="36">
        <v>-465.47800000000001</v>
      </c>
      <c r="CL13" s="36">
        <v>-528.86300000000006</v>
      </c>
      <c r="CM13" s="36">
        <v>-520.303</v>
      </c>
      <c r="CN13" s="36">
        <v>-1928.8850000000002</v>
      </c>
      <c r="CO13" s="36">
        <v>-461.2</v>
      </c>
      <c r="CP13" s="36">
        <v>-469.30599999999998</v>
      </c>
      <c r="CS13" s="36">
        <f t="shared" si="0"/>
        <v>-930.50599999999997</v>
      </c>
    </row>
    <row r="14" spans="1:97" s="21" customFormat="1" ht="15" customHeight="1" x14ac:dyDescent="0.25">
      <c r="A14" s="133" t="s">
        <v>70</v>
      </c>
      <c r="B14" s="19">
        <v>-30.2</v>
      </c>
      <c r="C14" s="19">
        <v>-8.3000000000000007</v>
      </c>
      <c r="D14" s="19">
        <v>-8.3000000000000007</v>
      </c>
      <c r="E14" s="19">
        <v>-7.9</v>
      </c>
      <c r="F14" s="19">
        <v>-12.6</v>
      </c>
      <c r="G14" s="19">
        <v>-37.200000000000003</v>
      </c>
      <c r="H14" s="19">
        <v>-14.3</v>
      </c>
      <c r="I14" s="19">
        <v>-13.9</v>
      </c>
      <c r="J14" s="19">
        <v>-12.2</v>
      </c>
      <c r="K14" s="19">
        <v>-19.399999999999999</v>
      </c>
      <c r="L14" s="19">
        <v>-59.7</v>
      </c>
      <c r="M14" s="19">
        <v>-11.5</v>
      </c>
      <c r="N14" s="19">
        <v>-9.6</v>
      </c>
      <c r="O14" s="19">
        <v>-11.6</v>
      </c>
      <c r="P14" s="19">
        <v>-7.4</v>
      </c>
      <c r="Q14" s="19">
        <v>-40</v>
      </c>
      <c r="R14" s="19">
        <v>-8.3000000000000007</v>
      </c>
      <c r="S14" s="19">
        <v>-8.1999999999999993</v>
      </c>
      <c r="T14" s="19">
        <v>-9</v>
      </c>
      <c r="U14" s="19">
        <v>-12.5</v>
      </c>
      <c r="V14" s="19">
        <v>-38</v>
      </c>
      <c r="W14" s="19">
        <v>-6.4</v>
      </c>
      <c r="X14" s="19">
        <v>-6.3</v>
      </c>
      <c r="Y14" s="19">
        <v>-11.5</v>
      </c>
      <c r="Z14" s="19">
        <v>-12.7</v>
      </c>
      <c r="AA14" s="19">
        <v>-37</v>
      </c>
      <c r="AB14" s="19">
        <v>-12.2</v>
      </c>
      <c r="AC14" s="19">
        <v>-12.2</v>
      </c>
      <c r="AD14" s="19">
        <v>-10.5</v>
      </c>
      <c r="AE14" s="19">
        <v>-12.1</v>
      </c>
      <c r="AF14" s="19">
        <v>-47</v>
      </c>
      <c r="AG14" s="19">
        <v>-8.6</v>
      </c>
      <c r="AH14" s="19">
        <v>-7.9</v>
      </c>
      <c r="AI14" s="19">
        <v>-8</v>
      </c>
      <c r="AJ14" s="19">
        <v>-10.8</v>
      </c>
      <c r="AK14" s="19">
        <v>-35.299999999999997</v>
      </c>
      <c r="AL14" s="19">
        <v>-10.5</v>
      </c>
      <c r="AM14" s="19">
        <v>-11.5</v>
      </c>
      <c r="AN14" s="19">
        <v>-12.8</v>
      </c>
      <c r="AO14" s="19">
        <v>-43.5</v>
      </c>
      <c r="AP14" s="19">
        <v>-78.3</v>
      </c>
      <c r="AQ14" s="19">
        <v>-20.7</v>
      </c>
      <c r="AR14" s="19">
        <v>-28.7</v>
      </c>
      <c r="AS14" s="19">
        <v>-21.7</v>
      </c>
      <c r="AT14" s="19">
        <v>-28.7</v>
      </c>
      <c r="AU14" s="19">
        <v>-99.8</v>
      </c>
      <c r="AV14" s="19">
        <v>-33.5</v>
      </c>
      <c r="AW14" s="19">
        <v>-36.4</v>
      </c>
      <c r="AX14" s="19">
        <v>-27.9</v>
      </c>
      <c r="AY14" s="19">
        <v>-44.3</v>
      </c>
      <c r="AZ14" s="19">
        <v>-142.1</v>
      </c>
      <c r="BA14" s="19">
        <v>-36</v>
      </c>
      <c r="BB14" s="19">
        <v>-37.5</v>
      </c>
      <c r="BC14" s="19">
        <v>-35.299999999999997</v>
      </c>
      <c r="BD14" s="19">
        <v>-37.22</v>
      </c>
      <c r="BE14" s="19">
        <v>-41.6</v>
      </c>
      <c r="BF14" s="19">
        <v>-41.1</v>
      </c>
      <c r="BG14" s="19">
        <v>-48.975000000000023</v>
      </c>
      <c r="BH14" s="19">
        <v>-54.017000000000003</v>
      </c>
      <c r="BI14" s="19">
        <v>-161.90300000000002</v>
      </c>
      <c r="BJ14" s="19">
        <v>-169.881</v>
      </c>
      <c r="BK14" s="19">
        <v>-34.6</v>
      </c>
      <c r="BL14" s="19">
        <v>-53.8</v>
      </c>
      <c r="BM14" s="19">
        <v>-50.7</v>
      </c>
      <c r="BN14" s="19">
        <v>-65.900000000000006</v>
      </c>
      <c r="BO14" s="21">
        <v>-205</v>
      </c>
      <c r="BP14" s="21">
        <v>-40.4</v>
      </c>
      <c r="BQ14" s="21">
        <v>-54.189</v>
      </c>
      <c r="BR14" s="21">
        <v>-88.030999999999992</v>
      </c>
      <c r="BS14" s="21">
        <v>-72.626000000000005</v>
      </c>
      <c r="BT14" s="21">
        <v>-255.25299999999999</v>
      </c>
      <c r="BU14" s="21">
        <v>-65.234999999999999</v>
      </c>
      <c r="BV14" s="21">
        <v>-54.856000000000002</v>
      </c>
      <c r="BW14" s="21">
        <v>-40.973999999999997</v>
      </c>
      <c r="BX14" s="21">
        <v>-63.601999999999997</v>
      </c>
      <c r="BY14" s="21">
        <v>-224.667</v>
      </c>
      <c r="BZ14" s="21">
        <v>-47.332000000000001</v>
      </c>
      <c r="CA14" s="21">
        <v>-95.924999999999997</v>
      </c>
      <c r="CB14" s="21">
        <v>-88.81</v>
      </c>
      <c r="CC14" s="21">
        <v>-130.06100000000001</v>
      </c>
      <c r="CD14" s="21">
        <v>-362.12799999999999</v>
      </c>
      <c r="CE14" s="21">
        <v>-58.726999999999997</v>
      </c>
      <c r="CF14" s="19">
        <v>-111.87200000000001</v>
      </c>
      <c r="CG14" s="21">
        <v>-8.3769999999999989</v>
      </c>
      <c r="CH14" s="21">
        <v>-63.704999999999998</v>
      </c>
      <c r="CI14" s="21">
        <v>-242.68099999999998</v>
      </c>
      <c r="CJ14" s="21">
        <v>-49.542000000000002</v>
      </c>
      <c r="CK14" s="21">
        <v>-68.834000000000003</v>
      </c>
      <c r="CL14" s="21">
        <v>-58.544000000000004</v>
      </c>
      <c r="CM14" s="21">
        <v>-104.08200000000001</v>
      </c>
      <c r="CN14" s="21">
        <v>-281.00200000000001</v>
      </c>
      <c r="CO14" s="21">
        <v>-64.777000000000001</v>
      </c>
      <c r="CP14" s="21">
        <v>-69.953999999999994</v>
      </c>
      <c r="CS14" s="21">
        <f t="shared" si="0"/>
        <v>-134.73099999999999</v>
      </c>
    </row>
    <row r="15" spans="1:97" s="36" customFormat="1" ht="15" customHeight="1" x14ac:dyDescent="0.25">
      <c r="A15" s="134" t="s">
        <v>69</v>
      </c>
      <c r="B15" s="35">
        <v>-369.5</v>
      </c>
      <c r="C15" s="35">
        <v>-90.2</v>
      </c>
      <c r="D15" s="35">
        <v>-91.2</v>
      </c>
      <c r="E15" s="35">
        <v>-86.3</v>
      </c>
      <c r="F15" s="35">
        <v>-115.8</v>
      </c>
      <c r="G15" s="35">
        <v>-383.6</v>
      </c>
      <c r="H15" s="35">
        <v>-123.4</v>
      </c>
      <c r="I15" s="35">
        <v>-111.4</v>
      </c>
      <c r="J15" s="35">
        <v>-102.8</v>
      </c>
      <c r="K15" s="35">
        <v>-134.19999999999999</v>
      </c>
      <c r="L15" s="35">
        <v>-471.7</v>
      </c>
      <c r="M15" s="35">
        <v>-100.7</v>
      </c>
      <c r="N15" s="35">
        <v>-85.4</v>
      </c>
      <c r="O15" s="35">
        <v>-85.8</v>
      </c>
      <c r="P15" s="35">
        <v>-45.4</v>
      </c>
      <c r="Q15" s="35">
        <v>-317.3</v>
      </c>
      <c r="R15" s="35">
        <v>-68.5</v>
      </c>
      <c r="S15" s="35">
        <v>-64.900000000000006</v>
      </c>
      <c r="T15" s="35">
        <v>-65.8</v>
      </c>
      <c r="U15" s="35">
        <v>-71.5</v>
      </c>
      <c r="V15" s="35">
        <v>-270.7</v>
      </c>
      <c r="W15" s="35">
        <v>-46.8</v>
      </c>
      <c r="X15" s="35">
        <v>-87.6</v>
      </c>
      <c r="Y15" s="35">
        <v>-121.5</v>
      </c>
      <c r="Z15" s="35">
        <v>-135.1</v>
      </c>
      <c r="AA15" s="35">
        <v>-391</v>
      </c>
      <c r="AB15" s="35">
        <v>-115.9</v>
      </c>
      <c r="AC15" s="35">
        <v>-119.9</v>
      </c>
      <c r="AD15" s="35">
        <v>-129</v>
      </c>
      <c r="AE15" s="35">
        <v>-155.4</v>
      </c>
      <c r="AF15" s="35">
        <v>-520.29999999999995</v>
      </c>
      <c r="AG15" s="35">
        <v>-151.5</v>
      </c>
      <c r="AH15" s="35">
        <v>-145.19999999999999</v>
      </c>
      <c r="AI15" s="35">
        <v>-126.2</v>
      </c>
      <c r="AJ15" s="35">
        <v>-174</v>
      </c>
      <c r="AK15" s="35">
        <v>-596.9</v>
      </c>
      <c r="AL15" s="35">
        <v>-181.8</v>
      </c>
      <c r="AM15" s="35">
        <v>-197.8</v>
      </c>
      <c r="AN15" s="35">
        <v>-200.3</v>
      </c>
      <c r="AO15" s="35">
        <v>-325.89999999999998</v>
      </c>
      <c r="AP15" s="35">
        <v>-905.8</v>
      </c>
      <c r="AQ15" s="35">
        <v>-267.39999999999998</v>
      </c>
      <c r="AR15" s="35">
        <v>-264.60000000000002</v>
      </c>
      <c r="AS15" s="35">
        <v>-239.8</v>
      </c>
      <c r="AT15" s="35">
        <v>-266.5</v>
      </c>
      <c r="AU15" s="35">
        <v>-1038.3</v>
      </c>
      <c r="AV15" s="35">
        <v>-316.10000000000002</v>
      </c>
      <c r="AW15" s="35">
        <v>-299.8</v>
      </c>
      <c r="AX15" s="35">
        <v>-308.10000000000002</v>
      </c>
      <c r="AY15" s="35">
        <v>-405.9</v>
      </c>
      <c r="AZ15" s="35">
        <v>-1330</v>
      </c>
      <c r="BA15" s="35">
        <v>-318.5</v>
      </c>
      <c r="BB15" s="35">
        <v>-318.5</v>
      </c>
      <c r="BC15" s="35">
        <v>-372.1</v>
      </c>
      <c r="BD15" s="35">
        <v>-371.87599999999998</v>
      </c>
      <c r="BE15" s="35">
        <v>-392.5</v>
      </c>
      <c r="BF15" s="35">
        <v>-392.3</v>
      </c>
      <c r="BG15" s="35">
        <v>-387.88499999999999</v>
      </c>
      <c r="BH15" s="35">
        <v>-388.20600000000002</v>
      </c>
      <c r="BI15" s="35">
        <v>-1470.9</v>
      </c>
      <c r="BJ15" s="35">
        <v>-1470.9369999999999</v>
      </c>
      <c r="BK15" s="35">
        <v>-357.1</v>
      </c>
      <c r="BL15" s="35">
        <v>-347.7</v>
      </c>
      <c r="BM15" s="35">
        <v>-374</v>
      </c>
      <c r="BN15" s="35">
        <v>-415.2</v>
      </c>
      <c r="BO15" s="36">
        <v>-1494</v>
      </c>
      <c r="BP15" s="36">
        <v>-356.1</v>
      </c>
      <c r="BQ15" s="36">
        <v>-323.13299999999998</v>
      </c>
      <c r="BR15" s="36">
        <v>-452.04</v>
      </c>
      <c r="BS15" s="36">
        <v>-467.62900000000002</v>
      </c>
      <c r="BT15" s="36">
        <v>-1598.895</v>
      </c>
      <c r="BU15" s="36">
        <v>-480.577</v>
      </c>
      <c r="BV15" s="36">
        <v>-530.00900000000001</v>
      </c>
      <c r="BW15" s="36">
        <v>-428.66500000000002</v>
      </c>
      <c r="BX15" s="36">
        <v>-554.36099999999999</v>
      </c>
      <c r="BY15" s="36">
        <v>-1993.6120000000001</v>
      </c>
      <c r="BZ15" s="36">
        <v>-394.20400000000001</v>
      </c>
      <c r="CA15" s="36">
        <v>-469.69799999999998</v>
      </c>
      <c r="CB15" s="36">
        <v>-580.35799999999995</v>
      </c>
      <c r="CC15" s="36">
        <v>-555.62900000000002</v>
      </c>
      <c r="CD15" s="36">
        <v>-1999.8889999999999</v>
      </c>
      <c r="CE15" s="36">
        <v>-502.04599999999999</v>
      </c>
      <c r="CF15" s="35">
        <v>-535.57600000000002</v>
      </c>
      <c r="CG15" s="36">
        <v>-395.34900000000005</v>
      </c>
      <c r="CH15" s="36">
        <v>-498.226</v>
      </c>
      <c r="CI15" s="36">
        <v>-1931.1970000000001</v>
      </c>
      <c r="CJ15" s="36">
        <v>-463.78300000000002</v>
      </c>
      <c r="CK15" s="36">
        <v>-534.31200000000001</v>
      </c>
      <c r="CL15" s="36">
        <v>-587.40700000000004</v>
      </c>
      <c r="CM15" s="36">
        <v>-624.38499999999999</v>
      </c>
      <c r="CN15" s="36">
        <v>-2209.8869999999997</v>
      </c>
      <c r="CO15" s="36">
        <v>-525.97699999999998</v>
      </c>
      <c r="CP15" s="36">
        <v>-539.26</v>
      </c>
      <c r="CS15" s="36">
        <f t="shared" si="0"/>
        <v>-1065.2370000000001</v>
      </c>
    </row>
    <row r="16" spans="1:97" s="21" customFormat="1" ht="15" customHeight="1" x14ac:dyDescent="0.25">
      <c r="A16" s="133" t="s">
        <v>68</v>
      </c>
      <c r="B16" s="19">
        <v>-1.4</v>
      </c>
      <c r="C16" s="19">
        <v>-0.2</v>
      </c>
      <c r="D16" s="19">
        <v>-0.4</v>
      </c>
      <c r="E16" s="19">
        <v>19.399999999999999</v>
      </c>
      <c r="F16" s="19">
        <v>7.3</v>
      </c>
      <c r="G16" s="19">
        <v>26.1</v>
      </c>
      <c r="H16" s="19">
        <v>-0.2</v>
      </c>
      <c r="I16" s="19">
        <v>1</v>
      </c>
      <c r="J16" s="19">
        <v>26.4</v>
      </c>
      <c r="K16" s="19">
        <v>-1.2</v>
      </c>
      <c r="L16" s="19">
        <v>25.9</v>
      </c>
      <c r="M16" s="19">
        <v>0</v>
      </c>
      <c r="N16" s="19">
        <v>0.9</v>
      </c>
      <c r="O16" s="19">
        <v>1.4</v>
      </c>
      <c r="P16" s="19">
        <v>0.8</v>
      </c>
      <c r="Q16" s="19">
        <v>3.1</v>
      </c>
      <c r="R16" s="19">
        <v>0.7</v>
      </c>
      <c r="S16" s="19">
        <v>-0.1</v>
      </c>
      <c r="T16" s="19">
        <v>-2.7</v>
      </c>
      <c r="U16" s="19">
        <v>-1.1000000000000001</v>
      </c>
      <c r="V16" s="19">
        <v>-3.2</v>
      </c>
      <c r="W16" s="19">
        <v>-0.9</v>
      </c>
      <c r="X16" s="19">
        <v>2.2999999999999998</v>
      </c>
      <c r="Y16" s="19">
        <v>-0.2</v>
      </c>
      <c r="Z16" s="19">
        <v>2.5</v>
      </c>
      <c r="AA16" s="19">
        <v>3.7</v>
      </c>
      <c r="AB16" s="19">
        <v>-5.3</v>
      </c>
      <c r="AC16" s="19">
        <v>3.1</v>
      </c>
      <c r="AD16" s="19">
        <v>-1.5</v>
      </c>
      <c r="AE16" s="19">
        <v>-3.7</v>
      </c>
      <c r="AF16" s="19">
        <v>-7.4</v>
      </c>
      <c r="AG16" s="19">
        <v>-0.5</v>
      </c>
      <c r="AH16" s="19">
        <v>-2.1</v>
      </c>
      <c r="AI16" s="19">
        <v>-1.9</v>
      </c>
      <c r="AJ16" s="19">
        <v>1.6</v>
      </c>
      <c r="AK16" s="19">
        <v>-3</v>
      </c>
      <c r="AL16" s="19">
        <v>3.6</v>
      </c>
      <c r="AM16" s="19">
        <v>-1.6</v>
      </c>
      <c r="AN16" s="19">
        <v>1.9</v>
      </c>
      <c r="AO16" s="19">
        <v>-4</v>
      </c>
      <c r="AP16" s="19">
        <v>-0.1</v>
      </c>
      <c r="AQ16" s="19">
        <v>6.7</v>
      </c>
      <c r="AR16" s="19">
        <v>-1.8</v>
      </c>
      <c r="AS16" s="19">
        <v>-0.9</v>
      </c>
      <c r="AT16" s="19">
        <v>5.6</v>
      </c>
      <c r="AU16" s="19">
        <v>9.6</v>
      </c>
      <c r="AV16" s="19">
        <v>8.1</v>
      </c>
      <c r="AW16" s="19">
        <v>-6.7</v>
      </c>
      <c r="AX16" s="19">
        <v>31.8</v>
      </c>
      <c r="AY16" s="19">
        <v>44.6</v>
      </c>
      <c r="AZ16" s="19">
        <v>77.8</v>
      </c>
      <c r="BA16" s="19">
        <v>4.2</v>
      </c>
      <c r="BB16" s="19">
        <v>4.2</v>
      </c>
      <c r="BC16" s="19">
        <v>11.1</v>
      </c>
      <c r="BD16" s="19">
        <v>11.125999999999999</v>
      </c>
      <c r="BE16" s="19">
        <v>3.3</v>
      </c>
      <c r="BF16" s="19">
        <v>3.3</v>
      </c>
      <c r="BG16" s="19">
        <v>1.4</v>
      </c>
      <c r="BH16" s="19">
        <v>1.4390000000000001</v>
      </c>
      <c r="BI16" s="19">
        <v>20.100000000000001</v>
      </c>
      <c r="BJ16" s="19">
        <v>20.100000000000001</v>
      </c>
      <c r="BK16" s="19">
        <v>4.7</v>
      </c>
      <c r="BL16" s="19">
        <v>51.5</v>
      </c>
      <c r="BM16" s="19">
        <v>-3.4</v>
      </c>
      <c r="BN16" s="19">
        <v>32.9</v>
      </c>
      <c r="BO16" s="21">
        <v>85.8</v>
      </c>
      <c r="BP16" s="21">
        <v>5.3</v>
      </c>
      <c r="BQ16" s="21">
        <v>-18.416</v>
      </c>
      <c r="BR16" s="21">
        <v>-5.8070000000000004</v>
      </c>
      <c r="BS16" s="21">
        <v>-4.5890000000000004</v>
      </c>
      <c r="BT16" s="21">
        <v>-23.492000000000001</v>
      </c>
      <c r="BU16" s="21">
        <v>3.5000000000000003E-2</v>
      </c>
      <c r="BV16" s="21">
        <v>3.9830000000000001</v>
      </c>
      <c r="BW16" s="21">
        <v>5.7409999999999997</v>
      </c>
      <c r="BX16" s="21">
        <v>2.6760000000000002</v>
      </c>
      <c r="BY16" s="21">
        <v>12.435</v>
      </c>
      <c r="BZ16" s="21">
        <v>24.125</v>
      </c>
      <c r="CA16" s="21">
        <v>10.785</v>
      </c>
      <c r="CB16" s="21">
        <v>-3.8149999999999999</v>
      </c>
      <c r="CC16" s="21">
        <v>-84.034999999999997</v>
      </c>
      <c r="CD16" s="21">
        <v>-52.94</v>
      </c>
      <c r="CE16" s="21">
        <v>11.208</v>
      </c>
      <c r="CF16" s="19">
        <v>-6.75</v>
      </c>
      <c r="CG16" s="21">
        <v>-16.904</v>
      </c>
      <c r="CH16" s="21">
        <v>38.776000000000003</v>
      </c>
      <c r="CI16" s="21">
        <v>26.33</v>
      </c>
      <c r="CJ16" s="21">
        <v>5.3689999999999998</v>
      </c>
      <c r="CK16" s="21">
        <v>0.80199999999999871</v>
      </c>
      <c r="CL16" s="21">
        <v>2.1419999999999861</v>
      </c>
      <c r="CM16" s="21">
        <v>-21.84400000000003</v>
      </c>
      <c r="CN16" s="21">
        <v>-13.531000000000045</v>
      </c>
      <c r="CO16" s="21">
        <v>8.5779999999999994</v>
      </c>
      <c r="CP16" s="21">
        <v>-11.477999999999998</v>
      </c>
      <c r="CS16" s="21">
        <f t="shared" si="0"/>
        <v>-2.8999999999999986</v>
      </c>
    </row>
    <row r="17" spans="1:97" s="139" customFormat="1" ht="15" customHeight="1" x14ac:dyDescent="0.25">
      <c r="A17" s="138" t="s">
        <v>208</v>
      </c>
      <c r="B17" s="139">
        <v>-94.5</v>
      </c>
      <c r="C17" s="139">
        <v>-34.4</v>
      </c>
      <c r="D17" s="139">
        <v>-47.8</v>
      </c>
      <c r="E17" s="139">
        <v>-28</v>
      </c>
      <c r="F17" s="139">
        <v>-55.1</v>
      </c>
      <c r="G17" s="139">
        <v>-165.3</v>
      </c>
      <c r="H17" s="139">
        <v>-63.6</v>
      </c>
      <c r="I17" s="139">
        <v>-31.4</v>
      </c>
      <c r="J17" s="139">
        <v>-6.9</v>
      </c>
      <c r="K17" s="139">
        <v>-51.3</v>
      </c>
      <c r="L17" s="139">
        <v>-153.19999999999999</v>
      </c>
      <c r="M17" s="139">
        <v>-41.7</v>
      </c>
      <c r="N17" s="139">
        <v>-40.1</v>
      </c>
      <c r="O17" s="139">
        <v>-40.200000000000003</v>
      </c>
      <c r="P17" s="139">
        <v>-1.2</v>
      </c>
      <c r="Q17" s="139">
        <v>-123.2</v>
      </c>
      <c r="R17" s="139">
        <v>-28</v>
      </c>
      <c r="S17" s="139">
        <v>-23</v>
      </c>
      <c r="T17" s="139">
        <v>-26.9</v>
      </c>
      <c r="U17" s="139">
        <v>-6.5</v>
      </c>
      <c r="V17" s="139">
        <v>-84.4</v>
      </c>
      <c r="W17" s="139">
        <v>-25.4</v>
      </c>
      <c r="X17" s="139">
        <v>15.6</v>
      </c>
      <c r="Y17" s="139">
        <v>44.8</v>
      </c>
      <c r="Z17" s="139">
        <v>93.6</v>
      </c>
      <c r="AA17" s="139">
        <v>128.5</v>
      </c>
      <c r="AB17" s="139">
        <v>49.3</v>
      </c>
      <c r="AC17" s="139">
        <v>74.599999999999994</v>
      </c>
      <c r="AD17" s="139">
        <v>102.1</v>
      </c>
      <c r="AE17" s="139">
        <v>157.4</v>
      </c>
      <c r="AF17" s="139">
        <v>383.5</v>
      </c>
      <c r="AG17" s="139">
        <v>61.6</v>
      </c>
      <c r="AH17" s="139">
        <v>98.4</v>
      </c>
      <c r="AI17" s="139">
        <v>138.6</v>
      </c>
      <c r="AJ17" s="139">
        <v>215</v>
      </c>
      <c r="AK17" s="139">
        <v>513.6</v>
      </c>
      <c r="AL17" s="139">
        <v>162.19999999999999</v>
      </c>
      <c r="AM17" s="139">
        <v>142.6</v>
      </c>
      <c r="AN17" s="139">
        <v>262.7</v>
      </c>
      <c r="AO17" s="139">
        <v>292.39999999999998</v>
      </c>
      <c r="AP17" s="139">
        <v>859.8</v>
      </c>
      <c r="AQ17" s="139">
        <v>285</v>
      </c>
      <c r="AR17" s="139">
        <v>274.60000000000002</v>
      </c>
      <c r="AS17" s="139">
        <v>282.3</v>
      </c>
      <c r="AT17" s="139">
        <v>304</v>
      </c>
      <c r="AU17" s="139">
        <v>1145.8</v>
      </c>
      <c r="AV17" s="139">
        <v>285.89999999999998</v>
      </c>
      <c r="AW17" s="139">
        <v>332.3</v>
      </c>
      <c r="AX17" s="139">
        <v>371.7</v>
      </c>
      <c r="AY17" s="139">
        <v>445.2</v>
      </c>
      <c r="AZ17" s="139">
        <v>1435.2</v>
      </c>
      <c r="BA17" s="139">
        <v>347</v>
      </c>
      <c r="BB17" s="139">
        <v>347.2</v>
      </c>
      <c r="BC17" s="139">
        <v>444.7</v>
      </c>
      <c r="BD17" s="139">
        <v>445.02800000000002</v>
      </c>
      <c r="BE17" s="139">
        <v>464.2</v>
      </c>
      <c r="BF17" s="139">
        <v>463.9</v>
      </c>
      <c r="BG17" s="139">
        <v>547.03800000000001</v>
      </c>
      <c r="BH17" s="139">
        <v>547.78899999999999</v>
      </c>
      <c r="BI17" s="139">
        <v>1802.8689999999999</v>
      </c>
      <c r="BJ17" s="139">
        <v>1803.9480000000001</v>
      </c>
      <c r="BK17" s="139">
        <v>466.4</v>
      </c>
      <c r="BL17" s="139">
        <v>668.7</v>
      </c>
      <c r="BM17" s="139">
        <v>553.29999999999995</v>
      </c>
      <c r="BN17" s="139">
        <v>727.2</v>
      </c>
      <c r="BO17" s="139" t="s">
        <v>171</v>
      </c>
      <c r="BP17" s="139">
        <v>395.3</v>
      </c>
      <c r="BQ17" s="139">
        <v>386.00799999999998</v>
      </c>
      <c r="BR17" s="139">
        <v>705.49399999999991</v>
      </c>
      <c r="BS17" s="139">
        <v>902.59299999999996</v>
      </c>
      <c r="BT17" s="139">
        <v>2389.3820000000001</v>
      </c>
      <c r="BU17" s="139">
        <v>663.52200000000005</v>
      </c>
      <c r="BV17" s="139">
        <v>764.33199999999999</v>
      </c>
      <c r="BW17" s="139">
        <v>870.86800000000005</v>
      </c>
      <c r="BX17" s="139">
        <v>939.57500000000005</v>
      </c>
      <c r="BY17" s="139">
        <v>3238.297</v>
      </c>
      <c r="BZ17" s="139">
        <v>747.00400000000002</v>
      </c>
      <c r="CA17" s="139">
        <v>607.80200000000002</v>
      </c>
      <c r="CB17" s="139">
        <v>433.49</v>
      </c>
      <c r="CC17" s="139">
        <v>738.32399999999996</v>
      </c>
      <c r="CD17" s="139">
        <v>2526.62</v>
      </c>
      <c r="CE17" s="139">
        <v>690.79700000000003</v>
      </c>
      <c r="CF17" s="139">
        <v>678.37699999999995</v>
      </c>
      <c r="CG17" s="139">
        <v>739.11699999999985</v>
      </c>
      <c r="CH17" s="139">
        <v>996.50199999999995</v>
      </c>
      <c r="CI17" s="139">
        <v>3104.7929999999997</v>
      </c>
      <c r="CJ17" s="139">
        <v>768.59799999999996</v>
      </c>
      <c r="CK17" s="139">
        <v>829.88300000000004</v>
      </c>
      <c r="CL17" s="139">
        <v>984.38799999999992</v>
      </c>
      <c r="CM17" s="139">
        <v>1141.2279999999998</v>
      </c>
      <c r="CN17" s="139">
        <v>3724.0969999999998</v>
      </c>
      <c r="CO17" s="139">
        <v>881.94600000000025</v>
      </c>
      <c r="CP17" s="139">
        <v>989.19599999999934</v>
      </c>
      <c r="CS17" s="139">
        <f t="shared" si="0"/>
        <v>1871.1419999999996</v>
      </c>
    </row>
    <row r="18" spans="1:97" s="29" customFormat="1" ht="15" customHeight="1" x14ac:dyDescent="0.3">
      <c r="A18" s="140" t="s">
        <v>66</v>
      </c>
      <c r="B18" s="18">
        <v>-15.4</v>
      </c>
      <c r="C18" s="18">
        <v>-16.3</v>
      </c>
      <c r="D18" s="18">
        <v>-29.7</v>
      </c>
      <c r="E18" s="18">
        <v>-10.8</v>
      </c>
      <c r="F18" s="18">
        <v>-29.5</v>
      </c>
      <c r="G18" s="18">
        <v>-86.2</v>
      </c>
      <c r="H18" s="18">
        <v>-38.9</v>
      </c>
      <c r="I18" s="18">
        <v>-9.9</v>
      </c>
      <c r="J18" s="18">
        <v>12</v>
      </c>
      <c r="K18" s="18">
        <v>-21.6</v>
      </c>
      <c r="L18" s="18">
        <v>-58.4</v>
      </c>
      <c r="M18" s="18">
        <v>-22.8</v>
      </c>
      <c r="N18" s="18">
        <v>-23.4</v>
      </c>
      <c r="O18" s="18">
        <v>-21.4</v>
      </c>
      <c r="P18" s="18">
        <v>12</v>
      </c>
      <c r="Q18" s="18">
        <v>-55.7</v>
      </c>
      <c r="R18" s="18">
        <v>-14.3</v>
      </c>
      <c r="S18" s="18">
        <v>-9.5</v>
      </c>
      <c r="T18" s="18">
        <v>-12.7</v>
      </c>
      <c r="U18" s="18">
        <v>12</v>
      </c>
      <c r="V18" s="18">
        <v>-24.5</v>
      </c>
      <c r="W18" s="18">
        <v>-16.899999999999999</v>
      </c>
      <c r="X18" s="18">
        <v>40.299999999999997</v>
      </c>
      <c r="Y18" s="18">
        <v>82.2</v>
      </c>
      <c r="Z18" s="18">
        <v>129.4</v>
      </c>
      <c r="AA18" s="18">
        <v>235.1</v>
      </c>
      <c r="AB18" s="18">
        <v>84.8</v>
      </c>
      <c r="AC18" s="18">
        <v>112.8</v>
      </c>
      <c r="AD18" s="18">
        <v>145.1</v>
      </c>
      <c r="AE18" s="18">
        <v>199.4</v>
      </c>
      <c r="AF18" s="18">
        <v>542.1</v>
      </c>
      <c r="AG18" s="18">
        <v>105.5</v>
      </c>
      <c r="AH18" s="18">
        <v>141.1</v>
      </c>
      <c r="AI18" s="18">
        <v>181.9</v>
      </c>
      <c r="AJ18" s="18">
        <v>269.3</v>
      </c>
      <c r="AK18" s="18">
        <v>697.7</v>
      </c>
      <c r="AL18" s="18">
        <v>218.3</v>
      </c>
      <c r="AM18" s="18">
        <v>250.5</v>
      </c>
      <c r="AN18" s="18">
        <v>323.10000000000002</v>
      </c>
      <c r="AO18" s="18">
        <v>382</v>
      </c>
      <c r="AP18" s="18">
        <v>1173.9000000000001</v>
      </c>
      <c r="AQ18" s="18">
        <v>378.8</v>
      </c>
      <c r="AR18" s="18">
        <v>353.6</v>
      </c>
      <c r="AS18" s="18">
        <v>353.3</v>
      </c>
      <c r="AT18" s="18">
        <v>398.2</v>
      </c>
      <c r="AU18" s="18">
        <v>1483.8</v>
      </c>
      <c r="AV18" s="18">
        <v>376.9</v>
      </c>
      <c r="AW18" s="18">
        <v>431.9</v>
      </c>
      <c r="AX18" s="18">
        <v>474.2</v>
      </c>
      <c r="AY18" s="18">
        <v>559.9</v>
      </c>
      <c r="AZ18" s="18">
        <v>1842.9</v>
      </c>
      <c r="BA18" s="18">
        <v>445.1</v>
      </c>
      <c r="BB18" s="18">
        <v>446.8</v>
      </c>
      <c r="BC18" s="18">
        <v>548</v>
      </c>
      <c r="BD18" s="18">
        <v>550.24800000000005</v>
      </c>
      <c r="BE18" s="18">
        <v>584.70000000000005</v>
      </c>
      <c r="BF18" s="18">
        <v>584</v>
      </c>
      <c r="BG18" s="18">
        <v>712.27199999999971</v>
      </c>
      <c r="BH18" s="18">
        <v>718.06500000000005</v>
      </c>
      <c r="BI18" s="18">
        <v>2290.0099999999998</v>
      </c>
      <c r="BJ18" s="18">
        <v>2299.067</v>
      </c>
      <c r="BK18" s="18">
        <v>578.1</v>
      </c>
      <c r="BL18" s="18">
        <v>811.1</v>
      </c>
      <c r="BM18" s="18">
        <v>688.1</v>
      </c>
      <c r="BN18" s="40">
        <v>884.6</v>
      </c>
      <c r="BO18" s="29">
        <v>2962</v>
      </c>
      <c r="BP18" s="29">
        <v>523.1</v>
      </c>
      <c r="BQ18" s="29">
        <v>553.32799999999997</v>
      </c>
      <c r="BR18" s="29">
        <v>902.27499999999986</v>
      </c>
      <c r="BS18" s="29">
        <v>1091.73</v>
      </c>
      <c r="BT18" s="29">
        <v>3070.44</v>
      </c>
      <c r="BU18" s="29">
        <v>839.30399999999997</v>
      </c>
      <c r="BV18" s="29">
        <v>929.14099999999996</v>
      </c>
      <c r="BW18" s="29">
        <v>1006.793</v>
      </c>
      <c r="BX18" s="29">
        <v>1140.3879999999999</v>
      </c>
      <c r="BY18" s="29">
        <v>3915.6260000000002</v>
      </c>
      <c r="BZ18" s="29">
        <v>892.53300000000002</v>
      </c>
      <c r="CA18" s="29">
        <v>799.50400000000002</v>
      </c>
      <c r="CB18" s="29">
        <v>631.07000000000005</v>
      </c>
      <c r="CC18" s="29">
        <v>1008.551</v>
      </c>
      <c r="CD18" s="29">
        <v>3331.6579999999999</v>
      </c>
      <c r="CE18" s="29">
        <v>850.45</v>
      </c>
      <c r="CF18" s="40">
        <v>920.18599999999981</v>
      </c>
      <c r="CG18" s="29">
        <v>924.91499999999985</v>
      </c>
      <c r="CH18" s="29">
        <v>1188.1069999999997</v>
      </c>
      <c r="CI18" s="29">
        <v>3883.6579999999999</v>
      </c>
      <c r="CJ18" s="29">
        <v>939.51199999999994</v>
      </c>
      <c r="CK18" s="29">
        <v>1030.088</v>
      </c>
      <c r="CL18" s="29">
        <v>1194.82</v>
      </c>
      <c r="CM18" s="29">
        <v>1441.6989999999998</v>
      </c>
      <c r="CN18" s="29">
        <v>4606.1189999999997</v>
      </c>
      <c r="CO18" s="29">
        <v>1097.4440000000002</v>
      </c>
      <c r="CP18" s="29">
        <v>1194.4979999999991</v>
      </c>
      <c r="CS18" s="29">
        <f t="shared" si="0"/>
        <v>2291.9419999999991</v>
      </c>
    </row>
    <row r="19" spans="1:97" s="39" customFormat="1" ht="15" customHeight="1" x14ac:dyDescent="0.3">
      <c r="A19" s="135" t="s">
        <v>36</v>
      </c>
      <c r="B19" s="38">
        <v>-2.2999999999999998</v>
      </c>
      <c r="C19" s="38">
        <v>-11.2</v>
      </c>
      <c r="D19" s="38">
        <v>-21.7</v>
      </c>
      <c r="E19" s="38">
        <v>-7.8</v>
      </c>
      <c r="F19" s="38">
        <v>-15.3</v>
      </c>
      <c r="G19" s="38">
        <v>-14.1</v>
      </c>
      <c r="H19" s="38">
        <v>-22.4</v>
      </c>
      <c r="I19" s="38">
        <v>-5.0999999999999996</v>
      </c>
      <c r="J19" s="38">
        <v>6.8</v>
      </c>
      <c r="K19" s="38">
        <v>-9.1</v>
      </c>
      <c r="L19" s="38">
        <v>-7.5</v>
      </c>
      <c r="M19" s="38">
        <v>-14.4</v>
      </c>
      <c r="N19" s="38">
        <v>-17.399999999999999</v>
      </c>
      <c r="O19" s="38">
        <v>-14.7</v>
      </c>
      <c r="P19" s="38">
        <v>9.6</v>
      </c>
      <c r="Q19" s="38">
        <v>-9.9</v>
      </c>
      <c r="R19" s="38">
        <v>-11.6</v>
      </c>
      <c r="S19" s="38">
        <v>-8.4</v>
      </c>
      <c r="T19" s="38">
        <v>-10.7</v>
      </c>
      <c r="U19" s="38">
        <v>7.5</v>
      </c>
      <c r="V19" s="38">
        <v>-4.7</v>
      </c>
      <c r="W19" s="38">
        <v>-28.4</v>
      </c>
      <c r="X19" s="38">
        <v>18.399999999999999</v>
      </c>
      <c r="Y19" s="38">
        <v>26</v>
      </c>
      <c r="Z19" s="38">
        <v>34.299999999999997</v>
      </c>
      <c r="AA19" s="38">
        <v>24.2</v>
      </c>
      <c r="AB19" s="38">
        <v>25</v>
      </c>
      <c r="AC19" s="38">
        <v>30</v>
      </c>
      <c r="AD19" s="38">
        <v>31.6</v>
      </c>
      <c r="AE19" s="38">
        <v>36.1</v>
      </c>
      <c r="AF19" s="38">
        <v>31.4</v>
      </c>
      <c r="AG19" s="38">
        <v>25.1</v>
      </c>
      <c r="AH19" s="38">
        <v>29.6</v>
      </c>
      <c r="AI19" s="38">
        <v>37.1</v>
      </c>
      <c r="AJ19" s="38">
        <v>38.4</v>
      </c>
      <c r="AK19" s="38">
        <v>33.4</v>
      </c>
      <c r="AL19" s="38">
        <v>34.799999999999997</v>
      </c>
      <c r="AM19" s="38">
        <v>34.799999999999997</v>
      </c>
      <c r="AN19" s="38">
        <v>38.700000000000003</v>
      </c>
      <c r="AO19" s="38">
        <v>33.299999999999997</v>
      </c>
      <c r="AP19" s="38">
        <v>35.299999999999997</v>
      </c>
      <c r="AQ19" s="38">
        <v>37.200000000000003</v>
      </c>
      <c r="AR19" s="38">
        <v>36</v>
      </c>
      <c r="AS19" s="38">
        <v>37.6</v>
      </c>
      <c r="AT19" s="38">
        <v>38.5</v>
      </c>
      <c r="AU19" s="38">
        <v>37.299999999999997</v>
      </c>
      <c r="AV19" s="38">
        <v>35.6</v>
      </c>
      <c r="AW19" s="38">
        <v>38.299999999999997</v>
      </c>
      <c r="AX19" s="38">
        <v>40.799999999999997</v>
      </c>
      <c r="AY19" s="38">
        <v>40.5</v>
      </c>
      <c r="AZ19" s="38">
        <v>38.9</v>
      </c>
      <c r="BA19" s="38">
        <v>38.700000000000003</v>
      </c>
      <c r="BB19" s="38">
        <v>38.9</v>
      </c>
      <c r="BC19" s="38">
        <v>39.799999999999997</v>
      </c>
      <c r="BD19" s="38">
        <v>39.9</v>
      </c>
      <c r="BE19" s="38">
        <v>37.200000000000003</v>
      </c>
      <c r="BF19" s="38">
        <v>37.1</v>
      </c>
      <c r="BG19" s="38">
        <v>41.5</v>
      </c>
      <c r="BH19" s="38">
        <v>41.9</v>
      </c>
      <c r="BI19" s="38">
        <v>39.4</v>
      </c>
      <c r="BJ19" s="38">
        <v>39.5</v>
      </c>
      <c r="BK19" s="38">
        <v>39.5</v>
      </c>
      <c r="BL19" s="38">
        <v>48.1</v>
      </c>
      <c r="BM19" s="38">
        <v>41.5</v>
      </c>
      <c r="BN19" s="38">
        <v>45.3</v>
      </c>
      <c r="BO19" s="39">
        <v>43.8</v>
      </c>
      <c r="BP19" s="39">
        <v>36.700000000000003</v>
      </c>
      <c r="BQ19" s="39">
        <v>39.881421301064599</v>
      </c>
      <c r="BR19" s="39">
        <v>43.698169643484142</v>
      </c>
      <c r="BS19" s="39">
        <v>44.694619721342796</v>
      </c>
      <c r="BT19" s="39">
        <v>41.949964825828104</v>
      </c>
      <c r="BU19" s="39">
        <v>38.865537365704299</v>
      </c>
      <c r="BV19" s="39">
        <v>37.746544216880103</v>
      </c>
      <c r="BW19" s="39">
        <v>42.0015277181556</v>
      </c>
      <c r="BX19" s="39">
        <v>38.929861333952395</v>
      </c>
      <c r="BY19" s="39">
        <v>39.363263530252901</v>
      </c>
      <c r="BZ19" s="39">
        <v>39.097175558006704</v>
      </c>
      <c r="CA19" s="39">
        <v>35.951200143534301</v>
      </c>
      <c r="CB19" s="39">
        <v>28.439604990214001</v>
      </c>
      <c r="CC19" s="39">
        <v>37.153264477712696</v>
      </c>
      <c r="CD19" s="39">
        <v>35.291981616201802</v>
      </c>
      <c r="CE19" s="39">
        <v>36.8862928896135</v>
      </c>
      <c r="CF19" s="38">
        <v>30</v>
      </c>
      <c r="CG19" s="39">
        <v>37.5</v>
      </c>
      <c r="CH19" s="39">
        <v>42.487429252106203</v>
      </c>
      <c r="CI19" s="39">
        <v>38.663514376945912</v>
      </c>
      <c r="CJ19" s="39">
        <v>40.588896540461789</v>
      </c>
      <c r="CK19" s="39">
        <v>39.926061700263062</v>
      </c>
      <c r="CL19" s="39">
        <v>41.798655454776657</v>
      </c>
      <c r="CM19" s="39">
        <v>44.081657987616026</v>
      </c>
      <c r="CN19" s="39">
        <v>41.783696850873334</v>
      </c>
      <c r="CO19" s="39">
        <v>41.305058029510825</v>
      </c>
      <c r="CP19" s="39">
        <v>42.896974546196262</v>
      </c>
      <c r="CS19" s="39">
        <f>CS18/CS5*100</f>
        <v>42.11968836522589</v>
      </c>
    </row>
    <row r="20" spans="1:97" s="143" customFormat="1" ht="15" customHeight="1" x14ac:dyDescent="0.3">
      <c r="A20" s="141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42"/>
      <c r="CF20" s="142"/>
    </row>
    <row r="21" spans="1:97" s="41" customFormat="1" ht="15" customHeight="1" x14ac:dyDescent="0.3">
      <c r="A21" s="41" t="s">
        <v>204</v>
      </c>
      <c r="BO21" s="35"/>
      <c r="BP21" s="35"/>
    </row>
    <row r="22" spans="1:97" s="9" customFormat="1" ht="15" customHeight="1" x14ac:dyDescent="0.25"/>
    <row r="23" spans="1:97" s="9" customFormat="1" ht="15" customHeight="1" x14ac:dyDescent="0.3">
      <c r="A23" s="146"/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46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46"/>
      <c r="B25" s="43"/>
      <c r="C25" s="43"/>
      <c r="D25" s="43"/>
      <c r="E25" s="43"/>
      <c r="F25" s="25"/>
    </row>
    <row r="26" spans="1:97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c03b24-8d95-4c54-a998-33135480af90">
      <Terms xmlns="http://schemas.microsoft.com/office/infopath/2007/PartnerControls"/>
    </lcf76f155ced4ddcb4097134ff3c332f>
    <TaxCatchAll xmlns="8d602a09-1222-4571-be0b-9470fafe4ff5" xsi:nil="true"/>
    <_Flow_SignoffStatus xmlns="f8c03b24-8d95-4c54-a998-33135480af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38A607CE06E84A9FA6392B48F6F0D7" ma:contentTypeVersion="18" ma:contentTypeDescription="Create a new document." ma:contentTypeScope="" ma:versionID="1a6ccb975a50abab6572244996da41ec">
  <xsd:schema xmlns:xsd="http://www.w3.org/2001/XMLSchema" xmlns:xs="http://www.w3.org/2001/XMLSchema" xmlns:p="http://schemas.microsoft.com/office/2006/metadata/properties" xmlns:ns2="f8c03b24-8d95-4c54-a998-33135480af90" xmlns:ns3="8d602a09-1222-4571-be0b-9470fafe4ff5" targetNamespace="http://schemas.microsoft.com/office/2006/metadata/properties" ma:root="true" ma:fieldsID="44fbb7cf62a943d7c5801b291227817f" ns2:_="" ns3:_="">
    <xsd:import namespace="f8c03b24-8d95-4c54-a998-33135480af90"/>
    <xsd:import namespace="8d602a09-1222-4571-be0b-9470fafe4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03b24-8d95-4c54-a998-33135480af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e2deea9-f698-482e-8f77-105b59b60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02a09-1222-4571-be0b-9470fafe4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4846be-0e97-4057-a654-2125f2a87051}" ma:internalName="TaxCatchAll" ma:showField="CatchAllData" ma:web="8d602a09-1222-4571-be0b-9470fafe4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B4384-CDCF-4300-A53B-A8D7E66709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F83684-364B-46EF-8A41-AFADBCC4858A}">
  <ds:schemaRefs>
    <ds:schemaRef ds:uri="http://schemas.microsoft.com/office/2006/metadata/properties"/>
    <ds:schemaRef ds:uri="http://schemas.microsoft.com/office/infopath/2007/PartnerControls"/>
    <ds:schemaRef ds:uri="f8c03b24-8d95-4c54-a998-33135480af90"/>
    <ds:schemaRef ds:uri="8d602a09-1222-4571-be0b-9470fafe4ff5"/>
  </ds:schemaRefs>
</ds:datastoreItem>
</file>

<file path=customXml/itemProps3.xml><?xml version="1.0" encoding="utf-8"?>
<ds:datastoreItem xmlns:ds="http://schemas.openxmlformats.org/officeDocument/2006/customXml" ds:itemID="{C7422803-2F96-4F52-B16E-762945787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c03b24-8d95-4c54-a998-33135480af90"/>
    <ds:schemaRef ds:uri="8d602a09-1222-4571-be0b-9470fafe4f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Índice</vt:lpstr>
      <vt:lpstr>Resultado Consolidado</vt:lpstr>
      <vt:lpstr>Balanço Patrimonial</vt:lpstr>
      <vt:lpstr>Fluxo de Caixa</vt:lpstr>
      <vt:lpstr>Detalhamento da Dívida</vt:lpstr>
      <vt:lpstr>Brasil</vt:lpstr>
      <vt:lpstr>Brasil Cerveja</vt:lpstr>
      <vt:lpstr>Brasil NAB</vt:lpstr>
      <vt:lpstr>CAC</vt:lpstr>
      <vt:lpstr>LAS</vt:lpstr>
      <vt:lpstr>Canadá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itautec10</dc:creator>
  <cp:keywords>ABClassification=Strictly Confidential</cp:keywords>
  <cp:lastModifiedBy>VICTOR MINORU ITO RIDOLPHO</cp:lastModifiedBy>
  <cp:lastPrinted>2019-07-24T18:30:27Z</cp:lastPrinted>
  <dcterms:created xsi:type="dcterms:W3CDTF">2019-04-23T19:56:50Z</dcterms:created>
  <dcterms:modified xsi:type="dcterms:W3CDTF">2025-07-30T19:28:43Z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ca7e9959-09f3-4abb-b91a-c1f57f229a1c</vt:lpwstr>
  </property>
  <property fmtid="{D5CDD505-2E9C-101B-9397-08002B2CF9AE}" pid="3" name="ABClassification">
    <vt:lpwstr>StrictlyConfidential</vt:lpwstr>
  </property>
  <property fmtid="{D5CDD505-2E9C-101B-9397-08002B2CF9AE}" pid="4" name="ContentTypeId">
    <vt:lpwstr>0x0101003238A607CE06E84A9FA6392B48F6F0D7</vt:lpwstr>
  </property>
  <property fmtid="{D5CDD505-2E9C-101B-9397-08002B2CF9AE}" pid="5" name="MediaServiceImageTags">
    <vt:lpwstr/>
  </property>
  <property fmtid="{D5CDD505-2E9C-101B-9397-08002B2CF9AE}" pid="6" name="MSIP_Label_68104b14-b53d-46de-9ae8-975cc0e84815_Enabled">
    <vt:lpwstr>true</vt:lpwstr>
  </property>
  <property fmtid="{D5CDD505-2E9C-101B-9397-08002B2CF9AE}" pid="7" name="MSIP_Label_68104b14-b53d-46de-9ae8-975cc0e84815_SetDate">
    <vt:lpwstr>2023-08-01T21:38:02Z</vt:lpwstr>
  </property>
  <property fmtid="{D5CDD505-2E9C-101B-9397-08002B2CF9AE}" pid="8" name="MSIP_Label_68104b14-b53d-46de-9ae8-975cc0e84815_Method">
    <vt:lpwstr>Standard</vt:lpwstr>
  </property>
  <property fmtid="{D5CDD505-2E9C-101B-9397-08002B2CF9AE}" pid="9" name="MSIP_Label_68104b14-b53d-46de-9ae8-975cc0e84815_Name">
    <vt:lpwstr>ABI_MIP_InternalUseOnly</vt:lpwstr>
  </property>
  <property fmtid="{D5CDD505-2E9C-101B-9397-08002B2CF9AE}" pid="10" name="MSIP_Label_68104b14-b53d-46de-9ae8-975cc0e84815_SiteId">
    <vt:lpwstr>cef04b19-7776-4a94-b89b-375c77a8f936</vt:lpwstr>
  </property>
  <property fmtid="{D5CDD505-2E9C-101B-9397-08002B2CF9AE}" pid="11" name="MSIP_Label_68104b14-b53d-46de-9ae8-975cc0e84815_ActionId">
    <vt:lpwstr>db324a44-44d9-4f6c-8fb6-5ed9b9ef3e3f</vt:lpwstr>
  </property>
  <property fmtid="{D5CDD505-2E9C-101B-9397-08002B2CF9AE}" pid="12" name="MSIP_Label_68104b14-b53d-46de-9ae8-975cc0e84815_ContentBits">
    <vt:lpwstr>0</vt:lpwstr>
  </property>
</Properties>
</file>