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002299\Downloads\"/>
    </mc:Choice>
  </mc:AlternateContent>
  <xr:revisionPtr revIDLastSave="0" documentId="13_ncr:1_{64EBEE98-BCEF-475A-822A-4FF91B952050}" xr6:coauthVersionLast="45" xr6:coauthVersionMax="45" xr10:uidLastSave="{00000000-0000-0000-0000-000000000000}"/>
  <bookViews>
    <workbookView xWindow="7575" yWindow="4140" windowWidth="19185" windowHeight="10200" xr2:uid="{0459DFA8-2A27-4721-B50F-9A026956ECBB}"/>
  </bookViews>
  <sheets>
    <sheet name="KPI" sheetId="5" r:id="rId1"/>
    <sheet name="Managerial IS" sheetId="6" r:id="rId2"/>
    <sheet name="Accounting IS" sheetId="1" r:id="rId3"/>
    <sheet name="Expenses - Accounting" sheetId="2" r:id="rId4"/>
    <sheet name="Cash Flow" sheetId="9" r:id="rId5"/>
    <sheet name="BS" sheetId="3" r:id="rId6"/>
    <sheet name="Disclaimer" sheetId="7" r:id="rId7"/>
    <sheet name="Definitions" sheetId="8" r:id="rId8"/>
  </sheets>
  <definedNames>
    <definedName name="_bdm.28f3f6e59fcc447d9044a7b7f9392ea9.edm" hidden="1">Disclaimer!$1:$1048576</definedName>
    <definedName name="_bdm.7e38121448bb4652b4d1196ae66b8b36.edm" localSheetId="6" hidden="1">Disclaimer!$6:$6</definedName>
    <definedName name="_xlnm._FilterDatabase" localSheetId="5" hidden="1">BS!$B$5:$K$76</definedName>
    <definedName name="_xlnm._FilterDatabase" localSheetId="1" hidden="1">'Managerial IS'!$B$1:$Q$1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9" i="6" l="1"/>
  <c r="P39" i="6"/>
  <c r="O39" i="6"/>
  <c r="N39" i="6"/>
  <c r="M39" i="6"/>
  <c r="L39" i="6"/>
  <c r="K39" i="6"/>
  <c r="J39" i="6"/>
  <c r="I39" i="6"/>
  <c r="H39" i="6"/>
  <c r="G39" i="6"/>
  <c r="F39" i="6"/>
  <c r="E39" i="6"/>
  <c r="D39" i="6"/>
  <c r="C39" i="6"/>
  <c r="G35" i="9" l="1"/>
  <c r="G39" i="9" s="1"/>
  <c r="F35" i="9"/>
  <c r="F39" i="9" s="1"/>
  <c r="E35" i="9"/>
  <c r="E39" i="9" s="1"/>
  <c r="D35" i="9"/>
  <c r="D39" i="9" s="1"/>
  <c r="C35" i="9"/>
  <c r="C39" i="9" s="1"/>
  <c r="Q10" i="1" l="1"/>
  <c r="Q6" i="1"/>
</calcChain>
</file>

<file path=xl/sharedStrings.xml><?xml version="1.0" encoding="utf-8"?>
<sst xmlns="http://schemas.openxmlformats.org/spreadsheetml/2006/main" count="299" uniqueCount="196">
  <si>
    <t>Accounting Income Statement (unaudited)</t>
  </si>
  <si>
    <t>in R$ million</t>
  </si>
  <si>
    <t>1Q18</t>
  </si>
  <si>
    <t>2Q18</t>
  </si>
  <si>
    <t>3Q18</t>
  </si>
  <si>
    <t>4Q18</t>
  </si>
  <si>
    <t>1Q19</t>
  </si>
  <si>
    <t>2Q19</t>
  </si>
  <si>
    <t>3Q19</t>
  </si>
  <si>
    <t>4Q19</t>
  </si>
  <si>
    <t>1Q20</t>
  </si>
  <si>
    <t>2Q20</t>
  </si>
  <si>
    <t>Total revenue and income</t>
  </si>
  <si>
    <t>Net revenue from services rendered</t>
  </si>
  <si>
    <t>Net income from financial instruments measured at amortized cost and at fair value through other comprehensive income</t>
  </si>
  <si>
    <t>Net income from financial instruments at fair value through profit or loss</t>
  </si>
  <si>
    <t>Operating costs and expenses</t>
  </si>
  <si>
    <t>Operating costs</t>
  </si>
  <si>
    <t>Selling expenses</t>
  </si>
  <si>
    <t>Administrative expenses</t>
  </si>
  <si>
    <t>Interest expense on debt</t>
  </si>
  <si>
    <t>Net income</t>
  </si>
  <si>
    <t>Operating expenses by nature (unaudited)</t>
  </si>
  <si>
    <t>Selling Expenses</t>
  </si>
  <si>
    <t>Personnel expenses</t>
  </si>
  <si>
    <t>Compensation</t>
  </si>
  <si>
    <t>Employee profit-sharing and bonus</t>
  </si>
  <si>
    <t>Executives profit-sharing</t>
  </si>
  <si>
    <t>Other personnel expenses</t>
  </si>
  <si>
    <t>Other taxes expenses</t>
  </si>
  <si>
    <t>Depreciation of property and equipment and right-of-use assets</t>
  </si>
  <si>
    <t>Amortization of intangible assets</t>
  </si>
  <si>
    <t>Other administrative expenses</t>
  </si>
  <si>
    <t>Technical services</t>
  </si>
  <si>
    <t>Third parties' services</t>
  </si>
  <si>
    <t>Total</t>
  </si>
  <si>
    <t>Balance Sheet</t>
  </si>
  <si>
    <t>Cash</t>
  </si>
  <si>
    <t>Financial assets</t>
  </si>
  <si>
    <t>Fair value through profit or loss</t>
  </si>
  <si>
    <t>Securities</t>
  </si>
  <si>
    <t>Derivative financial instruments</t>
  </si>
  <si>
    <t>Fair value through other comprehensive income</t>
  </si>
  <si>
    <t>Evaluated at amortized cost</t>
  </si>
  <si>
    <t>Accounts receivable</t>
  </si>
  <si>
    <t>Other assets</t>
  </si>
  <si>
    <t>Recoverable taxes</t>
  </si>
  <si>
    <t>Prepaid expenses</t>
  </si>
  <si>
    <t>Rights-of-use assets</t>
  </si>
  <si>
    <t>Deferred tax assets</t>
  </si>
  <si>
    <t>Total assets</t>
  </si>
  <si>
    <t>Financial liabilities</t>
  </si>
  <si>
    <t>Securities sold under repurchase agreements</t>
  </si>
  <si>
    <t>Accounts payables</t>
  </si>
  <si>
    <t>Other financial liabilities</t>
  </si>
  <si>
    <t>Other liabilities</t>
  </si>
  <si>
    <t>Social and statutory obligations</t>
  </si>
  <si>
    <t>Private pension liabilities</t>
  </si>
  <si>
    <t>Provisions and contingent liabilities</t>
  </si>
  <si>
    <t>Other</t>
  </si>
  <si>
    <t>Deferred tax liabilities</t>
  </si>
  <si>
    <t>Total liabilities</t>
  </si>
  <si>
    <t>Equity attributable to owners of the Parent company</t>
  </si>
  <si>
    <t>Other comprehensive income</t>
  </si>
  <si>
    <t>Non-controlling interest</t>
  </si>
  <si>
    <t>Total equity</t>
  </si>
  <si>
    <t>Total liabilities and equity</t>
  </si>
  <si>
    <t>Income before income tax</t>
  </si>
  <si>
    <t>Securities purchased under agreements to resell</t>
  </si>
  <si>
    <t>Loan operations</t>
  </si>
  <si>
    <t>Issued capital</t>
  </si>
  <si>
    <t>Retained earnings</t>
  </si>
  <si>
    <t>Active Clients ('000s)</t>
  </si>
  <si>
    <t>AUC (in R$ million)</t>
  </si>
  <si>
    <t>KPIs</t>
  </si>
  <si>
    <t>Net Income - Adjusted</t>
  </si>
  <si>
    <t>(+/-) Taxes</t>
  </si>
  <si>
    <t>(+) Itaú Transaction and deal related expenses</t>
  </si>
  <si>
    <t>Non-Recurring Items</t>
  </si>
  <si>
    <t>Net Income</t>
  </si>
  <si>
    <t>EBIT</t>
  </si>
  <si>
    <t>Depreciation &amp; Amortization</t>
  </si>
  <si>
    <t>Adjusted EBITDA</t>
  </si>
  <si>
    <t>EBITDA</t>
  </si>
  <si>
    <t>Stock Unit Long term retention program</t>
  </si>
  <si>
    <t>Total Bonuses</t>
  </si>
  <si>
    <t>Other Administrative Expenses</t>
  </si>
  <si>
    <t>Marketing</t>
  </si>
  <si>
    <t>Salary &amp; Taxes</t>
  </si>
  <si>
    <t>SG&amp;A</t>
  </si>
  <si>
    <t>Gross Profit</t>
  </si>
  <si>
    <t>Other Costs</t>
  </si>
  <si>
    <t>Clearinghouses</t>
  </si>
  <si>
    <t>COGS</t>
  </si>
  <si>
    <t>Net Revenues</t>
  </si>
  <si>
    <t>Sales Taxes &amp; Deductions</t>
  </si>
  <si>
    <t>Digital Content</t>
  </si>
  <si>
    <t>Issuer Services</t>
  </si>
  <si>
    <t>Institutional</t>
  </si>
  <si>
    <t>Retail</t>
  </si>
  <si>
    <t>Gross Revenues</t>
  </si>
  <si>
    <t>Managerial Income Statement</t>
  </si>
  <si>
    <t>IFA Commissions and Incentives</t>
  </si>
  <si>
    <t>3Q20</t>
  </si>
  <si>
    <t>Share of profit or (loss) in joint ventures and associates</t>
  </si>
  <si>
    <t>Goodwill and Intangible assets</t>
  </si>
  <si>
    <t>Investments in associates and joint ventures</t>
  </si>
  <si>
    <t>(+) Offering expenses</t>
  </si>
  <si>
    <t>Data processing</t>
  </si>
  <si>
    <t>Income tax expense</t>
  </si>
  <si>
    <t>Securities trading and intermediation</t>
  </si>
  <si>
    <t>Other financial assets</t>
  </si>
  <si>
    <t>Property and equipment</t>
  </si>
  <si>
    <t>Taxes and social security obligations</t>
  </si>
  <si>
    <t>Capital reserves</t>
  </si>
  <si>
    <t>Pre-tax Adjustments</t>
  </si>
  <si>
    <t>(+) Share Based Plan</t>
  </si>
  <si>
    <t>(-) Tax claim recognition (2010-2017)</t>
  </si>
  <si>
    <t>Adjusted EBITDA Margin</t>
  </si>
  <si>
    <t>Adjusted Margin</t>
  </si>
  <si>
    <t>4Q20</t>
  </si>
  <si>
    <t>Expected Credit Losses</t>
  </si>
  <si>
    <t>Take Rate</t>
  </si>
  <si>
    <t>AUC</t>
  </si>
  <si>
    <t>“Assets Under Custody (AUC)” means the market value of all client assets invested through XP’s platform and that is related to reported Retail Revenue, including equities, fixed income securities, mutual funds (including those managed by XP Gestão de Recursos Ltda., XP Advisory Gestão de Recursos Ltda. and XP Vista Asset Management Ltda., as well as by third-party asset managers), pension funds (including those from XP Vida e Previdência S.A., as well as by third-party insurance companies), exchange traded funds, COEs (Structured Notes), REITs, and uninvested cash balances (Floating Balances), among others. Although AUC includes custody from Corporate Clients that generate Retail Revenue, it does not include custody from institutional clients (asset managers, pension funds and insurance companies).</t>
  </si>
  <si>
    <t>“Active Clients” means the total number of retail clients served through our XP Investimentos, Rico, Clear, XP Investments and XP Private (Europe) brands, with an AUC above R$100.00 or that have transacted at least once in the last thirty days. For purposes of calculating this metric, if a client holds an account in more than one of the aforementioned entities, such client will be counted as one “active client” for each such account. For example, if a client holds an account in each of XP Investimentos and Rico, such client will count as two “active clients” for purposes of this metric.</t>
  </si>
  <si>
    <t>Note: Average AUC = (Sum of AUC from beginning of period and each quarter end in a given year, being 5 data points in one year)/5</t>
  </si>
  <si>
    <t>Average AUC</t>
  </si>
  <si>
    <t>Definitions</t>
  </si>
  <si>
    <t>1Q21</t>
  </si>
  <si>
    <t>Number of Shares EoP</t>
  </si>
  <si>
    <t xml:space="preserve">Other operating income (expenses), net    </t>
  </si>
  <si>
    <t>EPS (Basic)</t>
  </si>
  <si>
    <t>EPS (Diluted)</t>
  </si>
  <si>
    <t>2Q21</t>
  </si>
  <si>
    <t>Effect of dilution - Shared-based plan</t>
  </si>
  <si>
    <r>
      <rPr>
        <b/>
        <sz val="10"/>
        <color theme="1"/>
        <rFont val="Roboto"/>
      </rPr>
      <t xml:space="preserve">Rounding </t>
    </r>
    <r>
      <rPr>
        <sz val="10"/>
        <color theme="1"/>
        <rFont val="Roboto"/>
      </rPr>
      <t>We have made rounding adjustments to some of the figures included in this annual report. Accordingly, numerical figures shown as totals in some tables may not be an arithmetic aggregation of the figures that preceded them.</t>
    </r>
  </si>
  <si>
    <r>
      <rPr>
        <b/>
        <sz val="9"/>
        <color rgb="FF000000"/>
        <rFont val="Roboto"/>
      </rPr>
      <t xml:space="preserve">Disclaimer </t>
    </r>
    <r>
      <rPr>
        <sz val="9"/>
        <color rgb="FF000000"/>
        <rFont val="Roboto"/>
      </rPr>
      <t>Further information on this historical financial data is included in filings XP makes with the Securities and Exchange Commission from time to time including Forms 20-F and 6-K. These documents are available on the SEC Filings section of the Investor Relations section of the XP website at: https://investors.xpinc.com/</t>
    </r>
  </si>
  <si>
    <t>Operating activities</t>
  </si>
  <si>
    <t>Adjustments to reconcile income before income taxes</t>
  </si>
  <si>
    <t>Depreciation of property, equipment and right-of-use assets</t>
  </si>
  <si>
    <t>Loss on impairment and write-off of property, equipment, intangible assets and leases, net</t>
  </si>
  <si>
    <t>Expected credit losses on financial assets</t>
  </si>
  <si>
    <t>(Reversal of) Provision for contingencies, net</t>
  </si>
  <si>
    <t>Net foreign exchange differences</t>
  </si>
  <si>
    <t>Share based plan</t>
  </si>
  <si>
    <t>-</t>
  </si>
  <si>
    <t>Interest accrued</t>
  </si>
  <si>
    <t>Changes in assets and liabilities</t>
  </si>
  <si>
    <t>Securities (assets and liabilities)</t>
  </si>
  <si>
    <t>Derivative financial instruments (assets and liabilities)</t>
  </si>
  <si>
    <t>Securities trading and intermediation (assets and liabilities)</t>
  </si>
  <si>
    <t>Securities purchased (sold) under resale (repurchase) agreements</t>
  </si>
  <si>
    <t>Other assets and other financial assets</t>
  </si>
  <si>
    <t>Accounts payable</t>
  </si>
  <si>
    <t>Tax and social security obligations</t>
  </si>
  <si>
    <t>Other liabilities and other financial liabilities</t>
  </si>
  <si>
    <t>Cash from operations</t>
  </si>
  <si>
    <t>Income tax paid</t>
  </si>
  <si>
    <t>Contingencies paid</t>
  </si>
  <si>
    <t>Interest paid</t>
  </si>
  <si>
    <t>Net cash flows from (used in) operating activities</t>
  </si>
  <si>
    <t>Investment activities</t>
  </si>
  <si>
    <t>Acquisition of property and equipment</t>
  </si>
  <si>
    <t>Acquisition of intangible assets</t>
  </si>
  <si>
    <t>Acquisition of subsidiaries, net of cash acquired</t>
  </si>
  <si>
    <t>Investment in associates and joint venture, net of cash acquired</t>
  </si>
  <si>
    <t>Net cash flows used in investing activities</t>
  </si>
  <si>
    <t>Financing activities</t>
  </si>
  <si>
    <t>Acquisitions of borrowings</t>
  </si>
  <si>
    <t>Payments of borrowings and lease liabilities</t>
  </si>
  <si>
    <t>Proceeds from issuance of debentures</t>
  </si>
  <si>
    <t>Dividends paid to owners of the parent</t>
  </si>
  <si>
    <t>Proceeds from capital contributions, net</t>
  </si>
  <si>
    <t>Transactions with non-controlling interests</t>
  </si>
  <si>
    <t>Dividends paid to non-controlling interests</t>
  </si>
  <si>
    <t>Net cash flows from financing activities</t>
  </si>
  <si>
    <t>Net increase (decrease) in cash and cash equivalents</t>
  </si>
  <si>
    <t>Cash and cash equivalents at the beginning of the fiscal year / period</t>
  </si>
  <si>
    <t>Effects of exchange rate changes on cash and cash equivalents</t>
  </si>
  <si>
    <t>Cash and cash equivalents at the end of the fiscal year</t>
  </si>
  <si>
    <t>Interbank certificate deposits</t>
  </si>
  <si>
    <t>Cash flow statement (unaudited)</t>
  </si>
  <si>
    <t>3Q21</t>
  </si>
  <si>
    <t>Financial instruments payable</t>
  </si>
  <si>
    <t>Proceeds from SPAC issuance of shares</t>
  </si>
  <si>
    <t>Borrowings</t>
  </si>
  <si>
    <t>Financing instruments payable</t>
  </si>
  <si>
    <t>Market funding operations</t>
  </si>
  <si>
    <t>Debt securities in issued</t>
  </si>
  <si>
    <t>Issuance of debt securities</t>
  </si>
  <si>
    <t>Payment of debt securities issued</t>
  </si>
  <si>
    <t>Taxable equivalent adjustments</t>
  </si>
  <si>
    <t>Taxable equivalent EBT</t>
  </si>
  <si>
    <t>Normalized tax expense</t>
  </si>
  <si>
    <r>
      <t>Normalized effective tax rate</t>
    </r>
    <r>
      <rPr>
        <vertAlign val="superscript"/>
        <sz val="9"/>
        <color rgb="FF808080"/>
        <rFont val="Roboto"/>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</si>
</sst>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0\);&quot;-&quot;;@_)"/>
    <numFmt numFmtId="165" formatCode="_-* #,##0_-;\-* #,##0_-;_-* &quot;-&quot;??_-;_-@_-"/>
    <numFmt numFmtId="166" formatCode="_(* #,##0_);_(* \(#,##0\);_(* &quot;-&quot;_);_(@_)"/>
    <numFmt numFmtId="167" formatCode="#,##0.000_);\(#,##0.000\);&quot;-&quot;;@_)"/>
    <numFmt numFmtId="168" formatCode="0.0%"/>
    <numFmt numFmtId="169" formatCode="#,##0.0000_);\(#,##0.0000\);&quot;-&quot;;@_)"/>
    <numFmt numFmtId="170" formatCode="_(#,##0.0%_);\(#,##0.0%\);_(&quot;–&quot;_)_%;_(@_)_%"/>
  </numFmts>
  <fonts count="21" x14ac:knownFonts="1">
    <font>
      <sz val="11"/>
      <color theme="1"/>
      <name val="Calibri"/>
      <family val="2"/>
      <scheme val="minor"/>
    </font>
    <font>
      <sz val="11"/>
      <color theme="1"/>
      <name val="Calibri"/>
      <family val="2"/>
      <scheme val="minor"/>
    </font>
    <font>
      <sz val="10"/>
      <color theme="1"/>
      <name val="Roboto"/>
    </font>
    <font>
      <sz val="14"/>
      <color theme="4"/>
      <name val="Roboto"/>
    </font>
    <font>
      <i/>
      <sz val="10"/>
      <color theme="1"/>
      <name val="Roboto"/>
    </font>
    <font>
      <b/>
      <sz val="9"/>
      <color rgb="FF000000"/>
      <name val="Roboto"/>
    </font>
    <font>
      <sz val="10"/>
      <color rgb="FF000000"/>
      <name val="Roboto"/>
    </font>
    <font>
      <sz val="9"/>
      <color rgb="FF000000"/>
      <name val="Roboto"/>
    </font>
    <font>
      <b/>
      <sz val="10"/>
      <color rgb="FF000000"/>
      <name val="Roboto"/>
    </font>
    <font>
      <sz val="9"/>
      <color theme="1"/>
      <name val="Roboto"/>
    </font>
    <font>
      <b/>
      <sz val="9"/>
      <color theme="1"/>
      <name val="Roboto"/>
    </font>
    <font>
      <b/>
      <sz val="9"/>
      <color rgb="FF44AAD2"/>
      <name val="Roboto"/>
    </font>
    <font>
      <b/>
      <sz val="10"/>
      <color theme="1"/>
      <name val="Roboto"/>
    </font>
    <font>
      <i/>
      <sz val="9"/>
      <color rgb="FF000000"/>
      <name val="Roboto"/>
    </font>
    <font>
      <sz val="9"/>
      <color theme="1"/>
      <name val="Calibri"/>
      <family val="2"/>
      <scheme val="minor"/>
    </font>
    <font>
      <i/>
      <sz val="9"/>
      <color theme="1"/>
      <name val="Roboto"/>
    </font>
    <font>
      <sz val="11"/>
      <color theme="1"/>
      <name val="Segoe UI"/>
      <family val="2"/>
    </font>
    <font>
      <b/>
      <i/>
      <sz val="10"/>
      <color theme="1"/>
      <name val="Roboto"/>
    </font>
    <font>
      <sz val="9"/>
      <color rgb="FF808080"/>
      <name val="Roboto"/>
    </font>
    <font>
      <vertAlign val="superscript"/>
      <sz val="9"/>
      <color rgb="FF808080"/>
      <name val="Roboto"/>
    </font>
    <font>
      <i/>
      <sz val="9"/>
      <color theme="0" tint="-0.499984740745262"/>
      <name val="Roboto"/>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
      <patternFill patternType="solid">
        <fgColor rgb="FFFFFFFF"/>
        <bgColor indexed="64"/>
      </patternFill>
    </fill>
  </fills>
  <borders count="12">
    <border>
      <left/>
      <right/>
      <top/>
      <bottom/>
      <diagonal/>
    </border>
    <border>
      <left/>
      <right/>
      <top/>
      <bottom style="thick">
        <color rgb="FF00A1FF"/>
      </bottom>
      <diagonal/>
    </border>
    <border>
      <left/>
      <right/>
      <top style="thin">
        <color theme="0" tint="-0.14999847407452621"/>
      </top>
      <bottom style="thin">
        <color theme="0" tint="-0.14999847407452621"/>
      </bottom>
      <diagonal/>
    </border>
    <border>
      <left/>
      <right/>
      <top style="thick">
        <color rgb="FF00A1FF"/>
      </top>
      <bottom style="thin">
        <color theme="0" tint="-0.1499984740745262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rgb="FFD9D9D9"/>
      </top>
      <bottom style="thin">
        <color rgb="FFD9D9D9"/>
      </bottom>
      <diagonal/>
    </border>
    <border>
      <left/>
      <right/>
      <top style="thin">
        <color theme="0" tint="-0.14999847407452621"/>
      </top>
      <bottom style="thin">
        <color theme="0" tint="-0.34998626667073579"/>
      </bottom>
      <diagonal/>
    </border>
    <border>
      <left/>
      <right/>
      <top style="thin">
        <color theme="0" tint="-0.24994659260841701"/>
      </top>
      <bottom style="thin">
        <color theme="0" tint="-0.34998626667073579"/>
      </bottom>
      <diagonal/>
    </border>
    <border>
      <left/>
      <right/>
      <top style="thin">
        <color theme="0" tint="-0.14999847407452621"/>
      </top>
      <bottom/>
      <diagonal/>
    </border>
    <border>
      <left/>
      <right/>
      <top style="thin">
        <color theme="0" tint="-0.34998626667073579"/>
      </top>
      <bottom style="thin">
        <color theme="0" tint="-0.34998626667073579"/>
      </bottom>
      <diagonal/>
    </border>
    <border>
      <left/>
      <right/>
      <top/>
      <bottom style="thin">
        <color theme="0" tint="-0.1499984740745262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2" fillId="0" borderId="0" xfId="0" applyFont="1"/>
    <xf numFmtId="0" fontId="3" fillId="0" borderId="0" xfId="0" applyFont="1"/>
    <xf numFmtId="0" fontId="4" fillId="0" borderId="0" xfId="0" applyFont="1"/>
    <xf numFmtId="0" fontId="5" fillId="2" borderId="2" xfId="0" applyFont="1" applyFill="1" applyBorder="1" applyAlignment="1">
      <alignment vertical="center"/>
    </xf>
    <xf numFmtId="164" fontId="5" fillId="2" borderId="2" xfId="1" applyNumberFormat="1" applyFont="1" applyFill="1" applyBorder="1" applyAlignment="1">
      <alignment horizontal="right" vertical="center" wrapText="1"/>
    </xf>
    <xf numFmtId="164" fontId="7" fillId="0" borderId="0" xfId="1" applyNumberFormat="1" applyFont="1" applyAlignment="1">
      <alignment horizontal="right" vertical="center" wrapText="1"/>
    </xf>
    <xf numFmtId="164" fontId="8" fillId="0" borderId="0" xfId="1" applyNumberFormat="1" applyFont="1" applyAlignment="1">
      <alignment horizontal="right" vertical="center"/>
    </xf>
    <xf numFmtId="165" fontId="2" fillId="0" borderId="0" xfId="1" applyNumberFormat="1" applyFont="1"/>
    <xf numFmtId="166" fontId="2" fillId="0" borderId="0" xfId="0" applyNumberFormat="1" applyFont="1"/>
    <xf numFmtId="164" fontId="5" fillId="2" borderId="2" xfId="1" applyNumberFormat="1" applyFont="1" applyFill="1" applyBorder="1" applyAlignment="1">
      <alignment horizontal="left" vertical="center" wrapText="1"/>
    </xf>
    <xf numFmtId="0" fontId="5" fillId="3" borderId="2" xfId="0" applyFont="1" applyFill="1" applyBorder="1" applyAlignment="1">
      <alignment horizontal="left" vertical="center" indent="1"/>
    </xf>
    <xf numFmtId="164" fontId="5" fillId="3" borderId="2" xfId="1" applyNumberFormat="1" applyFont="1" applyFill="1" applyBorder="1" applyAlignment="1">
      <alignment horizontal="right" vertical="center" wrapText="1"/>
    </xf>
    <xf numFmtId="164" fontId="7" fillId="3" borderId="0" xfId="1" applyNumberFormat="1" applyFont="1" applyFill="1" applyAlignment="1">
      <alignment horizontal="right" vertical="center" wrapText="1"/>
    </xf>
    <xf numFmtId="0" fontId="9" fillId="0" borderId="0" xfId="0" applyFont="1"/>
    <xf numFmtId="164" fontId="9" fillId="0" borderId="0" xfId="1" applyNumberFormat="1" applyFont="1" applyAlignment="1">
      <alignment vertical="center"/>
    </xf>
    <xf numFmtId="0" fontId="7" fillId="0" borderId="0" xfId="0" applyFont="1" applyAlignment="1">
      <alignment vertical="center"/>
    </xf>
    <xf numFmtId="164" fontId="7" fillId="0" borderId="0" xfId="1" applyNumberFormat="1" applyFont="1"/>
    <xf numFmtId="0" fontId="5" fillId="0" borderId="0" xfId="0" applyFont="1" applyAlignment="1">
      <alignment vertical="center"/>
    </xf>
    <xf numFmtId="167" fontId="11" fillId="0" borderId="1" xfId="0" applyNumberFormat="1" applyFont="1" applyBorder="1" applyAlignment="1">
      <alignment horizontal="right" vertical="center" wrapText="1"/>
    </xf>
    <xf numFmtId="0" fontId="5" fillId="0" borderId="0" xfId="0" applyFont="1" applyAlignment="1">
      <alignment horizontal="left" vertical="center" indent="1"/>
    </xf>
    <xf numFmtId="164" fontId="5" fillId="0" borderId="0" xfId="1" applyNumberFormat="1" applyFont="1" applyAlignment="1">
      <alignment horizontal="right" vertical="center"/>
    </xf>
    <xf numFmtId="164" fontId="7" fillId="0" borderId="0" xfId="1" applyNumberFormat="1" applyFont="1" applyAlignment="1">
      <alignment horizontal="right" vertical="center"/>
    </xf>
    <xf numFmtId="0" fontId="6" fillId="0" borderId="0" xfId="0" applyFont="1"/>
    <xf numFmtId="0" fontId="12" fillId="0" borderId="0" xfId="0" applyFont="1" applyAlignment="1">
      <alignment vertical="center"/>
    </xf>
    <xf numFmtId="164" fontId="5" fillId="0" borderId="0" xfId="1" applyNumberFormat="1" applyFont="1" applyAlignment="1">
      <alignment horizontal="right" vertical="center" wrapText="1"/>
    </xf>
    <xf numFmtId="166" fontId="12" fillId="0" borderId="0" xfId="1" applyNumberFormat="1" applyFont="1" applyAlignment="1">
      <alignment horizontal="right" vertical="center"/>
    </xf>
    <xf numFmtId="166" fontId="2" fillId="0" borderId="0" xfId="1" applyNumberFormat="1" applyFont="1" applyAlignment="1">
      <alignment horizontal="right" vertical="center"/>
    </xf>
    <xf numFmtId="165" fontId="12" fillId="0" borderId="0" xfId="1" applyNumberFormat="1" applyFont="1" applyAlignment="1">
      <alignment horizontal="right" vertical="center"/>
    </xf>
    <xf numFmtId="164" fontId="5" fillId="2" borderId="3" xfId="1" applyNumberFormat="1" applyFont="1" applyFill="1" applyBorder="1" applyAlignment="1">
      <alignment horizontal="right" vertical="center" wrapText="1"/>
    </xf>
    <xf numFmtId="0" fontId="5" fillId="2" borderId="3" xfId="0" applyFont="1" applyFill="1" applyBorder="1" applyAlignment="1">
      <alignment vertical="center"/>
    </xf>
    <xf numFmtId="0" fontId="9" fillId="0" borderId="0" xfId="0" applyFont="1" applyAlignment="1">
      <alignment horizontal="center"/>
    </xf>
    <xf numFmtId="164" fontId="9" fillId="0" borderId="0" xfId="0" applyNumberFormat="1" applyFont="1"/>
    <xf numFmtId="164" fontId="7" fillId="0" borderId="0" xfId="0" applyNumberFormat="1" applyFont="1" applyAlignment="1">
      <alignment horizontal="right" vertical="center"/>
    </xf>
    <xf numFmtId="0" fontId="13" fillId="0" borderId="0" xfId="0" applyFont="1" applyAlignment="1">
      <alignment horizontal="left" vertical="center" indent="1"/>
    </xf>
    <xf numFmtId="164" fontId="7" fillId="0" borderId="4" xfId="0" applyNumberFormat="1" applyFont="1" applyBorder="1" applyAlignment="1">
      <alignment horizontal="right" vertical="center"/>
    </xf>
    <xf numFmtId="0" fontId="5" fillId="0" borderId="4" xfId="0" applyFont="1" applyBorder="1" applyAlignment="1">
      <alignment horizontal="left" vertical="center" indent="1"/>
    </xf>
    <xf numFmtId="0" fontId="7" fillId="0" borderId="4" xfId="0" applyFont="1" applyBorder="1" applyAlignment="1">
      <alignment horizontal="left" vertical="center" indent="1"/>
    </xf>
    <xf numFmtId="0" fontId="10" fillId="0" borderId="0" xfId="0" applyFont="1"/>
    <xf numFmtId="0" fontId="5" fillId="0" borderId="0" xfId="0" applyFont="1" applyAlignment="1">
      <alignment horizontal="left" vertical="center" wrapText="1"/>
    </xf>
    <xf numFmtId="0" fontId="7" fillId="0" borderId="0" xfId="0" applyFont="1" applyAlignment="1">
      <alignment horizontal="left" vertical="center" wrapText="1" indent="1"/>
    </xf>
    <xf numFmtId="164" fontId="7" fillId="0" borderId="2" xfId="0" applyNumberFormat="1" applyFont="1" applyBorder="1" applyAlignment="1">
      <alignment horizontal="right" vertical="center"/>
    </xf>
    <xf numFmtId="0" fontId="7" fillId="0" borderId="2" xfId="0" applyFont="1" applyBorder="1" applyAlignment="1">
      <alignment horizontal="left" vertical="center"/>
    </xf>
    <xf numFmtId="164" fontId="7" fillId="0" borderId="5" xfId="0" applyNumberFormat="1" applyFont="1" applyBorder="1" applyAlignment="1">
      <alignment horizontal="right" vertical="center"/>
    </xf>
    <xf numFmtId="0" fontId="7" fillId="0" borderId="5" xfId="0" applyFont="1" applyBorder="1" applyAlignment="1">
      <alignment horizontal="left" vertical="center"/>
    </xf>
    <xf numFmtId="0" fontId="10" fillId="0" borderId="0" xfId="0" applyFont="1" applyAlignment="1">
      <alignment horizontal="center"/>
    </xf>
    <xf numFmtId="14" fontId="9" fillId="0" borderId="0" xfId="0" applyNumberFormat="1" applyFont="1"/>
    <xf numFmtId="10" fontId="10" fillId="0" borderId="0" xfId="2" applyNumberFormat="1" applyFont="1" applyAlignment="1">
      <alignment horizontal="center"/>
    </xf>
    <xf numFmtId="164" fontId="5" fillId="4" borderId="6" xfId="1" applyNumberFormat="1" applyFont="1" applyFill="1" applyBorder="1" applyAlignment="1">
      <alignment horizontal="right" vertical="center" wrapText="1"/>
    </xf>
    <xf numFmtId="0" fontId="11" fillId="0" borderId="1" xfId="0" applyFont="1" applyBorder="1" applyAlignment="1">
      <alignment horizontal="left" vertical="center" wrapText="1"/>
    </xf>
    <xf numFmtId="0" fontId="11" fillId="0" borderId="1" xfId="0" applyFont="1" applyBorder="1" applyAlignment="1">
      <alignment horizontal="right" vertical="center" wrapText="1"/>
    </xf>
    <xf numFmtId="165" fontId="11" fillId="0" borderId="1" xfId="1" applyNumberFormat="1" applyFont="1" applyBorder="1" applyAlignment="1">
      <alignment horizontal="right" vertical="center" wrapText="1"/>
    </xf>
    <xf numFmtId="0" fontId="14" fillId="0" borderId="0" xfId="0" applyFont="1"/>
    <xf numFmtId="0" fontId="7" fillId="3" borderId="0" xfId="0" applyFont="1" applyFill="1" applyAlignment="1">
      <alignment horizontal="left" vertical="center" indent="2"/>
    </xf>
    <xf numFmtId="164" fontId="14" fillId="0" borderId="0" xfId="0" applyNumberFormat="1" applyFont="1"/>
    <xf numFmtId="0" fontId="7" fillId="0" borderId="0" xfId="0" applyFont="1" applyAlignment="1">
      <alignment horizontal="left" vertical="center" indent="1"/>
    </xf>
    <xf numFmtId="0" fontId="15" fillId="0" borderId="0" xfId="0" applyFont="1"/>
    <xf numFmtId="168" fontId="13" fillId="0" borderId="7" xfId="2" applyNumberFormat="1" applyFont="1" applyBorder="1" applyAlignment="1">
      <alignment horizontal="right" vertical="center" wrapText="1"/>
    </xf>
    <xf numFmtId="0" fontId="13" fillId="0" borderId="8" xfId="0" applyFont="1" applyBorder="1" applyAlignment="1">
      <alignment horizontal="left" vertical="center" indent="1"/>
    </xf>
    <xf numFmtId="164" fontId="16" fillId="0" borderId="0" xfId="0" applyNumberFormat="1" applyFont="1" applyAlignment="1">
      <alignment vertical="center" wrapText="1"/>
    </xf>
    <xf numFmtId="168" fontId="5" fillId="2" borderId="2" xfId="2" applyNumberFormat="1" applyFont="1" applyFill="1" applyBorder="1" applyAlignment="1">
      <alignment horizontal="right" vertical="center" wrapText="1"/>
    </xf>
    <xf numFmtId="0" fontId="7" fillId="0" borderId="0" xfId="0" applyFont="1" applyAlignment="1">
      <alignment horizontal="left" vertical="center" wrapText="1"/>
    </xf>
    <xf numFmtId="0" fontId="5" fillId="0" borderId="0" xfId="0" applyFont="1" applyAlignment="1">
      <alignment horizontal="justify" vertical="center"/>
    </xf>
    <xf numFmtId="0" fontId="13" fillId="0" borderId="0" xfId="0" applyFont="1" applyBorder="1" applyAlignment="1">
      <alignment horizontal="left" vertical="center" indent="1"/>
    </xf>
    <xf numFmtId="168" fontId="13" fillId="0" borderId="0" xfId="2" applyNumberFormat="1" applyFont="1" applyBorder="1" applyAlignment="1">
      <alignment horizontal="right" vertical="center" wrapText="1"/>
    </xf>
    <xf numFmtId="168" fontId="13" fillId="0" borderId="9" xfId="2" applyNumberFormat="1" applyFont="1" applyBorder="1" applyAlignment="1">
      <alignment horizontal="right" vertical="center" wrapText="1"/>
    </xf>
    <xf numFmtId="165" fontId="13" fillId="0" borderId="0" xfId="1" applyNumberFormat="1" applyFont="1" applyBorder="1" applyAlignment="1">
      <alignment horizontal="right" vertical="center" wrapText="1"/>
    </xf>
    <xf numFmtId="169" fontId="5" fillId="2" borderId="2" xfId="1" applyNumberFormat="1" applyFont="1" applyFill="1" applyBorder="1" applyAlignment="1">
      <alignment horizontal="right" vertical="center" wrapText="1"/>
    </xf>
    <xf numFmtId="166" fontId="2" fillId="0" borderId="0" xfId="1" applyNumberFormat="1" applyFont="1" applyAlignment="1">
      <alignment horizontal="center" vertical="center"/>
    </xf>
    <xf numFmtId="166" fontId="6" fillId="0" borderId="0" xfId="1" applyNumberFormat="1" applyFont="1" applyAlignment="1">
      <alignment horizontal="center" vertical="center"/>
    </xf>
    <xf numFmtId="164" fontId="7" fillId="0" borderId="0" xfId="1" applyNumberFormat="1" applyFont="1" applyFill="1" applyBorder="1" applyAlignment="1">
      <alignment horizontal="right" vertical="center" wrapText="1"/>
    </xf>
    <xf numFmtId="0" fontId="7" fillId="0" borderId="0" xfId="0" applyFont="1" applyAlignment="1">
      <alignment horizontal="left" vertical="center" wrapText="1"/>
    </xf>
    <xf numFmtId="10" fontId="5" fillId="2" borderId="2" xfId="2" applyNumberFormat="1" applyFont="1" applyFill="1" applyBorder="1" applyAlignment="1">
      <alignment horizontal="right" vertical="center" wrapText="1"/>
    </xf>
    <xf numFmtId="0" fontId="17" fillId="0" borderId="0" xfId="0" applyFont="1"/>
    <xf numFmtId="0" fontId="5" fillId="5" borderId="0" xfId="0" applyFont="1" applyFill="1" applyAlignment="1">
      <alignment vertical="center"/>
    </xf>
    <xf numFmtId="166" fontId="7" fillId="0" borderId="0" xfId="0" applyNumberFormat="1" applyFont="1" applyAlignment="1">
      <alignment horizontal="right" vertical="center"/>
    </xf>
    <xf numFmtId="0" fontId="9" fillId="0" borderId="0" xfId="0" applyFont="1" applyAlignment="1">
      <alignment vertical="center"/>
    </xf>
    <xf numFmtId="166" fontId="9" fillId="0" borderId="0" xfId="0" applyNumberFormat="1" applyFont="1" applyAlignment="1">
      <alignment horizontal="right" vertical="center"/>
    </xf>
    <xf numFmtId="166" fontId="10" fillId="0" borderId="0" xfId="0" applyNumberFormat="1" applyFont="1" applyAlignment="1">
      <alignment horizontal="right" vertical="center"/>
    </xf>
    <xf numFmtId="0" fontId="7" fillId="0" borderId="0" xfId="0" applyFont="1" applyAlignment="1">
      <alignment horizontal="left" vertical="center" indent="2"/>
    </xf>
    <xf numFmtId="0" fontId="11" fillId="0" borderId="0" xfId="0" applyFont="1" applyBorder="1" applyAlignment="1">
      <alignment horizontal="right" vertical="center" wrapText="1"/>
    </xf>
    <xf numFmtId="166" fontId="5" fillId="0" borderId="0" xfId="0" applyNumberFormat="1" applyFont="1" applyBorder="1" applyAlignment="1">
      <alignment horizontal="right" vertical="center"/>
    </xf>
    <xf numFmtId="43" fontId="14" fillId="0" borderId="0" xfId="1" applyFont="1"/>
    <xf numFmtId="0" fontId="0" fillId="0" borderId="0" xfId="0" applyAlignment="1">
      <alignment horizontal="right"/>
    </xf>
    <xf numFmtId="0" fontId="2" fillId="0" borderId="0" xfId="0" applyFont="1" applyAlignment="1">
      <alignment horizontal="right"/>
    </xf>
    <xf numFmtId="0" fontId="9" fillId="0" borderId="0" xfId="0" applyFont="1" applyAlignment="1">
      <alignment horizontal="right"/>
    </xf>
    <xf numFmtId="164" fontId="9" fillId="0" borderId="0" xfId="0" applyNumberFormat="1" applyFont="1" applyAlignment="1">
      <alignment horizontal="right" vertical="center"/>
    </xf>
    <xf numFmtId="164" fontId="10" fillId="0" borderId="0" xfId="0" applyNumberFormat="1" applyFont="1" applyAlignment="1">
      <alignment horizontal="right" vertical="center"/>
    </xf>
    <xf numFmtId="164" fontId="9" fillId="0" borderId="0" xfId="0" applyNumberFormat="1" applyFont="1" applyAlignment="1">
      <alignment horizontal="right"/>
    </xf>
    <xf numFmtId="164" fontId="5" fillId="0" borderId="0" xfId="0" applyNumberFormat="1" applyFont="1" applyAlignment="1">
      <alignment horizontal="right" vertical="center"/>
    </xf>
    <xf numFmtId="0" fontId="18" fillId="0" borderId="0" xfId="0" applyFont="1" applyAlignment="1">
      <alignment horizontal="left" vertical="center" indent="1"/>
    </xf>
    <xf numFmtId="170" fontId="20" fillId="0" borderId="0" xfId="3" applyNumberFormat="1" applyFont="1" applyBorder="1" applyAlignment="1">
      <alignment horizontal="right" vertical="center"/>
    </xf>
    <xf numFmtId="0" fontId="5" fillId="0" borderId="8" xfId="0" applyFont="1" applyBorder="1" applyAlignment="1">
      <alignment horizontal="left" vertical="center" indent="1"/>
    </xf>
    <xf numFmtId="164" fontId="7" fillId="0" borderId="7" xfId="1" applyNumberFormat="1" applyFont="1" applyBorder="1" applyAlignment="1">
      <alignment horizontal="right" vertical="center" wrapText="1"/>
    </xf>
    <xf numFmtId="0" fontId="5" fillId="2" borderId="11" xfId="0" applyFont="1" applyFill="1" applyBorder="1" applyAlignment="1">
      <alignment vertical="center"/>
    </xf>
    <xf numFmtId="164" fontId="5" fillId="2" borderId="11" xfId="1" applyNumberFormat="1" applyFont="1" applyFill="1" applyBorder="1" applyAlignment="1">
      <alignment horizontal="right" vertical="center" wrapText="1"/>
    </xf>
    <xf numFmtId="0" fontId="7" fillId="0" borderId="10" xfId="0" applyFont="1" applyBorder="1" applyAlignment="1">
      <alignment horizontal="left" vertical="center" indent="1"/>
    </xf>
    <xf numFmtId="164" fontId="7" fillId="0" borderId="10" xfId="1" applyNumberFormat="1" applyFont="1" applyBorder="1" applyAlignment="1">
      <alignment horizontal="righ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vertical="center"/>
    </xf>
    <xf numFmtId="164" fontId="7" fillId="0" borderId="0" xfId="1" applyNumberFormat="1" applyFont="1" applyAlignment="1">
      <alignment vertical="center"/>
    </xf>
  </cellXfs>
  <cellStyles count="4">
    <cellStyle name="Comma" xfId="1" builtinId="3"/>
    <cellStyle name="Normal" xfId="0" builtinId="0"/>
    <cellStyle name="Percent" xfId="2" builtinId="5"/>
    <cellStyle name="Percent 2" xfId="3" xr:uid="{A5EFF5BC-CB5E-4E20-8694-D6EEE61838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17</xdr:col>
      <xdr:colOff>11629</xdr:colOff>
      <xdr:row>2</xdr:row>
      <xdr:rowOff>75241</xdr:rowOff>
    </xdr:to>
    <xdr:pic>
      <xdr:nvPicPr>
        <xdr:cNvPr id="6" name="Picture 5">
          <a:extLst>
            <a:ext uri="{FF2B5EF4-FFF2-40B4-BE49-F238E27FC236}">
              <a16:creationId xmlns:a16="http://schemas.microsoft.com/office/drawing/2014/main" id="{78F2B463-2398-4CB4-9853-37F095C294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5643" y="226786"/>
          <a:ext cx="1440379" cy="30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17</xdr:col>
      <xdr:colOff>11629</xdr:colOff>
      <xdr:row>2</xdr:row>
      <xdr:rowOff>75241</xdr:rowOff>
    </xdr:to>
    <xdr:pic>
      <xdr:nvPicPr>
        <xdr:cNvPr id="5" name="Picture 4">
          <a:extLst>
            <a:ext uri="{FF2B5EF4-FFF2-40B4-BE49-F238E27FC236}">
              <a16:creationId xmlns:a16="http://schemas.microsoft.com/office/drawing/2014/main" id="{E00FA3FF-9952-4767-9EFE-B7255EA52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5643" y="226786"/>
          <a:ext cx="1440379" cy="3038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17</xdr:col>
      <xdr:colOff>17979</xdr:colOff>
      <xdr:row>2</xdr:row>
      <xdr:rowOff>75241</xdr:rowOff>
    </xdr:to>
    <xdr:pic>
      <xdr:nvPicPr>
        <xdr:cNvPr id="3" name="Picture 2">
          <a:extLst>
            <a:ext uri="{FF2B5EF4-FFF2-40B4-BE49-F238E27FC236}">
              <a16:creationId xmlns:a16="http://schemas.microsoft.com/office/drawing/2014/main" id="{24E9DF57-E1C4-473E-9612-EE2B8B0D9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5643" y="226786"/>
          <a:ext cx="1440379" cy="303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17</xdr:col>
      <xdr:colOff>11629</xdr:colOff>
      <xdr:row>2</xdr:row>
      <xdr:rowOff>75241</xdr:rowOff>
    </xdr:to>
    <xdr:pic>
      <xdr:nvPicPr>
        <xdr:cNvPr id="3" name="Picture 2">
          <a:extLst>
            <a:ext uri="{FF2B5EF4-FFF2-40B4-BE49-F238E27FC236}">
              <a16:creationId xmlns:a16="http://schemas.microsoft.com/office/drawing/2014/main" id="{2C2DDABE-D498-41AF-A5FE-BF25A2C725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5643" y="226786"/>
          <a:ext cx="1440379" cy="3038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25400</xdr:colOff>
      <xdr:row>1</xdr:row>
      <xdr:rowOff>73025</xdr:rowOff>
    </xdr:from>
    <xdr:to>
      <xdr:col>8</xdr:col>
      <xdr:colOff>11629</xdr:colOff>
      <xdr:row>2</xdr:row>
      <xdr:rowOff>148266</xdr:rowOff>
    </xdr:to>
    <xdr:pic>
      <xdr:nvPicPr>
        <xdr:cNvPr id="6" name="Picture 5">
          <a:extLst>
            <a:ext uri="{FF2B5EF4-FFF2-40B4-BE49-F238E27FC236}">
              <a16:creationId xmlns:a16="http://schemas.microsoft.com/office/drawing/2014/main" id="{975FC9C4-BF73-4367-8B9A-117CE383B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8525" y="301625"/>
          <a:ext cx="1414979" cy="3038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698500</xdr:colOff>
      <xdr:row>1</xdr:row>
      <xdr:rowOff>69850</xdr:rowOff>
    </xdr:from>
    <xdr:to>
      <xdr:col>10</xdr:col>
      <xdr:colOff>710129</xdr:colOff>
      <xdr:row>2</xdr:row>
      <xdr:rowOff>145091</xdr:rowOff>
    </xdr:to>
    <xdr:pic>
      <xdr:nvPicPr>
        <xdr:cNvPr id="5" name="Picture 4">
          <a:extLst>
            <a:ext uri="{FF2B5EF4-FFF2-40B4-BE49-F238E27FC236}">
              <a16:creationId xmlns:a16="http://schemas.microsoft.com/office/drawing/2014/main" id="{57A55CEA-DBEF-4889-960B-E1496CEB75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298450"/>
          <a:ext cx="1510229" cy="303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4487-F450-45E8-A44A-8AB3E7C2506E}">
  <sheetPr>
    <tabColor theme="0" tint="-4.9989318521683403E-2"/>
  </sheetPr>
  <dimension ref="A1:R9"/>
  <sheetViews>
    <sheetView showGridLines="0" tabSelected="1" zoomScaleNormal="100" workbookViewId="0">
      <pane xSplit="2" topLeftCell="C1" activePane="topRight" state="frozen"/>
      <selection activeCell="Q10" sqref="Q10"/>
      <selection pane="topRight"/>
    </sheetView>
  </sheetViews>
  <sheetFormatPr defaultColWidth="0" defaultRowHeight="0" customHeight="1" zeroHeight="1" x14ac:dyDescent="0.2"/>
  <cols>
    <col min="1" max="1" width="5.7109375" style="1" customWidth="1"/>
    <col min="2" max="2" width="40.7109375" style="1" customWidth="1"/>
    <col min="3" max="17" width="10.7109375" style="1" customWidth="1"/>
    <col min="18" max="18" width="9.140625" style="1" customWidth="1"/>
    <col min="19" max="16384" width="9.140625" style="1" hidden="1"/>
  </cols>
  <sheetData>
    <row r="1" spans="2:17" ht="18" customHeight="1" x14ac:dyDescent="0.2"/>
    <row r="2" spans="2:17" ht="18" customHeight="1" x14ac:dyDescent="0.3">
      <c r="B2" s="2" t="s">
        <v>74</v>
      </c>
    </row>
    <row r="3" spans="2:17" ht="18" customHeight="1" x14ac:dyDescent="0.2">
      <c r="B3" s="3"/>
    </row>
    <row r="4" spans="2:17" ht="18" customHeight="1" x14ac:dyDescent="0.2"/>
    <row r="5" spans="2:17" s="14" customFormat="1" ht="18" customHeight="1" thickBot="1" x14ac:dyDescent="0.25">
      <c r="B5" s="50"/>
      <c r="C5" s="50" t="s">
        <v>2</v>
      </c>
      <c r="D5" s="50" t="s">
        <v>3</v>
      </c>
      <c r="E5" s="50" t="s">
        <v>4</v>
      </c>
      <c r="F5" s="50" t="s">
        <v>5</v>
      </c>
      <c r="G5" s="50" t="s">
        <v>6</v>
      </c>
      <c r="H5" s="50" t="s">
        <v>7</v>
      </c>
      <c r="I5" s="50" t="s">
        <v>8</v>
      </c>
      <c r="J5" s="50" t="s">
        <v>9</v>
      </c>
      <c r="K5" s="50" t="s">
        <v>10</v>
      </c>
      <c r="L5" s="50" t="s">
        <v>11</v>
      </c>
      <c r="M5" s="50" t="s">
        <v>103</v>
      </c>
      <c r="N5" s="50" t="s">
        <v>120</v>
      </c>
      <c r="O5" s="50" t="s">
        <v>129</v>
      </c>
      <c r="P5" s="50" t="s">
        <v>134</v>
      </c>
      <c r="Q5" s="50" t="s">
        <v>183</v>
      </c>
    </row>
    <row r="6" spans="2:17" ht="18" customHeight="1" thickTop="1" x14ac:dyDescent="0.2">
      <c r="B6" s="30" t="s">
        <v>73</v>
      </c>
      <c r="C6" s="29">
        <v>144471.01300000001</v>
      </c>
      <c r="D6" s="29">
        <v>158441.234</v>
      </c>
      <c r="E6" s="29">
        <v>180816.86600000001</v>
      </c>
      <c r="F6" s="29">
        <v>202050.31700000001</v>
      </c>
      <c r="G6" s="29">
        <v>231950.02</v>
      </c>
      <c r="H6" s="29">
        <v>273715.36700000003</v>
      </c>
      <c r="I6" s="29">
        <v>350359.065</v>
      </c>
      <c r="J6" s="29">
        <v>409458.26699999999</v>
      </c>
      <c r="K6" s="29">
        <v>365709</v>
      </c>
      <c r="L6" s="29">
        <v>435680.66</v>
      </c>
      <c r="M6" s="29">
        <v>563297.71346397698</v>
      </c>
      <c r="N6" s="29">
        <v>659833.25578940392</v>
      </c>
      <c r="O6" s="29">
        <v>715113.57223500009</v>
      </c>
      <c r="P6" s="29">
        <v>817318.58484872547</v>
      </c>
      <c r="Q6" s="29">
        <v>789433.00284039183</v>
      </c>
    </row>
    <row r="7" spans="2:17" ht="18" customHeight="1" x14ac:dyDescent="0.2">
      <c r="B7" s="4" t="s">
        <v>72</v>
      </c>
      <c r="C7" s="5">
        <v>591.91800000000001</v>
      </c>
      <c r="D7" s="5">
        <v>663.94299999999998</v>
      </c>
      <c r="E7" s="5">
        <v>762.57899999999995</v>
      </c>
      <c r="F7" s="5">
        <v>892.45500000000004</v>
      </c>
      <c r="G7" s="5">
        <v>1126.1790000000001</v>
      </c>
      <c r="H7" s="5">
        <v>1304.0260000000001</v>
      </c>
      <c r="I7" s="5">
        <v>1535.845</v>
      </c>
      <c r="J7" s="5">
        <v>1702.316</v>
      </c>
      <c r="K7" s="5">
        <v>2039.2639999999999</v>
      </c>
      <c r="L7" s="5">
        <v>2359.6860000000001</v>
      </c>
      <c r="M7" s="5">
        <v>2645.0810000000001</v>
      </c>
      <c r="N7" s="5">
        <v>2777</v>
      </c>
      <c r="O7" s="5">
        <v>2993.317</v>
      </c>
      <c r="P7" s="5">
        <v>3140.127</v>
      </c>
      <c r="Q7" s="5">
        <v>3295.9889999999996</v>
      </c>
    </row>
    <row r="8" spans="2:17" ht="18" customHeight="1" x14ac:dyDescent="0.2">
      <c r="B8" s="4" t="s">
        <v>122</v>
      </c>
      <c r="C8" s="60">
        <v>1.54E-2</v>
      </c>
      <c r="D8" s="60">
        <v>1.55E-2</v>
      </c>
      <c r="E8" s="60">
        <v>1.49E-2</v>
      </c>
      <c r="F8" s="72">
        <v>1.4500000000000001E-2</v>
      </c>
      <c r="G8" s="72">
        <v>1.38E-2</v>
      </c>
      <c r="H8" s="72">
        <v>1.35E-2</v>
      </c>
      <c r="I8" s="72">
        <v>1.29E-2</v>
      </c>
      <c r="J8" s="72">
        <v>1.2500000000000001E-2</v>
      </c>
      <c r="K8" s="72">
        <v>1.2999999999999999E-2</v>
      </c>
      <c r="L8" s="72">
        <v>1.32E-2</v>
      </c>
      <c r="M8" s="72">
        <v>1.3100000000000001E-2</v>
      </c>
      <c r="N8" s="72">
        <v>1.29E-2</v>
      </c>
      <c r="O8" s="72">
        <v>1.2999999999999999E-2</v>
      </c>
      <c r="P8" s="72">
        <v>1.2699999999999999E-2</v>
      </c>
      <c r="Q8" s="72">
        <v>1.2670408922914888E-2</v>
      </c>
    </row>
    <row r="9" spans="2:17" ht="18" customHeight="1" x14ac:dyDescent="0.2"/>
  </sheetData>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4EE7-C746-4488-8FCF-579B3BD4DF40}">
  <sheetPr>
    <tabColor theme="0" tint="-4.9989318521683403E-2"/>
  </sheetPr>
  <dimension ref="A1:XFC55"/>
  <sheetViews>
    <sheetView showGridLines="0" zoomScaleNormal="100" workbookViewId="0">
      <pane xSplit="2" ySplit="5" topLeftCell="C6" activePane="bottomRight" state="frozen"/>
      <selection activeCell="Q10" sqref="Q10"/>
      <selection pane="topRight" activeCell="Q10" sqref="Q10"/>
      <selection pane="bottomLeft" activeCell="Q10" sqref="Q10"/>
      <selection pane="bottomRight"/>
    </sheetView>
  </sheetViews>
  <sheetFormatPr defaultColWidth="0" defaultRowHeight="0" customHeight="1" zeroHeight="1" x14ac:dyDescent="0.2"/>
  <cols>
    <col min="1" max="1" width="5.7109375" style="14" customWidth="1"/>
    <col min="2" max="2" width="40.7109375" style="14" customWidth="1"/>
    <col min="3" max="17" width="10.7109375" style="31" customWidth="1"/>
    <col min="18" max="18" width="9.140625" style="14" customWidth="1"/>
    <col min="19" max="16383" width="9.140625" style="14" hidden="1"/>
    <col min="16384" max="16384" width="3.5703125" style="14" hidden="1"/>
  </cols>
  <sheetData>
    <row r="1" spans="2:18" ht="18" customHeight="1" x14ac:dyDescent="0.2">
      <c r="B1" s="46"/>
      <c r="C1" s="45"/>
      <c r="D1" s="45"/>
      <c r="E1" s="45"/>
      <c r="F1" s="45"/>
      <c r="G1" s="45"/>
      <c r="H1" s="45"/>
      <c r="I1" s="45"/>
      <c r="J1" s="45"/>
      <c r="K1" s="45"/>
      <c r="L1" s="45"/>
      <c r="M1" s="45"/>
      <c r="N1" s="45"/>
      <c r="O1" s="45"/>
      <c r="P1" s="45"/>
      <c r="Q1" s="45"/>
    </row>
    <row r="2" spans="2:18" ht="18" customHeight="1" x14ac:dyDescent="0.3">
      <c r="B2" s="2" t="s">
        <v>101</v>
      </c>
      <c r="C2" s="45"/>
      <c r="D2" s="45"/>
      <c r="E2" s="45"/>
      <c r="F2" s="45"/>
      <c r="G2" s="45"/>
      <c r="H2" s="45"/>
      <c r="I2" s="45"/>
      <c r="J2" s="45"/>
      <c r="K2" s="45"/>
      <c r="L2" s="45"/>
      <c r="M2" s="45"/>
      <c r="N2" s="45"/>
      <c r="O2" s="45"/>
      <c r="P2" s="45"/>
      <c r="Q2" s="45"/>
    </row>
    <row r="3" spans="2:18" ht="18" customHeight="1" x14ac:dyDescent="0.3">
      <c r="B3" s="2"/>
      <c r="C3" s="45"/>
      <c r="D3" s="45"/>
      <c r="E3" s="45"/>
      <c r="F3" s="45"/>
      <c r="G3" s="45"/>
      <c r="H3" s="45"/>
      <c r="I3" s="45"/>
      <c r="J3" s="45"/>
      <c r="K3" s="45"/>
      <c r="L3" s="45"/>
      <c r="M3" s="45"/>
      <c r="N3" s="45"/>
      <c r="O3" s="45"/>
      <c r="P3" s="45"/>
      <c r="Q3" s="45"/>
    </row>
    <row r="4" spans="2:18" ht="18" customHeight="1" x14ac:dyDescent="0.2">
      <c r="B4" s="3"/>
      <c r="C4" s="45"/>
      <c r="D4" s="45"/>
      <c r="E4" s="45"/>
      <c r="F4" s="45"/>
      <c r="G4" s="45"/>
      <c r="H4" s="45"/>
      <c r="I4" s="45"/>
      <c r="J4" s="45"/>
      <c r="K4" s="45"/>
      <c r="L4" s="47"/>
      <c r="M4" s="47"/>
      <c r="N4" s="47"/>
      <c r="O4" s="47"/>
      <c r="P4" s="47"/>
      <c r="Q4" s="47"/>
    </row>
    <row r="5" spans="2:18" ht="18" customHeight="1" thickBot="1" x14ac:dyDescent="0.25">
      <c r="B5" s="49" t="s">
        <v>1</v>
      </c>
      <c r="C5" s="50" t="s">
        <v>2</v>
      </c>
      <c r="D5" s="50" t="s">
        <v>3</v>
      </c>
      <c r="E5" s="50" t="s">
        <v>4</v>
      </c>
      <c r="F5" s="50" t="s">
        <v>5</v>
      </c>
      <c r="G5" s="50" t="s">
        <v>6</v>
      </c>
      <c r="H5" s="50" t="s">
        <v>7</v>
      </c>
      <c r="I5" s="50" t="s">
        <v>8</v>
      </c>
      <c r="J5" s="50" t="s">
        <v>9</v>
      </c>
      <c r="K5" s="50" t="s">
        <v>10</v>
      </c>
      <c r="L5" s="50" t="s">
        <v>11</v>
      </c>
      <c r="M5" s="50" t="s">
        <v>103</v>
      </c>
      <c r="N5" s="50" t="s">
        <v>120</v>
      </c>
      <c r="O5" s="50" t="s">
        <v>129</v>
      </c>
      <c r="P5" s="50" t="s">
        <v>134</v>
      </c>
      <c r="Q5" s="50" t="s">
        <v>183</v>
      </c>
    </row>
    <row r="6" spans="2:18" ht="18" customHeight="1" thickTop="1" x14ac:dyDescent="0.2">
      <c r="B6" s="4" t="s">
        <v>100</v>
      </c>
      <c r="C6" s="5">
        <v>629.78200000000004</v>
      </c>
      <c r="D6" s="5">
        <v>861.55200000000002</v>
      </c>
      <c r="E6" s="5">
        <v>768.08900000000006</v>
      </c>
      <c r="F6" s="5">
        <v>957.072</v>
      </c>
      <c r="G6" s="5">
        <v>1006.417</v>
      </c>
      <c r="H6" s="5">
        <v>1236.068</v>
      </c>
      <c r="I6" s="5">
        <v>1452.7139999999999</v>
      </c>
      <c r="J6" s="5">
        <v>1822.991</v>
      </c>
      <c r="K6" s="5">
        <v>1855.865</v>
      </c>
      <c r="L6" s="5">
        <v>2040.6220000000001</v>
      </c>
      <c r="M6" s="5">
        <v>2245.2643317513698</v>
      </c>
      <c r="N6" s="5">
        <v>2569.7199054050034</v>
      </c>
      <c r="O6" s="5">
        <v>2783.9447920858092</v>
      </c>
      <c r="P6" s="5">
        <v>3200.1634053332536</v>
      </c>
      <c r="Q6" s="5">
        <v>3367.5083722951404</v>
      </c>
    </row>
    <row r="7" spans="2:18" ht="18" customHeight="1" x14ac:dyDescent="0.2">
      <c r="B7" s="40" t="s">
        <v>99</v>
      </c>
      <c r="C7" s="6">
        <v>516.49800000000005</v>
      </c>
      <c r="D7" s="6">
        <v>588.10599999999999</v>
      </c>
      <c r="E7" s="6">
        <v>581.30100000000004</v>
      </c>
      <c r="F7" s="6">
        <v>665.15800000000002</v>
      </c>
      <c r="G7" s="6">
        <v>700.12400000000002</v>
      </c>
      <c r="H7" s="6">
        <v>871.48199999999997</v>
      </c>
      <c r="I7" s="6">
        <v>949.03</v>
      </c>
      <c r="J7" s="6">
        <v>1155.3610000000001</v>
      </c>
      <c r="K7" s="6">
        <v>1253.5999999999999</v>
      </c>
      <c r="L7" s="6">
        <v>1474.854</v>
      </c>
      <c r="M7" s="6">
        <v>1698.3770678266801</v>
      </c>
      <c r="N7" s="6">
        <v>1843.9921532739068</v>
      </c>
      <c r="O7" s="6">
        <v>2087.9569007103587</v>
      </c>
      <c r="P7" s="6">
        <v>2452.3662401388492</v>
      </c>
      <c r="Q7" s="6">
        <v>2598.9620504490058</v>
      </c>
      <c r="R7" s="32"/>
    </row>
    <row r="8" spans="2:18" ht="18" customHeight="1" x14ac:dyDescent="0.2">
      <c r="B8" s="40" t="s">
        <v>98</v>
      </c>
      <c r="C8" s="6">
        <v>101.983</v>
      </c>
      <c r="D8" s="6">
        <v>130.33000000000001</v>
      </c>
      <c r="E8" s="6">
        <v>109.006</v>
      </c>
      <c r="F8" s="6">
        <v>142.38399999999999</v>
      </c>
      <c r="G8" s="6">
        <v>146.58500000000001</v>
      </c>
      <c r="H8" s="6">
        <v>176.833</v>
      </c>
      <c r="I8" s="6">
        <v>173.09899999999999</v>
      </c>
      <c r="J8" s="6">
        <v>305.822</v>
      </c>
      <c r="K8" s="6">
        <v>330.76299999999998</v>
      </c>
      <c r="L8" s="6">
        <v>332.846</v>
      </c>
      <c r="M8" s="6">
        <v>239.38949979607199</v>
      </c>
      <c r="N8" s="6">
        <v>307.06278122603266</v>
      </c>
      <c r="O8" s="6">
        <v>294.2885647695353</v>
      </c>
      <c r="P8" s="6">
        <v>375.20927407349404</v>
      </c>
      <c r="Q8" s="6">
        <v>281.09857562353744</v>
      </c>
      <c r="R8" s="32"/>
    </row>
    <row r="9" spans="2:18" ht="18" customHeight="1" x14ac:dyDescent="0.2">
      <c r="B9" s="40" t="s">
        <v>97</v>
      </c>
      <c r="C9" s="6">
        <v>23.954999999999998</v>
      </c>
      <c r="D9" s="6">
        <v>47.32</v>
      </c>
      <c r="E9" s="6">
        <v>32.432000000000002</v>
      </c>
      <c r="F9" s="6">
        <v>74.131</v>
      </c>
      <c r="G9" s="6">
        <v>55.658999999999999</v>
      </c>
      <c r="H9" s="6">
        <v>86.915999999999997</v>
      </c>
      <c r="I9" s="6">
        <v>143.285</v>
      </c>
      <c r="J9" s="6">
        <v>221.46299999999999</v>
      </c>
      <c r="K9" s="6">
        <v>131.887</v>
      </c>
      <c r="L9" s="6">
        <v>64.784999999999997</v>
      </c>
      <c r="M9" s="6">
        <v>168.74290592816499</v>
      </c>
      <c r="N9" s="6">
        <v>322.52843685390491</v>
      </c>
      <c r="O9" s="6">
        <v>233.65070361499997</v>
      </c>
      <c r="P9" s="6">
        <v>254.70291626213086</v>
      </c>
      <c r="Q9" s="6">
        <v>283.88191161812591</v>
      </c>
      <c r="R9" s="32"/>
    </row>
    <row r="10" spans="2:18" ht="18" customHeight="1" x14ac:dyDescent="0.2">
      <c r="B10" s="40" t="s">
        <v>96</v>
      </c>
      <c r="C10" s="6">
        <v>10.728</v>
      </c>
      <c r="D10" s="6">
        <v>10.462</v>
      </c>
      <c r="E10" s="6">
        <v>10.784000000000001</v>
      </c>
      <c r="F10" s="6">
        <v>21.96</v>
      </c>
      <c r="G10" s="6">
        <v>15.727</v>
      </c>
      <c r="H10" s="6">
        <v>32.225999999999999</v>
      </c>
      <c r="I10" s="6">
        <v>34.591999999999999</v>
      </c>
      <c r="J10" s="6">
        <v>29.754000000000001</v>
      </c>
      <c r="K10" s="6">
        <v>26.808</v>
      </c>
      <c r="L10" s="6">
        <v>45.637</v>
      </c>
      <c r="M10" s="6">
        <v>31.853950080000001</v>
      </c>
      <c r="N10" s="6">
        <v>25.407741029999997</v>
      </c>
      <c r="O10" s="6">
        <v>22.600388379499993</v>
      </c>
      <c r="P10" s="6">
        <v>29.488300750000001</v>
      </c>
      <c r="Q10" s="6">
        <v>31.210658689999995</v>
      </c>
      <c r="R10" s="32"/>
    </row>
    <row r="11" spans="2:18" ht="18" customHeight="1" x14ac:dyDescent="0.2">
      <c r="B11" s="40" t="s">
        <v>59</v>
      </c>
      <c r="C11" s="6">
        <v>-23.382000000000001</v>
      </c>
      <c r="D11" s="6">
        <v>85.334000000000003</v>
      </c>
      <c r="E11" s="6">
        <v>34.566000000000003</v>
      </c>
      <c r="F11" s="6">
        <v>53.439</v>
      </c>
      <c r="G11" s="6">
        <v>88.322000000000003</v>
      </c>
      <c r="H11" s="6">
        <v>68.611000000000004</v>
      </c>
      <c r="I11" s="6">
        <v>152.708</v>
      </c>
      <c r="J11" s="6">
        <v>110.59099999999999</v>
      </c>
      <c r="K11" s="6">
        <v>112.807</v>
      </c>
      <c r="L11" s="6">
        <v>122.5</v>
      </c>
      <c r="M11" s="6">
        <v>106.90090812044799</v>
      </c>
      <c r="N11" s="6">
        <v>70.728793021158609</v>
      </c>
      <c r="O11" s="6">
        <v>145.44823461141527</v>
      </c>
      <c r="P11" s="6">
        <v>88.396674108780189</v>
      </c>
      <c r="Q11" s="6">
        <v>172.35517591447137</v>
      </c>
      <c r="R11" s="32"/>
    </row>
    <row r="12" spans="2:18" ht="18" customHeight="1" x14ac:dyDescent="0.2">
      <c r="B12" s="44" t="s">
        <v>95</v>
      </c>
      <c r="C12" s="43">
        <v>-59.259</v>
      </c>
      <c r="D12" s="43">
        <v>-64.128</v>
      </c>
      <c r="E12" s="43">
        <v>-62.74</v>
      </c>
      <c r="F12" s="43">
        <v>-71.915000000000006</v>
      </c>
      <c r="G12" s="43">
        <v>-72.424999999999997</v>
      </c>
      <c r="H12" s="43">
        <v>-89.471000000000004</v>
      </c>
      <c r="I12" s="43">
        <v>-96.789000000000001</v>
      </c>
      <c r="J12" s="43">
        <v>-131.697</v>
      </c>
      <c r="K12" s="43">
        <v>-121.02500000000001</v>
      </c>
      <c r="L12" s="43">
        <v>-119.70883805717</v>
      </c>
      <c r="M12" s="43">
        <v>-144.52543579280001</v>
      </c>
      <c r="N12" s="43">
        <v>-174.62159093579521</v>
      </c>
      <c r="O12" s="43">
        <v>-155.90408235901</v>
      </c>
      <c r="P12" s="43">
        <v>-182.07857700618999</v>
      </c>
      <c r="Q12" s="43">
        <v>-196.16304693402518</v>
      </c>
      <c r="R12" s="32"/>
    </row>
    <row r="13" spans="2:18" ht="18" customHeight="1" x14ac:dyDescent="0.2">
      <c r="B13" s="4" t="s">
        <v>94</v>
      </c>
      <c r="C13" s="5">
        <v>570.52300000000002</v>
      </c>
      <c r="D13" s="5">
        <v>797.42399999999998</v>
      </c>
      <c r="E13" s="5">
        <v>705.34900000000005</v>
      </c>
      <c r="F13" s="5">
        <v>885.15700000000004</v>
      </c>
      <c r="G13" s="5">
        <v>933.99199999999996</v>
      </c>
      <c r="H13" s="5">
        <v>1146.597</v>
      </c>
      <c r="I13" s="5">
        <v>1355.925</v>
      </c>
      <c r="J13" s="5">
        <v>1691.2940000000001</v>
      </c>
      <c r="K13" s="5">
        <v>1734.84</v>
      </c>
      <c r="L13" s="5">
        <v>1920.9131619428299</v>
      </c>
      <c r="M13" s="5">
        <v>2100.7388959585701</v>
      </c>
      <c r="N13" s="5">
        <v>2395.0983144692082</v>
      </c>
      <c r="O13" s="5">
        <v>2628.0407097267994</v>
      </c>
      <c r="P13" s="5">
        <v>3018.0848283270639</v>
      </c>
      <c r="Q13" s="5">
        <v>3171.3453253611151</v>
      </c>
    </row>
    <row r="14" spans="2:18" ht="18" customHeight="1" x14ac:dyDescent="0.2">
      <c r="B14" s="42" t="s">
        <v>93</v>
      </c>
      <c r="C14" s="41">
        <v>-190.077</v>
      </c>
      <c r="D14" s="41">
        <v>-211.47800000000001</v>
      </c>
      <c r="E14" s="41">
        <v>-230.624</v>
      </c>
      <c r="F14" s="41">
        <v>-309.06599999999997</v>
      </c>
      <c r="G14" s="41">
        <v>-307.75599999999997</v>
      </c>
      <c r="H14" s="41">
        <v>-366.25299999999999</v>
      </c>
      <c r="I14" s="41">
        <v>-444.95800000000003</v>
      </c>
      <c r="J14" s="41">
        <v>-487.09399999999999</v>
      </c>
      <c r="K14" s="41">
        <v>-578.81700000000001</v>
      </c>
      <c r="L14" s="41">
        <v>-579.22583688114196</v>
      </c>
      <c r="M14" s="41">
        <v>-706.02092215094899</v>
      </c>
      <c r="N14" s="41">
        <v>-836.48464899931992</v>
      </c>
      <c r="O14" s="41">
        <v>-840.89006972198274</v>
      </c>
      <c r="P14" s="41">
        <v>-891.17447998093394</v>
      </c>
      <c r="Q14" s="41">
        <v>-894.33041398657656</v>
      </c>
    </row>
    <row r="15" spans="2:18" ht="18" customHeight="1" x14ac:dyDescent="0.2">
      <c r="B15" s="40" t="s">
        <v>102</v>
      </c>
      <c r="C15" s="6">
        <v>-150.13200000000001</v>
      </c>
      <c r="D15" s="6">
        <v>-161.304</v>
      </c>
      <c r="E15" s="6">
        <v>-178.05500000000001</v>
      </c>
      <c r="F15" s="6">
        <v>-260.61200000000002</v>
      </c>
      <c r="G15" s="6">
        <v>-242.83099999999999</v>
      </c>
      <c r="H15" s="6">
        <v>-280.846</v>
      </c>
      <c r="I15" s="6">
        <v>-353.82499999999999</v>
      </c>
      <c r="J15" s="6">
        <v>-391.80700000000002</v>
      </c>
      <c r="K15" s="6">
        <v>-441.952</v>
      </c>
      <c r="L15" s="6">
        <v>-451.469431438507</v>
      </c>
      <c r="M15" s="6">
        <v>-549.24842758179398</v>
      </c>
      <c r="N15" s="6">
        <v>-644.15130418633453</v>
      </c>
      <c r="O15" s="6">
        <v>-676.50526744049967</v>
      </c>
      <c r="P15" s="6">
        <v>-685.59194667405893</v>
      </c>
      <c r="Q15" s="6">
        <v>-712.87454326913314</v>
      </c>
      <c r="R15" s="32"/>
    </row>
    <row r="16" spans="2:18" ht="18" customHeight="1" x14ac:dyDescent="0.2">
      <c r="B16" s="40" t="s">
        <v>92</v>
      </c>
      <c r="C16" s="6">
        <v>-20.113</v>
      </c>
      <c r="D16" s="6">
        <v>-27.111999999999998</v>
      </c>
      <c r="E16" s="6">
        <v>-29.722000000000001</v>
      </c>
      <c r="F16" s="6">
        <v>-19.949000000000002</v>
      </c>
      <c r="G16" s="6">
        <v>-34.512999999999998</v>
      </c>
      <c r="H16" s="6">
        <v>-51.942</v>
      </c>
      <c r="I16" s="6">
        <v>-54.795999999999999</v>
      </c>
      <c r="J16" s="6">
        <v>-59.832000000000001</v>
      </c>
      <c r="K16" s="6">
        <v>-63.503999999999998</v>
      </c>
      <c r="L16" s="6">
        <v>-72.380467816498097</v>
      </c>
      <c r="M16" s="6">
        <v>-104.92190262075</v>
      </c>
      <c r="N16" s="6">
        <v>-103.47200194793876</v>
      </c>
      <c r="O16" s="6">
        <v>-99.035290828820024</v>
      </c>
      <c r="P16" s="6">
        <v>-84.603491731577918</v>
      </c>
      <c r="Q16" s="6">
        <v>-104.96427930295508</v>
      </c>
      <c r="R16" s="32"/>
    </row>
    <row r="17" spans="1:18" ht="18" customHeight="1" x14ac:dyDescent="0.2">
      <c r="B17" s="40" t="s">
        <v>91</v>
      </c>
      <c r="C17" s="6">
        <v>-19.832000000000001</v>
      </c>
      <c r="D17" s="6">
        <v>-23.062000000000001</v>
      </c>
      <c r="E17" s="6">
        <v>-22.847000000000001</v>
      </c>
      <c r="F17" s="6">
        <v>-28.504999999999999</v>
      </c>
      <c r="G17" s="6">
        <v>-30.411999999999999</v>
      </c>
      <c r="H17" s="6">
        <v>-33.465000000000003</v>
      </c>
      <c r="I17" s="6">
        <v>-36.337000000000003</v>
      </c>
      <c r="J17" s="6">
        <v>-35.454999999999998</v>
      </c>
      <c r="K17" s="6">
        <v>-73.361000000000004</v>
      </c>
      <c r="L17" s="6">
        <v>-55.375937626137002</v>
      </c>
      <c r="M17" s="6">
        <v>-51.850591948404997</v>
      </c>
      <c r="N17" s="6">
        <v>-88.861342865046595</v>
      </c>
      <c r="O17" s="6">
        <v>-65.349511452663009</v>
      </c>
      <c r="P17" s="6">
        <v>-120.97904157529705</v>
      </c>
      <c r="Q17" s="6">
        <v>-76.49159141448834</v>
      </c>
      <c r="R17" s="32"/>
    </row>
    <row r="18" spans="1:18" ht="18" customHeight="1" x14ac:dyDescent="0.2">
      <c r="B18" s="4" t="s">
        <v>90</v>
      </c>
      <c r="C18" s="5">
        <v>380.44600000000003</v>
      </c>
      <c r="D18" s="5">
        <v>585.94600000000003</v>
      </c>
      <c r="E18" s="5">
        <v>474.72500000000002</v>
      </c>
      <c r="F18" s="5">
        <v>576.09100000000001</v>
      </c>
      <c r="G18" s="5">
        <v>626.23599999999999</v>
      </c>
      <c r="H18" s="5">
        <v>780.34400000000005</v>
      </c>
      <c r="I18" s="5">
        <v>910.96699999999998</v>
      </c>
      <c r="J18" s="5">
        <v>1204.2</v>
      </c>
      <c r="K18" s="5">
        <v>1156.0229999999999</v>
      </c>
      <c r="L18" s="5">
        <v>1341.68732506169</v>
      </c>
      <c r="M18" s="5">
        <v>1394.71797380762</v>
      </c>
      <c r="N18" s="5">
        <v>1558.6136654698882</v>
      </c>
      <c r="O18" s="5">
        <v>1787.1506400048165</v>
      </c>
      <c r="P18" s="5">
        <v>2126.9103483461299</v>
      </c>
      <c r="Q18" s="5">
        <v>2277.0149113745383</v>
      </c>
      <c r="R18" s="32"/>
    </row>
    <row r="19" spans="1:18" s="38" customFormat="1" ht="18" customHeight="1" x14ac:dyDescent="0.2">
      <c r="B19" s="39" t="s">
        <v>89</v>
      </c>
      <c r="C19" s="25">
        <v>-54.051000000000002</v>
      </c>
      <c r="D19" s="25">
        <v>-235.46600000000001</v>
      </c>
      <c r="E19" s="25">
        <v>-290.017</v>
      </c>
      <c r="F19" s="25">
        <v>-264.25400000000002</v>
      </c>
      <c r="G19" s="25">
        <v>-132.14500000000001</v>
      </c>
      <c r="H19" s="25">
        <v>-214.08600000000001</v>
      </c>
      <c r="I19" s="25">
        <v>-332.88900000000001</v>
      </c>
      <c r="J19" s="25">
        <v>-401.90300000000002</v>
      </c>
      <c r="K19" s="25">
        <v>-384.83499999999998</v>
      </c>
      <c r="L19" s="25">
        <v>-383.71301775009698</v>
      </c>
      <c r="M19" s="25">
        <v>-375.92792685066598</v>
      </c>
      <c r="N19" s="25">
        <v>-438.4354224950082</v>
      </c>
      <c r="O19" s="25">
        <v>-470.58351121996191</v>
      </c>
      <c r="P19" s="25">
        <v>-467.2203477719188</v>
      </c>
      <c r="Q19" s="25">
        <v>-782.82360610928845</v>
      </c>
    </row>
    <row r="20" spans="1:18" ht="18" customHeight="1" x14ac:dyDescent="0.2">
      <c r="A20" s="38"/>
      <c r="B20" s="40" t="s">
        <v>88</v>
      </c>
      <c r="C20" s="6">
        <v>-48.154000000000003</v>
      </c>
      <c r="D20" s="6">
        <v>-61.055999999999997</v>
      </c>
      <c r="E20" s="6">
        <v>-94.138999999999996</v>
      </c>
      <c r="F20" s="6">
        <v>-101.117</v>
      </c>
      <c r="G20" s="6">
        <v>-95.516000000000005</v>
      </c>
      <c r="H20" s="6">
        <v>-104.209</v>
      </c>
      <c r="I20" s="6">
        <v>-143.47900000000001</v>
      </c>
      <c r="J20" s="6">
        <v>-197.626</v>
      </c>
      <c r="K20" s="6">
        <v>-196.86600000000001</v>
      </c>
      <c r="L20" s="6">
        <v>-211.33627826735199</v>
      </c>
      <c r="M20" s="6">
        <v>-239.8036372</v>
      </c>
      <c r="N20" s="6">
        <v>-238.80279070221246</v>
      </c>
      <c r="O20" s="6">
        <v>-241.49623734958996</v>
      </c>
      <c r="P20" s="6">
        <v>-277.61075104932229</v>
      </c>
      <c r="Q20" s="6">
        <v>-434.8791111901545</v>
      </c>
    </row>
    <row r="21" spans="1:18" ht="18" customHeight="1" x14ac:dyDescent="0.2">
      <c r="A21" s="38"/>
      <c r="B21" s="40" t="s">
        <v>87</v>
      </c>
      <c r="C21" s="6">
        <v>-8.8640000000000008</v>
      </c>
      <c r="D21" s="6">
        <v>-20.495000000000001</v>
      </c>
      <c r="E21" s="6">
        <v>-34.841000000000001</v>
      </c>
      <c r="F21" s="6">
        <v>-31.875</v>
      </c>
      <c r="G21" s="6">
        <v>-24.518000000000001</v>
      </c>
      <c r="H21" s="6">
        <v>-27.797000000000001</v>
      </c>
      <c r="I21" s="6">
        <v>-30.103999999999999</v>
      </c>
      <c r="J21" s="6">
        <v>-72.695999999999998</v>
      </c>
      <c r="K21" s="6">
        <v>-28.475999999999999</v>
      </c>
      <c r="L21" s="6">
        <v>-27.568999999999999</v>
      </c>
      <c r="M21" s="6">
        <v>-38.322386000000002</v>
      </c>
      <c r="N21" s="6">
        <v>-40.547553242999989</v>
      </c>
      <c r="O21" s="6">
        <v>-44.417730106625008</v>
      </c>
      <c r="P21" s="6">
        <v>-61.901561010035991</v>
      </c>
      <c r="Q21" s="6">
        <v>-57.654032737056298</v>
      </c>
    </row>
    <row r="22" spans="1:18" ht="18" customHeight="1" x14ac:dyDescent="0.2">
      <c r="A22" s="38"/>
      <c r="B22" s="40" t="s">
        <v>108</v>
      </c>
      <c r="C22" s="6">
        <v>-24.376999999999999</v>
      </c>
      <c r="D22" s="6">
        <v>-32.332999999999998</v>
      </c>
      <c r="E22" s="6">
        <v>-30.658000000000001</v>
      </c>
      <c r="F22" s="6">
        <v>-43.31</v>
      </c>
      <c r="G22" s="6">
        <v>-33.328000000000003</v>
      </c>
      <c r="H22" s="6">
        <v>-41.156999999999996</v>
      </c>
      <c r="I22" s="6">
        <v>-49.774999999999999</v>
      </c>
      <c r="J22" s="6">
        <v>-54.6</v>
      </c>
      <c r="K22" s="6">
        <v>-55.947000000000003</v>
      </c>
      <c r="L22" s="6">
        <v>-67.108999999999995</v>
      </c>
      <c r="M22" s="6">
        <v>-89.017763326105893</v>
      </c>
      <c r="N22" s="6">
        <v>-110.58518940760413</v>
      </c>
      <c r="O22" s="6">
        <v>-98.730036887681024</v>
      </c>
      <c r="P22" s="6">
        <v>-104.832652199847</v>
      </c>
      <c r="Q22" s="6">
        <v>-122.7587270634823</v>
      </c>
    </row>
    <row r="23" spans="1:18" ht="18" customHeight="1" x14ac:dyDescent="0.2">
      <c r="A23" s="38"/>
      <c r="B23" s="40" t="s">
        <v>33</v>
      </c>
      <c r="C23" s="6">
        <v>-7.2270000000000003</v>
      </c>
      <c r="D23" s="6">
        <v>-10.797000000000001</v>
      </c>
      <c r="E23" s="6">
        <v>-43.246000000000002</v>
      </c>
      <c r="F23" s="6">
        <v>-15.206</v>
      </c>
      <c r="G23" s="6">
        <v>-15.36</v>
      </c>
      <c r="H23" s="6">
        <v>-11.098000000000001</v>
      </c>
      <c r="I23" s="6">
        <v>-13.102</v>
      </c>
      <c r="J23" s="6">
        <v>-46.222000000000001</v>
      </c>
      <c r="K23" s="6">
        <v>-20.768000000000001</v>
      </c>
      <c r="L23" s="6">
        <v>-19.952999999999999</v>
      </c>
      <c r="M23" s="6">
        <v>-25.562346979270998</v>
      </c>
      <c r="N23" s="6">
        <v>-35.105373931026406</v>
      </c>
      <c r="O23" s="6">
        <v>-25.271404243240628</v>
      </c>
      <c r="P23" s="6">
        <v>-31.123216553217489</v>
      </c>
      <c r="Q23" s="6">
        <v>-51.444215755212404</v>
      </c>
    </row>
    <row r="24" spans="1:18" ht="18" customHeight="1" x14ac:dyDescent="0.2">
      <c r="B24" s="40" t="s">
        <v>34</v>
      </c>
      <c r="C24" s="6">
        <v>-9.2949999999999999</v>
      </c>
      <c r="D24" s="6">
        <v>-7.5819999999999999</v>
      </c>
      <c r="E24" s="6">
        <v>-31.963000000000001</v>
      </c>
      <c r="F24" s="6">
        <v>-14.449</v>
      </c>
      <c r="G24" s="6">
        <v>-21.968</v>
      </c>
      <c r="H24" s="6">
        <v>-24.748999999999999</v>
      </c>
      <c r="I24" s="6">
        <v>-65.853999999999999</v>
      </c>
      <c r="J24" s="6">
        <v>-33.158999999999999</v>
      </c>
      <c r="K24" s="6">
        <v>-40.192999999999998</v>
      </c>
      <c r="L24" s="6">
        <v>-32.229999999999997</v>
      </c>
      <c r="M24" s="6">
        <v>-43.663422435459999</v>
      </c>
      <c r="N24" s="6">
        <v>-51.932936873189988</v>
      </c>
      <c r="O24" s="6">
        <v>-36.342820576951993</v>
      </c>
      <c r="P24" s="6">
        <v>-41.968877506041807</v>
      </c>
      <c r="Q24" s="6">
        <v>-76.470383794859529</v>
      </c>
    </row>
    <row r="25" spans="1:18" ht="18" customHeight="1" x14ac:dyDescent="0.2">
      <c r="B25" s="40" t="s">
        <v>86</v>
      </c>
      <c r="C25" s="6">
        <v>43.866</v>
      </c>
      <c r="D25" s="6">
        <v>-103.203</v>
      </c>
      <c r="E25" s="6">
        <v>-55.17</v>
      </c>
      <c r="F25" s="6">
        <v>-58.296999999999997</v>
      </c>
      <c r="G25" s="6">
        <v>58.545000000000002</v>
      </c>
      <c r="H25" s="6">
        <v>-5.0759999999999899</v>
      </c>
      <c r="I25" s="6">
        <v>-30.574999999999999</v>
      </c>
      <c r="J25" s="6">
        <v>2.4</v>
      </c>
      <c r="K25" s="6">
        <v>-42.585000000000001</v>
      </c>
      <c r="L25" s="6">
        <v>-25.515739482744799</v>
      </c>
      <c r="M25" s="6">
        <v>60.441629090171197</v>
      </c>
      <c r="N25" s="6">
        <v>38.538421662024803</v>
      </c>
      <c r="O25" s="6">
        <v>-24.325282055873352</v>
      </c>
      <c r="P25" s="6">
        <v>50.216710546545869</v>
      </c>
      <c r="Q25" s="6">
        <v>-39.617135568523395</v>
      </c>
    </row>
    <row r="26" spans="1:18" s="38" customFormat="1" ht="18" customHeight="1" x14ac:dyDescent="0.2">
      <c r="B26" s="39" t="s">
        <v>85</v>
      </c>
      <c r="C26" s="25">
        <v>-96.933000000000007</v>
      </c>
      <c r="D26" s="25">
        <v>-112.626</v>
      </c>
      <c r="E26" s="25">
        <v>-86.114000000000004</v>
      </c>
      <c r="F26" s="25">
        <v>-111.92100000000001</v>
      </c>
      <c r="G26" s="25">
        <v>-160.328</v>
      </c>
      <c r="H26" s="25">
        <v>-208.11500000000001</v>
      </c>
      <c r="I26" s="25">
        <v>-148.006</v>
      </c>
      <c r="J26" s="25">
        <v>-197.09</v>
      </c>
      <c r="K26" s="25">
        <v>-175.697</v>
      </c>
      <c r="L26" s="25">
        <v>-254.221</v>
      </c>
      <c r="M26" s="25">
        <v>-293.42500000000001</v>
      </c>
      <c r="N26" s="25">
        <v>-278.71695055311386</v>
      </c>
      <c r="O26" s="25">
        <v>-294.132274222494</v>
      </c>
      <c r="P26" s="25">
        <v>-432.38586544287898</v>
      </c>
      <c r="Q26" s="25">
        <v>-333.32899699760685</v>
      </c>
    </row>
    <row r="27" spans="1:18" s="38" customFormat="1" ht="18" customHeight="1" x14ac:dyDescent="0.2">
      <c r="B27" s="39" t="s">
        <v>84</v>
      </c>
      <c r="C27" s="25">
        <v>0</v>
      </c>
      <c r="D27" s="25">
        <v>0</v>
      </c>
      <c r="E27" s="25">
        <v>0</v>
      </c>
      <c r="F27" s="25">
        <v>0</v>
      </c>
      <c r="G27" s="25">
        <v>0</v>
      </c>
      <c r="H27" s="25">
        <v>0</v>
      </c>
      <c r="I27" s="25">
        <v>0</v>
      </c>
      <c r="J27" s="25">
        <v>-7.516</v>
      </c>
      <c r="K27" s="25">
        <v>-28.417000000000002</v>
      </c>
      <c r="L27" s="25">
        <v>-40.445721732647598</v>
      </c>
      <c r="M27" s="25">
        <v>-44.386362800000001</v>
      </c>
      <c r="N27" s="25">
        <v>-136.35309042949052</v>
      </c>
      <c r="O27" s="25">
        <v>-158.11059804884493</v>
      </c>
      <c r="P27" s="25">
        <v>-147.18501454189388</v>
      </c>
      <c r="Q27" s="25">
        <v>-156.11670532924649</v>
      </c>
    </row>
    <row r="28" spans="1:18" ht="18" customHeight="1" x14ac:dyDescent="0.2">
      <c r="B28" s="4" t="s">
        <v>83</v>
      </c>
      <c r="C28" s="5">
        <v>229.46199999999999</v>
      </c>
      <c r="D28" s="5">
        <v>237.85400000000001</v>
      </c>
      <c r="E28" s="5">
        <v>98.594000000000094</v>
      </c>
      <c r="F28" s="5">
        <v>199.916</v>
      </c>
      <c r="G28" s="5">
        <v>333.76299999999998</v>
      </c>
      <c r="H28" s="5">
        <v>358.14299999999997</v>
      </c>
      <c r="I28" s="5">
        <v>430.072</v>
      </c>
      <c r="J28" s="5">
        <v>597.69100000000003</v>
      </c>
      <c r="K28" s="5">
        <v>567.07399999999996</v>
      </c>
      <c r="L28" s="5">
        <v>663.30758557894296</v>
      </c>
      <c r="M28" s="5">
        <v>680.97868415695405</v>
      </c>
      <c r="N28" s="5">
        <v>705.10820199227567</v>
      </c>
      <c r="O28" s="5">
        <v>864.32425651351548</v>
      </c>
      <c r="P28" s="5">
        <v>1080.1191205894384</v>
      </c>
      <c r="Q28" s="5">
        <v>1004.7456029383966</v>
      </c>
    </row>
    <row r="29" spans="1:18" ht="18" customHeight="1" collapsed="1" x14ac:dyDescent="0.2">
      <c r="B29" s="37" t="s">
        <v>115</v>
      </c>
      <c r="C29" s="6">
        <v>0</v>
      </c>
      <c r="D29" s="6">
        <v>0</v>
      </c>
      <c r="E29" s="6">
        <v>36.29</v>
      </c>
      <c r="F29" s="6">
        <v>2.5299999999999998</v>
      </c>
      <c r="G29" s="6">
        <v>-70.585999999999999</v>
      </c>
      <c r="H29" s="6">
        <v>0</v>
      </c>
      <c r="I29" s="6">
        <v>0</v>
      </c>
      <c r="J29" s="6">
        <v>29.664999999999999</v>
      </c>
      <c r="K29" s="6">
        <v>28.417000000000002</v>
      </c>
      <c r="L29" s="6">
        <v>40.445721732647598</v>
      </c>
      <c r="M29" s="6">
        <v>46.554532418289497</v>
      </c>
      <c r="N29" s="6">
        <v>185.89596007</v>
      </c>
      <c r="O29" s="6">
        <v>178.33258265884501</v>
      </c>
      <c r="P29" s="6">
        <v>165.27993693189376</v>
      </c>
      <c r="Q29" s="6">
        <v>164.93033202933248</v>
      </c>
    </row>
    <row r="30" spans="1:18" ht="18" customHeight="1" x14ac:dyDescent="0.2">
      <c r="B30" s="4" t="s">
        <v>82</v>
      </c>
      <c r="C30" s="5">
        <v>229.46199999999999</v>
      </c>
      <c r="D30" s="5">
        <v>237.85400000000001</v>
      </c>
      <c r="E30" s="5">
        <v>134.8840000000001</v>
      </c>
      <c r="F30" s="5">
        <v>202.446</v>
      </c>
      <c r="G30" s="5">
        <v>263.17699999999996</v>
      </c>
      <c r="H30" s="5">
        <v>358.14299999999997</v>
      </c>
      <c r="I30" s="5">
        <v>430.072</v>
      </c>
      <c r="J30" s="5">
        <v>627.35599999999999</v>
      </c>
      <c r="K30" s="5">
        <v>595.49099999999999</v>
      </c>
      <c r="L30" s="5">
        <v>703.75330731159056</v>
      </c>
      <c r="M30" s="5">
        <v>727.5332165752435</v>
      </c>
      <c r="N30" s="5">
        <v>891.00416206227567</v>
      </c>
      <c r="O30" s="5">
        <v>1042.6568391723604</v>
      </c>
      <c r="P30" s="5">
        <v>1245.399057521332</v>
      </c>
      <c r="Q30" s="5">
        <v>1169.6759349677291</v>
      </c>
    </row>
    <row r="31" spans="1:18" s="56" customFormat="1" ht="18" customHeight="1" collapsed="1" x14ac:dyDescent="0.2">
      <c r="B31" s="58" t="s">
        <v>118</v>
      </c>
      <c r="C31" s="57">
        <v>0.40219587992070432</v>
      </c>
      <c r="D31" s="57">
        <v>0.29827795501514881</v>
      </c>
      <c r="E31" s="57">
        <v>0.19123015698611623</v>
      </c>
      <c r="F31" s="57">
        <v>0.22871196861121812</v>
      </c>
      <c r="G31" s="57">
        <v>0.28177650343900157</v>
      </c>
      <c r="H31" s="57">
        <v>0.31235298888798763</v>
      </c>
      <c r="I31" s="57">
        <v>0.31717978501760791</v>
      </c>
      <c r="J31" s="57">
        <v>0.37093255223515248</v>
      </c>
      <c r="K31" s="57">
        <v>0.34325413294597773</v>
      </c>
      <c r="L31" s="57">
        <v>0.36636393630610964</v>
      </c>
      <c r="M31" s="57">
        <v>0.34632253345472003</v>
      </c>
      <c r="N31" s="57">
        <v>0.37201151897588652</v>
      </c>
      <c r="O31" s="57">
        <v>0.39674303191473426</v>
      </c>
      <c r="P31" s="57">
        <v>0.41264547829547304</v>
      </c>
      <c r="Q31" s="57">
        <v>0.36882641748720324</v>
      </c>
    </row>
    <row r="32" spans="1:18" ht="18" customHeight="1" collapsed="1" x14ac:dyDescent="0.2">
      <c r="B32" s="96" t="s">
        <v>81</v>
      </c>
      <c r="C32" s="97">
        <v>-10.468</v>
      </c>
      <c r="D32" s="97">
        <v>-15.702</v>
      </c>
      <c r="E32" s="97">
        <v>-9.8640000000000008</v>
      </c>
      <c r="F32" s="97">
        <v>-16.754000000000001</v>
      </c>
      <c r="G32" s="97">
        <v>-15.157</v>
      </c>
      <c r="H32" s="97">
        <v>-23.789000000000001</v>
      </c>
      <c r="I32" s="97">
        <v>-23.454999999999998</v>
      </c>
      <c r="J32" s="97">
        <v>-28.759</v>
      </c>
      <c r="K32" s="97">
        <v>-31.526</v>
      </c>
      <c r="L32" s="97">
        <v>-37.995464861088003</v>
      </c>
      <c r="M32" s="97">
        <v>-36.379209274817001</v>
      </c>
      <c r="N32" s="97">
        <v>-37.362063069673603</v>
      </c>
      <c r="O32" s="97">
        <v>-69.50766990838099</v>
      </c>
      <c r="P32" s="97">
        <v>-58.471382669493892</v>
      </c>
      <c r="Q32" s="97">
        <v>-51.470172601672587</v>
      </c>
    </row>
    <row r="33" spans="2:18" ht="18" customHeight="1" x14ac:dyDescent="0.2">
      <c r="B33" s="94" t="s">
        <v>80</v>
      </c>
      <c r="C33" s="95">
        <v>218.994</v>
      </c>
      <c r="D33" s="95">
        <v>222.15199999999999</v>
      </c>
      <c r="E33" s="95">
        <v>88.730000000000103</v>
      </c>
      <c r="F33" s="95">
        <v>183.16200000000001</v>
      </c>
      <c r="G33" s="95">
        <v>318.60599999999999</v>
      </c>
      <c r="H33" s="95">
        <v>334.35399999999998</v>
      </c>
      <c r="I33" s="95">
        <v>406.61700000000002</v>
      </c>
      <c r="J33" s="95">
        <v>568.93200000000002</v>
      </c>
      <c r="K33" s="95">
        <v>535.548</v>
      </c>
      <c r="L33" s="95">
        <v>625.31212071785501</v>
      </c>
      <c r="M33" s="95">
        <v>644.59947488213697</v>
      </c>
      <c r="N33" s="95">
        <v>667.74613892260209</v>
      </c>
      <c r="O33" s="95">
        <v>794.81658660513449</v>
      </c>
      <c r="P33" s="95">
        <v>1021.6477379199445</v>
      </c>
      <c r="Q33" s="95">
        <v>953.27543033672396</v>
      </c>
    </row>
    <row r="34" spans="2:18" ht="18" customHeight="1" collapsed="1" x14ac:dyDescent="0.2">
      <c r="B34" s="40" t="s">
        <v>20</v>
      </c>
      <c r="C34" s="6">
        <v>-43.936999999999998</v>
      </c>
      <c r="D34" s="6">
        <v>-26.053999999999998</v>
      </c>
      <c r="E34" s="6">
        <v>10.259</v>
      </c>
      <c r="F34" s="6">
        <v>-12.577999999999999</v>
      </c>
      <c r="G34" s="6">
        <v>-15.382999999999999</v>
      </c>
      <c r="H34" s="6">
        <v>-22.766999999999999</v>
      </c>
      <c r="I34" s="6">
        <v>-24.481000000000002</v>
      </c>
      <c r="J34" s="6">
        <v>-21.768000000000001</v>
      </c>
      <c r="K34" s="6">
        <v>-19.018999999999998</v>
      </c>
      <c r="L34" s="6">
        <v>-15.781000000000001</v>
      </c>
      <c r="M34" s="6">
        <v>-11.584793711772001</v>
      </c>
      <c r="N34" s="6">
        <v>-6.2859999999999996</v>
      </c>
      <c r="O34" s="6">
        <v>-9.5160243843936705</v>
      </c>
      <c r="P34" s="6">
        <v>-19.971857730088388</v>
      </c>
      <c r="Q34" s="6">
        <v>-49.112244916411505</v>
      </c>
    </row>
    <row r="35" spans="2:18" ht="23.1" customHeight="1" collapsed="1" x14ac:dyDescent="0.2">
      <c r="B35" s="40" t="s">
        <v>104</v>
      </c>
      <c r="C35" s="6">
        <v>0</v>
      </c>
      <c r="D35" s="6">
        <v>0</v>
      </c>
      <c r="E35" s="6">
        <v>0</v>
      </c>
      <c r="F35" s="6">
        <v>0</v>
      </c>
      <c r="G35" s="6">
        <v>0</v>
      </c>
      <c r="H35" s="6">
        <v>0</v>
      </c>
      <c r="I35" s="6">
        <v>0</v>
      </c>
      <c r="J35" s="6">
        <v>0</v>
      </c>
      <c r="K35" s="6">
        <v>0</v>
      </c>
      <c r="L35" s="6">
        <v>0</v>
      </c>
      <c r="M35" s="6">
        <v>-0.562764983798</v>
      </c>
      <c r="N35" s="6">
        <v>1.42493548</v>
      </c>
      <c r="O35" s="6">
        <v>-1.0838550399999998</v>
      </c>
      <c r="P35" s="6">
        <v>0.74900214999999992</v>
      </c>
      <c r="Q35" s="6">
        <v>3.7292045200000001</v>
      </c>
    </row>
    <row r="36" spans="2:18" ht="23.1" customHeight="1" x14ac:dyDescent="0.2">
      <c r="B36" s="40" t="s">
        <v>192</v>
      </c>
      <c r="C36" s="6">
        <v>0</v>
      </c>
      <c r="D36" s="6">
        <v>0</v>
      </c>
      <c r="E36" s="6">
        <v>0</v>
      </c>
      <c r="F36" s="6">
        <v>0</v>
      </c>
      <c r="G36" s="6">
        <v>0</v>
      </c>
      <c r="H36" s="6">
        <v>0</v>
      </c>
      <c r="I36" s="6">
        <v>0</v>
      </c>
      <c r="J36" s="6">
        <v>4.3041341500000003</v>
      </c>
      <c r="K36" s="6">
        <v>42.284733530000004</v>
      </c>
      <c r="L36" s="6">
        <v>56.583109839999992</v>
      </c>
      <c r="M36" s="6">
        <v>73.832059319999999</v>
      </c>
      <c r="N36" s="6">
        <v>163.19814478000004</v>
      </c>
      <c r="O36" s="6">
        <v>105.07915323000003</v>
      </c>
      <c r="P36" s="6">
        <v>125.78249868</v>
      </c>
      <c r="Q36" s="6">
        <v>178.75564825999999</v>
      </c>
    </row>
    <row r="37" spans="2:18" ht="18" customHeight="1" x14ac:dyDescent="0.2">
      <c r="B37" s="4" t="s">
        <v>193</v>
      </c>
      <c r="C37" s="5">
        <v>175.05699999999999</v>
      </c>
      <c r="D37" s="5">
        <v>196.09800000000001</v>
      </c>
      <c r="E37" s="5">
        <v>98.989000000000104</v>
      </c>
      <c r="F37" s="5">
        <v>170.584</v>
      </c>
      <c r="G37" s="5">
        <v>303.22300000000001</v>
      </c>
      <c r="H37" s="5">
        <v>311.58699999999999</v>
      </c>
      <c r="I37" s="5">
        <v>382.13600000000002</v>
      </c>
      <c r="J37" s="5">
        <v>551.46813414999997</v>
      </c>
      <c r="K37" s="5">
        <v>558.81373353000004</v>
      </c>
      <c r="L37" s="5">
        <v>666.11423055785599</v>
      </c>
      <c r="M37" s="5">
        <v>706.283975506567</v>
      </c>
      <c r="N37" s="5">
        <v>826.08321918260219</v>
      </c>
      <c r="O37" s="5">
        <v>889.29586041074094</v>
      </c>
      <c r="P37" s="5">
        <v>1128.2073810198563</v>
      </c>
      <c r="Q37" s="5">
        <v>1086.6480382003124</v>
      </c>
    </row>
    <row r="38" spans="2:18" ht="18" customHeight="1" collapsed="1" x14ac:dyDescent="0.2">
      <c r="B38" s="92" t="s">
        <v>194</v>
      </c>
      <c r="C38" s="93">
        <v>-38.814999999999998</v>
      </c>
      <c r="D38" s="93">
        <v>-58.165999999999997</v>
      </c>
      <c r="E38" s="93">
        <v>-21.286999999999999</v>
      </c>
      <c r="F38" s="93">
        <v>-57.128999999999998</v>
      </c>
      <c r="G38" s="93">
        <v>-92.789000000000001</v>
      </c>
      <c r="H38" s="93">
        <v>-83.521000000000001</v>
      </c>
      <c r="I38" s="93">
        <v>-121.33499999999999</v>
      </c>
      <c r="J38" s="93">
        <v>-161.28413415</v>
      </c>
      <c r="K38" s="93">
        <v>-161.26173353000001</v>
      </c>
      <c r="L38" s="93">
        <v>-125.86610983999999</v>
      </c>
      <c r="M38" s="93">
        <v>-164.999017515014</v>
      </c>
      <c r="N38" s="93">
        <v>-223.69514478000002</v>
      </c>
      <c r="O38" s="93">
        <v>-155.14734187630205</v>
      </c>
      <c r="P38" s="93">
        <v>-196.93259286595054</v>
      </c>
      <c r="Q38" s="93">
        <v>-150.30588533284509</v>
      </c>
    </row>
    <row r="39" spans="2:18" ht="18" customHeight="1" x14ac:dyDescent="0.2">
      <c r="B39" s="90" t="s">
        <v>195</v>
      </c>
      <c r="C39" s="91">
        <f>C38/C$37</f>
        <v>-0.22172778009448352</v>
      </c>
      <c r="D39" s="91">
        <f t="shared" ref="D39:Q39" si="0">D38/D$37</f>
        <v>-0.29661699762363714</v>
      </c>
      <c r="E39" s="91">
        <f t="shared" si="0"/>
        <v>-0.21504409580862496</v>
      </c>
      <c r="F39" s="91">
        <f t="shared" si="0"/>
        <v>-0.33490245275055103</v>
      </c>
      <c r="G39" s="91">
        <f t="shared" si="0"/>
        <v>-0.30600910880770915</v>
      </c>
      <c r="H39" s="91">
        <f t="shared" si="0"/>
        <v>-0.26805033586125226</v>
      </c>
      <c r="I39" s="91">
        <f t="shared" si="0"/>
        <v>-0.31751784704921804</v>
      </c>
      <c r="J39" s="91">
        <f t="shared" si="0"/>
        <v>-0.29246319807506871</v>
      </c>
      <c r="K39" s="91">
        <f t="shared" si="0"/>
        <v>-0.28857868705430206</v>
      </c>
      <c r="L39" s="91">
        <f t="shared" si="0"/>
        <v>-0.18895574372370022</v>
      </c>
      <c r="M39" s="91">
        <f t="shared" si="0"/>
        <v>-0.23361568892550905</v>
      </c>
      <c r="N39" s="91">
        <f t="shared" si="0"/>
        <v>-0.27079008456477693</v>
      </c>
      <c r="O39" s="91">
        <f t="shared" si="0"/>
        <v>-0.17446088392297679</v>
      </c>
      <c r="P39" s="91">
        <f t="shared" si="0"/>
        <v>-0.17455354058039491</v>
      </c>
      <c r="Q39" s="91">
        <f t="shared" si="0"/>
        <v>-0.13832067058417469</v>
      </c>
    </row>
    <row r="40" spans="2:18" ht="18" customHeight="1" x14ac:dyDescent="0.2">
      <c r="B40" s="4" t="s">
        <v>79</v>
      </c>
      <c r="C40" s="5">
        <v>136.24199999999999</v>
      </c>
      <c r="D40" s="5">
        <v>137.93199999999999</v>
      </c>
      <c r="E40" s="5">
        <v>77.702000000000098</v>
      </c>
      <c r="F40" s="5">
        <v>113.455</v>
      </c>
      <c r="G40" s="5">
        <v>210.434</v>
      </c>
      <c r="H40" s="5">
        <v>228.066</v>
      </c>
      <c r="I40" s="5">
        <v>260.80099999999999</v>
      </c>
      <c r="J40" s="5">
        <v>390.18400000000003</v>
      </c>
      <c r="K40" s="5">
        <v>397.55200000000002</v>
      </c>
      <c r="L40" s="5">
        <v>540.24812071785504</v>
      </c>
      <c r="M40" s="5">
        <v>541.28495799155303</v>
      </c>
      <c r="N40" s="5">
        <v>602.38807440260223</v>
      </c>
      <c r="O40" s="5">
        <v>734.14851853443884</v>
      </c>
      <c r="P40" s="5">
        <v>931.27478815390555</v>
      </c>
      <c r="Q40" s="5">
        <v>936.34215286746735</v>
      </c>
    </row>
    <row r="41" spans="2:18" ht="18" customHeight="1" x14ac:dyDescent="0.2">
      <c r="B41" s="36" t="s">
        <v>78</v>
      </c>
      <c r="C41" s="35">
        <v>0</v>
      </c>
      <c r="D41" s="35">
        <v>0</v>
      </c>
      <c r="E41" s="35">
        <v>23.943000000000001</v>
      </c>
      <c r="F41" s="35">
        <v>1.6619999999999999</v>
      </c>
      <c r="G41" s="35">
        <v>-42.351999999999997</v>
      </c>
      <c r="H41" s="35">
        <v>0</v>
      </c>
      <c r="I41" s="35">
        <v>0</v>
      </c>
      <c r="J41" s="35">
        <v>26.695</v>
      </c>
      <c r="K41" s="35">
        <v>17.164999999999999</v>
      </c>
      <c r="L41" s="35">
        <v>24.378983758991598</v>
      </c>
      <c r="M41" s="35">
        <v>28.891426546548701</v>
      </c>
      <c r="N41" s="35">
        <v>118.21519759271777</v>
      </c>
      <c r="O41" s="35">
        <v>111.45786416177813</v>
      </c>
      <c r="P41" s="35">
        <v>102.24284669049376</v>
      </c>
      <c r="Q41" s="35">
        <v>102.43944154961973</v>
      </c>
    </row>
    <row r="42" spans="2:18" ht="18" customHeight="1" x14ac:dyDescent="0.2">
      <c r="B42" s="34" t="s">
        <v>77</v>
      </c>
      <c r="C42" s="33">
        <v>0</v>
      </c>
      <c r="D42" s="33">
        <v>0</v>
      </c>
      <c r="E42" s="33">
        <v>36.29</v>
      </c>
      <c r="F42" s="33">
        <v>2.5299999999999998</v>
      </c>
      <c r="G42" s="33">
        <v>0</v>
      </c>
      <c r="H42" s="33">
        <v>0</v>
      </c>
      <c r="I42" s="33">
        <v>0</v>
      </c>
      <c r="J42" s="33">
        <v>0</v>
      </c>
      <c r="K42" s="33">
        <v>0</v>
      </c>
      <c r="L42" s="33">
        <v>0</v>
      </c>
      <c r="M42" s="33">
        <v>0</v>
      </c>
      <c r="N42" s="33">
        <v>0</v>
      </c>
      <c r="O42" s="33">
        <v>0</v>
      </c>
      <c r="P42" s="33">
        <v>0</v>
      </c>
      <c r="Q42" s="33">
        <v>0</v>
      </c>
      <c r="R42" s="32"/>
    </row>
    <row r="43" spans="2:18" ht="18" customHeight="1" x14ac:dyDescent="0.2">
      <c r="B43" s="34" t="s">
        <v>116</v>
      </c>
      <c r="C43" s="33">
        <v>0</v>
      </c>
      <c r="D43" s="33">
        <v>0</v>
      </c>
      <c r="E43" s="33">
        <v>0</v>
      </c>
      <c r="F43" s="33">
        <v>0</v>
      </c>
      <c r="G43" s="33">
        <v>0</v>
      </c>
      <c r="H43" s="33">
        <v>0</v>
      </c>
      <c r="I43" s="33">
        <v>0</v>
      </c>
      <c r="J43" s="33">
        <v>7.516</v>
      </c>
      <c r="K43" s="33">
        <v>28.417000000000002</v>
      </c>
      <c r="L43" s="33">
        <v>40.445721732647598</v>
      </c>
      <c r="M43" s="33">
        <v>44.6736513082895</v>
      </c>
      <c r="N43" s="33">
        <v>179.95825006000001</v>
      </c>
      <c r="O43" s="33">
        <v>178.33258265884501</v>
      </c>
      <c r="P43" s="33">
        <v>165.27993693189376</v>
      </c>
      <c r="Q43" s="33">
        <v>164.93033202933248</v>
      </c>
      <c r="R43" s="32"/>
    </row>
    <row r="44" spans="2:18" ht="18" customHeight="1" x14ac:dyDescent="0.2">
      <c r="B44" s="34" t="s">
        <v>107</v>
      </c>
      <c r="C44" s="33">
        <v>0</v>
      </c>
      <c r="D44" s="33">
        <v>0</v>
      </c>
      <c r="E44" s="33">
        <v>0</v>
      </c>
      <c r="F44" s="33">
        <v>0</v>
      </c>
      <c r="G44" s="33">
        <v>0</v>
      </c>
      <c r="H44" s="33">
        <v>0</v>
      </c>
      <c r="I44" s="33">
        <v>0</v>
      </c>
      <c r="J44" s="33">
        <v>22.149000000000001</v>
      </c>
      <c r="K44" s="33">
        <v>0</v>
      </c>
      <c r="L44" s="33">
        <v>0</v>
      </c>
      <c r="M44" s="33">
        <v>1.88088111</v>
      </c>
      <c r="N44" s="33">
        <v>5.93771001</v>
      </c>
      <c r="O44" s="33">
        <v>0</v>
      </c>
      <c r="P44" s="33">
        <v>0</v>
      </c>
      <c r="Q44" s="33">
        <v>0</v>
      </c>
      <c r="R44" s="32"/>
    </row>
    <row r="45" spans="2:18" ht="18" customHeight="1" x14ac:dyDescent="0.2">
      <c r="B45" s="34" t="s">
        <v>117</v>
      </c>
      <c r="C45" s="33">
        <v>0</v>
      </c>
      <c r="D45" s="33">
        <v>0</v>
      </c>
      <c r="E45" s="33">
        <v>0</v>
      </c>
      <c r="F45" s="33">
        <v>0</v>
      </c>
      <c r="G45" s="33">
        <v>-70.585999999999999</v>
      </c>
      <c r="H45" s="33">
        <v>0</v>
      </c>
      <c r="I45" s="33">
        <v>0</v>
      </c>
      <c r="J45" s="33">
        <v>0</v>
      </c>
      <c r="K45" s="33">
        <v>0</v>
      </c>
      <c r="L45" s="33">
        <v>0</v>
      </c>
      <c r="M45" s="33">
        <v>0</v>
      </c>
      <c r="N45" s="33">
        <v>0</v>
      </c>
      <c r="O45" s="33">
        <v>0</v>
      </c>
      <c r="P45" s="33">
        <v>0</v>
      </c>
      <c r="Q45" s="33">
        <v>0</v>
      </c>
      <c r="R45" s="32"/>
    </row>
    <row r="46" spans="2:18" ht="18" customHeight="1" x14ac:dyDescent="0.2">
      <c r="B46" s="34" t="s">
        <v>76</v>
      </c>
      <c r="C46" s="33">
        <v>0</v>
      </c>
      <c r="D46" s="33">
        <v>0</v>
      </c>
      <c r="E46" s="33">
        <v>-12.347</v>
      </c>
      <c r="F46" s="33">
        <v>-0.86799999999999999</v>
      </c>
      <c r="G46" s="33">
        <v>28.234000000000002</v>
      </c>
      <c r="H46" s="33">
        <v>0</v>
      </c>
      <c r="I46" s="33">
        <v>0</v>
      </c>
      <c r="J46" s="33">
        <v>-2.97</v>
      </c>
      <c r="K46" s="33">
        <v>-11.252000000000001</v>
      </c>
      <c r="L46" s="33">
        <v>-16.066737973656</v>
      </c>
      <c r="M46" s="33">
        <v>-17.6631058717408</v>
      </c>
      <c r="N46" s="33">
        <v>-67.680762477282229</v>
      </c>
      <c r="O46" s="33">
        <v>-66.87471849706688</v>
      </c>
      <c r="P46" s="33">
        <v>-63.037090241400001</v>
      </c>
      <c r="Q46" s="33">
        <v>-62.490890479712746</v>
      </c>
      <c r="R46" s="32"/>
    </row>
    <row r="47" spans="2:18" ht="18" customHeight="1" x14ac:dyDescent="0.2">
      <c r="B47" s="4" t="s">
        <v>75</v>
      </c>
      <c r="C47" s="5">
        <v>136.24199999999999</v>
      </c>
      <c r="D47" s="5">
        <v>137.93199999999999</v>
      </c>
      <c r="E47" s="5">
        <v>101.645</v>
      </c>
      <c r="F47" s="5">
        <v>115.117</v>
      </c>
      <c r="G47" s="5">
        <v>168.08199999999999</v>
      </c>
      <c r="H47" s="5">
        <v>228.066</v>
      </c>
      <c r="I47" s="5">
        <v>260.80099999999999</v>
      </c>
      <c r="J47" s="5">
        <v>416.87900000000002</v>
      </c>
      <c r="K47" s="5">
        <v>414.71699999999998</v>
      </c>
      <c r="L47" s="5">
        <v>564.62710447684697</v>
      </c>
      <c r="M47" s="48">
        <v>570.17638453810196</v>
      </c>
      <c r="N47" s="48">
        <v>720.60327199532003</v>
      </c>
      <c r="O47" s="48">
        <v>845.606382696217</v>
      </c>
      <c r="P47" s="48">
        <v>1033.5176348443993</v>
      </c>
      <c r="Q47" s="48">
        <v>1038.781594417087</v>
      </c>
    </row>
    <row r="48" spans="2:18" s="56" customFormat="1" ht="18" customHeight="1" collapsed="1" x14ac:dyDescent="0.2">
      <c r="B48" s="58" t="s">
        <v>119</v>
      </c>
      <c r="C48" s="57">
        <v>0.23880194137659652</v>
      </c>
      <c r="D48" s="57">
        <v>0.17297196974257106</v>
      </c>
      <c r="E48" s="57">
        <v>0.14410596740053505</v>
      </c>
      <c r="F48" s="57">
        <v>0.13005263473033599</v>
      </c>
      <c r="G48" s="57">
        <v>0.1799608561957704</v>
      </c>
      <c r="H48" s="57">
        <v>0.19890685218956616</v>
      </c>
      <c r="I48" s="57">
        <v>0.19234175931559636</v>
      </c>
      <c r="J48" s="57">
        <v>0.24648523556519447</v>
      </c>
      <c r="K48" s="57">
        <v>0.23905201632427198</v>
      </c>
      <c r="L48" s="57">
        <v>0.29393681904171959</v>
      </c>
      <c r="M48" s="57">
        <v>0.27141706455524528</v>
      </c>
      <c r="N48" s="57">
        <v>0.30086584239236841</v>
      </c>
      <c r="O48" s="57">
        <v>0.3217630455900064</v>
      </c>
      <c r="P48" s="57">
        <v>0.34244154609043315</v>
      </c>
      <c r="Q48" s="57">
        <v>0.32755234383023329</v>
      </c>
    </row>
    <row r="49" spans="2:17" s="56" customFormat="1" ht="18" customHeight="1" x14ac:dyDescent="0.2">
      <c r="B49" s="63"/>
      <c r="C49" s="65"/>
      <c r="D49" s="65"/>
      <c r="E49" s="65"/>
      <c r="F49" s="65"/>
      <c r="G49" s="65"/>
      <c r="H49" s="65"/>
      <c r="I49" s="65"/>
      <c r="J49" s="65"/>
      <c r="K49" s="65"/>
      <c r="L49" s="65"/>
      <c r="M49" s="65"/>
      <c r="N49" s="65"/>
      <c r="O49" s="65"/>
      <c r="P49" s="65"/>
      <c r="Q49" s="65"/>
    </row>
    <row r="50" spans="2:17" ht="18" customHeight="1" x14ac:dyDescent="0.2">
      <c r="B50" s="4" t="s">
        <v>132</v>
      </c>
      <c r="C50" s="5"/>
      <c r="D50" s="5"/>
      <c r="E50" s="5"/>
      <c r="F50" s="5"/>
      <c r="G50" s="67">
        <v>0.4108</v>
      </c>
      <c r="H50" s="67">
        <v>0.44779999999999998</v>
      </c>
      <c r="I50" s="67">
        <v>0.50629999999999997</v>
      </c>
      <c r="J50" s="67">
        <v>0.76290000000000002</v>
      </c>
      <c r="K50" s="67">
        <v>0.71919999999999995</v>
      </c>
      <c r="L50" s="67">
        <v>0.97909999999999997</v>
      </c>
      <c r="M50" s="67">
        <v>0.97940000000000005</v>
      </c>
      <c r="N50" s="67">
        <v>1.0907</v>
      </c>
      <c r="O50" s="67">
        <v>1.3123</v>
      </c>
      <c r="P50" s="67">
        <v>1.6646616157921732</v>
      </c>
      <c r="Q50" s="67">
        <v>1.6736</v>
      </c>
    </row>
    <row r="51" spans="2:17" s="56" customFormat="1" ht="18" customHeight="1" x14ac:dyDescent="0.2">
      <c r="B51" s="63" t="s">
        <v>130</v>
      </c>
      <c r="C51" s="64"/>
      <c r="D51" s="64"/>
      <c r="E51" s="64"/>
      <c r="F51" s="64"/>
      <c r="G51" s="33">
        <v>509.24700000000001</v>
      </c>
      <c r="H51" s="33">
        <v>509.24700000000001</v>
      </c>
      <c r="I51" s="33">
        <v>509.24700000000001</v>
      </c>
      <c r="J51" s="33">
        <v>511.46223310068501</v>
      </c>
      <c r="K51" s="33">
        <v>551.79999999999995</v>
      </c>
      <c r="L51" s="33">
        <v>551.79999999999995</v>
      </c>
      <c r="M51" s="33">
        <v>551.79999999999995</v>
      </c>
      <c r="N51" s="33">
        <v>552.29123094672104</v>
      </c>
      <c r="O51" s="33">
        <v>559.05899999999997</v>
      </c>
      <c r="P51" s="33">
        <v>559.05896499999994</v>
      </c>
      <c r="Q51" s="33">
        <v>559.05899999999997</v>
      </c>
    </row>
    <row r="52" spans="2:17" s="56" customFormat="1" ht="18" customHeight="1" x14ac:dyDescent="0.2">
      <c r="B52" s="63"/>
      <c r="C52" s="64"/>
      <c r="D52" s="64"/>
      <c r="E52" s="64"/>
      <c r="F52" s="64"/>
      <c r="G52" s="33"/>
      <c r="H52" s="33"/>
      <c r="I52" s="33"/>
      <c r="J52" s="33"/>
      <c r="K52" s="33"/>
      <c r="L52" s="33"/>
      <c r="M52" s="33"/>
      <c r="N52" s="33"/>
      <c r="O52" s="33"/>
      <c r="P52" s="33"/>
      <c r="Q52" s="33"/>
    </row>
    <row r="53" spans="2:17" s="56" customFormat="1" ht="18" customHeight="1" x14ac:dyDescent="0.2">
      <c r="B53" s="4" t="s">
        <v>133</v>
      </c>
      <c r="C53" s="5"/>
      <c r="D53" s="5"/>
      <c r="E53" s="5"/>
      <c r="F53" s="5"/>
      <c r="G53" s="67">
        <v>0.4108</v>
      </c>
      <c r="H53" s="67">
        <v>0.44779999999999998</v>
      </c>
      <c r="I53" s="67">
        <v>0.50629999999999997</v>
      </c>
      <c r="J53" s="67">
        <v>0.76249999999999996</v>
      </c>
      <c r="K53" s="67">
        <v>0.71389999999999998</v>
      </c>
      <c r="L53" s="67">
        <v>0.97189999999999999</v>
      </c>
      <c r="M53" s="67">
        <v>0.97099999999999997</v>
      </c>
      <c r="N53" s="67">
        <v>1.0632999999999999</v>
      </c>
      <c r="O53" s="67">
        <v>1.2809999999999999</v>
      </c>
      <c r="P53" s="67">
        <v>1.6262375214858644</v>
      </c>
      <c r="Q53" s="67">
        <v>1.6363000000000001</v>
      </c>
    </row>
    <row r="54" spans="2:17" s="56" customFormat="1" ht="18" customHeight="1" x14ac:dyDescent="0.2">
      <c r="B54" s="63" t="s">
        <v>130</v>
      </c>
      <c r="C54" s="64"/>
      <c r="D54" s="64"/>
      <c r="E54" s="64"/>
      <c r="F54" s="64"/>
      <c r="G54" s="66">
        <v>509.24700000000001</v>
      </c>
      <c r="H54" s="66">
        <v>509.24700000000001</v>
      </c>
      <c r="I54" s="66">
        <v>509.24700000000001</v>
      </c>
      <c r="J54" s="66">
        <v>511.71008244863003</v>
      </c>
      <c r="K54" s="66">
        <v>555.89599999999996</v>
      </c>
      <c r="L54" s="66">
        <v>555.88900000000001</v>
      </c>
      <c r="M54" s="66">
        <v>556.57399999999996</v>
      </c>
      <c r="N54" s="66">
        <v>566.53569605541691</v>
      </c>
      <c r="O54" s="66">
        <v>572.73500000000001</v>
      </c>
      <c r="P54" s="66">
        <v>572.26818819780203</v>
      </c>
      <c r="Q54" s="66">
        <v>571.82600000000002</v>
      </c>
    </row>
    <row r="55" spans="2:17" ht="18" customHeight="1" x14ac:dyDescent="0.2">
      <c r="B55" s="63" t="s">
        <v>135</v>
      </c>
      <c r="C55" s="64"/>
      <c r="D55" s="64"/>
      <c r="E55" s="64"/>
      <c r="F55" s="64"/>
      <c r="G55" s="66"/>
      <c r="H55" s="66"/>
      <c r="I55" s="66"/>
      <c r="J55" s="66">
        <v>0.24784934794502078</v>
      </c>
      <c r="K55" s="66">
        <v>4.0960000000000036</v>
      </c>
      <c r="L55" s="66">
        <v>4.0890000000000555</v>
      </c>
      <c r="M55" s="66">
        <v>4.7740000000000009</v>
      </c>
      <c r="N55" s="66">
        <v>14.244465108695863</v>
      </c>
      <c r="O55" s="66">
        <v>13.676000000000045</v>
      </c>
      <c r="P55" s="66">
        <v>13.209223197802089</v>
      </c>
      <c r="Q55" s="66">
        <v>12.766999999999999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38F5-E004-4D67-A772-ECB50E7886EE}">
  <sheetPr>
    <tabColor theme="0" tint="-4.9989318521683403E-2"/>
  </sheetPr>
  <dimension ref="A1:R27"/>
  <sheetViews>
    <sheetView showGridLines="0" zoomScaleNormal="100" workbookViewId="0">
      <pane xSplit="2" topLeftCell="C1" activePane="topRight" state="frozen"/>
      <selection activeCell="Q10" sqref="Q10"/>
      <selection pane="topRight"/>
    </sheetView>
  </sheetViews>
  <sheetFormatPr defaultColWidth="0" defaultRowHeight="0" customHeight="1" zeroHeight="1" x14ac:dyDescent="0.2"/>
  <cols>
    <col min="1" max="1" width="5.7109375" style="1" customWidth="1"/>
    <col min="2" max="2" width="40.7109375" style="1" customWidth="1"/>
    <col min="3" max="17" width="10.7109375" style="1" customWidth="1"/>
    <col min="18" max="18" width="9.140625" style="1" customWidth="1"/>
    <col min="19" max="16384" width="9.140625" style="1" hidden="1"/>
  </cols>
  <sheetData>
    <row r="1" spans="2:17" ht="18" customHeight="1" x14ac:dyDescent="0.2"/>
    <row r="2" spans="2:17" ht="18" customHeight="1" x14ac:dyDescent="0.3">
      <c r="B2" s="2" t="s">
        <v>0</v>
      </c>
    </row>
    <row r="3" spans="2:17" ht="18" customHeight="1" x14ac:dyDescent="0.2">
      <c r="B3" s="3"/>
    </row>
    <row r="4" spans="2:17" ht="18" customHeight="1" x14ac:dyDescent="0.2">
      <c r="B4" s="3"/>
      <c r="C4" s="59"/>
      <c r="E4" s="3"/>
      <c r="F4" s="3"/>
      <c r="G4" s="3"/>
      <c r="H4" s="3"/>
      <c r="I4" s="3"/>
      <c r="J4" s="3"/>
      <c r="K4" s="3"/>
      <c r="L4" s="3"/>
    </row>
    <row r="5" spans="2:17" s="14" customFormat="1" ht="18" customHeight="1" thickBot="1" x14ac:dyDescent="0.25">
      <c r="B5" s="49" t="s">
        <v>1</v>
      </c>
      <c r="C5" s="50" t="s">
        <v>2</v>
      </c>
      <c r="D5" s="50" t="s">
        <v>3</v>
      </c>
      <c r="E5" s="50" t="s">
        <v>4</v>
      </c>
      <c r="F5" s="50" t="s">
        <v>5</v>
      </c>
      <c r="G5" s="50" t="s">
        <v>6</v>
      </c>
      <c r="H5" s="50" t="s">
        <v>7</v>
      </c>
      <c r="I5" s="50" t="s">
        <v>8</v>
      </c>
      <c r="J5" s="50" t="s">
        <v>9</v>
      </c>
      <c r="K5" s="50" t="s">
        <v>10</v>
      </c>
      <c r="L5" s="50" t="s">
        <v>11</v>
      </c>
      <c r="M5" s="50" t="s">
        <v>103</v>
      </c>
      <c r="N5" s="50" t="s">
        <v>120</v>
      </c>
      <c r="O5" s="50" t="s">
        <v>129</v>
      </c>
      <c r="P5" s="50" t="s">
        <v>134</v>
      </c>
      <c r="Q5" s="50" t="s">
        <v>183</v>
      </c>
    </row>
    <row r="6" spans="2:17" ht="18" customHeight="1" thickTop="1" x14ac:dyDescent="0.2">
      <c r="B6" s="4" t="s">
        <v>12</v>
      </c>
      <c r="C6" s="5">
        <v>570.52300000000002</v>
      </c>
      <c r="D6" s="5">
        <v>797.42399999999998</v>
      </c>
      <c r="E6" s="5">
        <v>705.34900000000005</v>
      </c>
      <c r="F6" s="5">
        <v>885.15700000000004</v>
      </c>
      <c r="G6" s="5">
        <v>933.99199999999996</v>
      </c>
      <c r="H6" s="5">
        <v>1146.597</v>
      </c>
      <c r="I6" s="5">
        <v>1355.925</v>
      </c>
      <c r="J6" s="5">
        <v>1691.2940000000001</v>
      </c>
      <c r="K6" s="5">
        <v>1734.84</v>
      </c>
      <c r="L6" s="5">
        <v>1920.9290000000001</v>
      </c>
      <c r="M6" s="5">
        <v>2100.73712250075</v>
      </c>
      <c r="N6" s="5">
        <v>2395.0982589540045</v>
      </c>
      <c r="O6" s="5">
        <v>2628.0412240106371</v>
      </c>
      <c r="P6" s="5">
        <v>3018.085</v>
      </c>
      <c r="Q6" s="5">
        <f>SUM(Q7:Q9)</f>
        <v>3171.3589999999999</v>
      </c>
    </row>
    <row r="7" spans="2:17" ht="18" customHeight="1" x14ac:dyDescent="0.2">
      <c r="B7" s="40" t="s">
        <v>13</v>
      </c>
      <c r="C7" s="6">
        <v>466.928</v>
      </c>
      <c r="D7" s="6">
        <v>532.61300000000006</v>
      </c>
      <c r="E7" s="6">
        <v>452.05799999999999</v>
      </c>
      <c r="F7" s="6">
        <v>602.95000000000005</v>
      </c>
      <c r="G7" s="6">
        <v>599.24699999999996</v>
      </c>
      <c r="H7" s="6">
        <v>797.81600000000003</v>
      </c>
      <c r="I7" s="6">
        <v>944.03700000000003</v>
      </c>
      <c r="J7" s="6">
        <v>1254.672</v>
      </c>
      <c r="K7" s="6">
        <v>1151.9449999999999</v>
      </c>
      <c r="L7" s="6">
        <v>1063.54</v>
      </c>
      <c r="M7" s="6">
        <v>1277.7455440000001</v>
      </c>
      <c r="N7" s="6">
        <v>1523.2565972064497</v>
      </c>
      <c r="O7" s="6">
        <v>1454.6562240106371</v>
      </c>
      <c r="P7" s="6">
        <v>1601.0150000000001</v>
      </c>
      <c r="Q7" s="6">
        <v>1588.88</v>
      </c>
    </row>
    <row r="8" spans="2:17" ht="18" customHeight="1" x14ac:dyDescent="0.2">
      <c r="B8" s="40" t="s">
        <v>14</v>
      </c>
      <c r="C8" s="6">
        <v>17.812999999999999</v>
      </c>
      <c r="D8" s="6">
        <v>28.117000000000001</v>
      </c>
      <c r="E8" s="6">
        <v>51.683</v>
      </c>
      <c r="F8" s="6">
        <v>16.829000000000001</v>
      </c>
      <c r="G8" s="6">
        <v>65.822000000000003</v>
      </c>
      <c r="H8" s="6">
        <v>111.688</v>
      </c>
      <c r="I8" s="6">
        <v>26.513000000000002</v>
      </c>
      <c r="J8" s="6">
        <v>-4.0759999999999899</v>
      </c>
      <c r="K8" s="6">
        <v>202.49600000000001</v>
      </c>
      <c r="L8" s="6">
        <v>-93.438999999999993</v>
      </c>
      <c r="M8" s="6">
        <v>189.52693879271999</v>
      </c>
      <c r="N8" s="6">
        <v>-115.19891373999995</v>
      </c>
      <c r="O8" s="6">
        <v>30.884000000000004</v>
      </c>
      <c r="P8" s="6">
        <v>-330.57900000000001</v>
      </c>
      <c r="Q8" s="6">
        <v>-717.12800000000004</v>
      </c>
    </row>
    <row r="9" spans="2:17" ht="18" customHeight="1" x14ac:dyDescent="0.2">
      <c r="B9" s="40" t="s">
        <v>15</v>
      </c>
      <c r="C9" s="6">
        <v>85.781999999999996</v>
      </c>
      <c r="D9" s="6">
        <v>236.69399999999999</v>
      </c>
      <c r="E9" s="6">
        <v>201.608</v>
      </c>
      <c r="F9" s="6">
        <v>265.37799999999999</v>
      </c>
      <c r="G9" s="6">
        <v>268.923</v>
      </c>
      <c r="H9" s="6">
        <v>237.09299999999999</v>
      </c>
      <c r="I9" s="6">
        <v>385.375</v>
      </c>
      <c r="J9" s="6">
        <v>440.69799999999998</v>
      </c>
      <c r="K9" s="6">
        <v>380.399</v>
      </c>
      <c r="L9" s="6">
        <v>950.82799999999997</v>
      </c>
      <c r="M9" s="6">
        <v>633.46463970802904</v>
      </c>
      <c r="N9" s="6">
        <v>987.04057548755486</v>
      </c>
      <c r="O9" s="6">
        <v>1142.501</v>
      </c>
      <c r="P9" s="6">
        <v>1747.6489999999999</v>
      </c>
      <c r="Q9" s="6">
        <v>2299.607</v>
      </c>
    </row>
    <row r="10" spans="2:17" ht="18" customHeight="1" x14ac:dyDescent="0.2">
      <c r="B10" s="4" t="s">
        <v>16</v>
      </c>
      <c r="C10" s="5">
        <v>-395.46600000000007</v>
      </c>
      <c r="D10" s="5">
        <v>-601.32600000000002</v>
      </c>
      <c r="E10" s="5">
        <v>-606.36</v>
      </c>
      <c r="F10" s="5">
        <v>-714.57299999999998</v>
      </c>
      <c r="G10" s="5">
        <v>-630.76872900381306</v>
      </c>
      <c r="H10" s="5">
        <v>-835.01073891379701</v>
      </c>
      <c r="I10" s="5">
        <v>-973.78822894606401</v>
      </c>
      <c r="J10" s="5">
        <v>-1144.1290515523933</v>
      </c>
      <c r="K10" s="5">
        <v>-1218.31018100501</v>
      </c>
      <c r="L10" s="5">
        <v>-1311.3828368811419</v>
      </c>
      <c r="M10" s="5">
        <v>-1468.2862541509489</v>
      </c>
      <c r="N10" s="5">
        <v>-1732.2127360580666</v>
      </c>
      <c r="O10" s="5">
        <v>-1843.8240025460525</v>
      </c>
      <c r="P10" s="5">
        <v>-2015.6599999999999</v>
      </c>
      <c r="Q10" s="5">
        <f>SUM(Q11:Q17)</f>
        <v>-2263.4210000000007</v>
      </c>
    </row>
    <row r="11" spans="2:17" ht="18" customHeight="1" x14ac:dyDescent="0.2">
      <c r="B11" s="55" t="s">
        <v>17</v>
      </c>
      <c r="C11" s="6">
        <v>-188.60300000000001</v>
      </c>
      <c r="D11" s="6">
        <v>-210.37800000000001</v>
      </c>
      <c r="E11" s="6">
        <v>-230.65</v>
      </c>
      <c r="F11" s="6">
        <v>-303.39399999999995</v>
      </c>
      <c r="G11" s="6">
        <v>-307.93572900381298</v>
      </c>
      <c r="H11" s="70">
        <v>-358.59373891379698</v>
      </c>
      <c r="I11" s="6">
        <v>-446.11922894606408</v>
      </c>
      <c r="J11" s="6">
        <v>-484.00105155239305</v>
      </c>
      <c r="K11" s="6">
        <v>-556.85418100500999</v>
      </c>
      <c r="L11" s="6">
        <v>-572.55783688114195</v>
      </c>
      <c r="M11" s="6">
        <v>-696.47992215094894</v>
      </c>
      <c r="N11" s="6">
        <v>-819.09164899931989</v>
      </c>
      <c r="O11" s="6">
        <v>-837.43481555902758</v>
      </c>
      <c r="P11" s="6">
        <v>-837.62400000000002</v>
      </c>
      <c r="Q11" s="6">
        <v>-889.01499999999999</v>
      </c>
    </row>
    <row r="12" spans="2:17" ht="18" customHeight="1" x14ac:dyDescent="0.2">
      <c r="B12" s="55" t="s">
        <v>18</v>
      </c>
      <c r="C12" s="6">
        <v>-8.8640000000000008</v>
      </c>
      <c r="D12" s="6">
        <v>-20.495000000000001</v>
      </c>
      <c r="E12" s="6">
        <v>-34.841000000000001</v>
      </c>
      <c r="F12" s="6">
        <v>-31.875</v>
      </c>
      <c r="G12" s="6">
        <v>-24.518000000000001</v>
      </c>
      <c r="H12" s="6">
        <v>-27.797000000000001</v>
      </c>
      <c r="I12" s="6">
        <v>-30.103999999999999</v>
      </c>
      <c r="J12" s="6">
        <v>-72.695999999999998</v>
      </c>
      <c r="K12" s="6">
        <v>-28.475999999999999</v>
      </c>
      <c r="L12" s="6">
        <v>-27.568999999999999</v>
      </c>
      <c r="M12" s="6">
        <v>-38.322386000000002</v>
      </c>
      <c r="N12" s="6">
        <v>-40.547553242999967</v>
      </c>
      <c r="O12" s="6">
        <v>-44.417730106625008</v>
      </c>
      <c r="P12" s="6">
        <v>-61.901000000000003</v>
      </c>
      <c r="Q12" s="6">
        <v>-57.654000000000003</v>
      </c>
    </row>
    <row r="13" spans="2:17" ht="18" customHeight="1" x14ac:dyDescent="0.2">
      <c r="B13" s="55" t="s">
        <v>19</v>
      </c>
      <c r="C13" s="6">
        <v>-218.339</v>
      </c>
      <c r="D13" s="6">
        <v>-276.11799999999999</v>
      </c>
      <c r="E13" s="6">
        <v>-333.38499999999999</v>
      </c>
      <c r="F13" s="6">
        <v>-348.96199999999999</v>
      </c>
      <c r="G13" s="6">
        <v>-368.28699999999998</v>
      </c>
      <c r="H13" s="6">
        <v>-444.14699999999999</v>
      </c>
      <c r="I13" s="6">
        <v>-481.60500000000002</v>
      </c>
      <c r="J13" s="6">
        <v>-597.44000000000005</v>
      </c>
      <c r="K13" s="6">
        <v>-578.11699999999996</v>
      </c>
      <c r="L13" s="6">
        <v>-689.875</v>
      </c>
      <c r="M13" s="6">
        <v>-809.59604300000001</v>
      </c>
      <c r="N13" s="6">
        <v>-936.01108382184987</v>
      </c>
      <c r="O13" s="6">
        <v>-966.27752915407825</v>
      </c>
      <c r="P13" s="6">
        <v>-1114.895</v>
      </c>
      <c r="Q13" s="6">
        <v>-1267.171</v>
      </c>
    </row>
    <row r="14" spans="2:17" ht="18" customHeight="1" x14ac:dyDescent="0.2">
      <c r="B14" s="55" t="s">
        <v>131</v>
      </c>
      <c r="C14" s="6">
        <v>65.751000000000005</v>
      </c>
      <c r="D14" s="6">
        <v>-67.180999999999997</v>
      </c>
      <c r="E14" s="6">
        <v>-17.768999999999998</v>
      </c>
      <c r="F14" s="6">
        <v>-12.092000000000001</v>
      </c>
      <c r="G14" s="6">
        <v>85.174999999999997</v>
      </c>
      <c r="H14" s="6">
        <v>25.954000000000001</v>
      </c>
      <c r="I14" s="6">
        <v>7.3589999999999902</v>
      </c>
      <c r="J14" s="6">
        <v>34.868000000000002</v>
      </c>
      <c r="K14" s="6">
        <v>-13.882</v>
      </c>
      <c r="L14" s="6">
        <v>1.0680000000000001</v>
      </c>
      <c r="M14" s="6">
        <v>97.801017000000002</v>
      </c>
      <c r="N14" s="6">
        <v>85.691497344026786</v>
      </c>
      <c r="O14" s="6">
        <v>18.361205861026995</v>
      </c>
      <c r="P14" s="6">
        <v>71.534000000000006</v>
      </c>
      <c r="Q14" s="6">
        <v>1.0860000000000001</v>
      </c>
    </row>
    <row r="15" spans="2:17" ht="18" customHeight="1" x14ac:dyDescent="0.2">
      <c r="B15" s="55" t="s">
        <v>121</v>
      </c>
      <c r="C15" s="6">
        <v>-1.474</v>
      </c>
      <c r="D15" s="6">
        <v>-1.0999999999999999</v>
      </c>
      <c r="E15" s="6">
        <v>2.5999999999999801E-2</v>
      </c>
      <c r="F15" s="6">
        <v>-5.6720000000000006</v>
      </c>
      <c r="G15" s="6">
        <v>0.18</v>
      </c>
      <c r="H15" s="6">
        <v>-7.6599999999999993</v>
      </c>
      <c r="I15" s="6">
        <v>1.1620000000000001</v>
      </c>
      <c r="J15" s="6">
        <v>-3.0919999999999996</v>
      </c>
      <c r="K15" s="6">
        <v>-21.961999999999996</v>
      </c>
      <c r="L15" s="6">
        <v>-6.6679999999999993</v>
      </c>
      <c r="M15" s="6">
        <v>-9.5410000000000004</v>
      </c>
      <c r="N15" s="6">
        <v>-17.393000000000001</v>
      </c>
      <c r="O15" s="6">
        <v>-3.4552541629550038</v>
      </c>
      <c r="P15" s="6">
        <v>-53.551000000000002</v>
      </c>
      <c r="Q15" s="6">
        <v>-5.2839999999999998</v>
      </c>
    </row>
    <row r="16" spans="2:17" ht="18" customHeight="1" x14ac:dyDescent="0.2">
      <c r="B16" s="55" t="s">
        <v>20</v>
      </c>
      <c r="C16" s="6">
        <v>-43.936999999999998</v>
      </c>
      <c r="D16" s="6">
        <v>-26.053999999999998</v>
      </c>
      <c r="E16" s="6">
        <v>10.259</v>
      </c>
      <c r="F16" s="6">
        <v>-12.577999999999999</v>
      </c>
      <c r="G16" s="6">
        <v>-15.382999999999999</v>
      </c>
      <c r="H16" s="6">
        <v>-22.766999999999999</v>
      </c>
      <c r="I16" s="6">
        <v>-24.481000000000002</v>
      </c>
      <c r="J16" s="6">
        <v>-21.768000000000001</v>
      </c>
      <c r="K16" s="6">
        <v>-19.018999999999998</v>
      </c>
      <c r="L16" s="6">
        <v>-15.781000000000001</v>
      </c>
      <c r="M16" s="6">
        <v>-11.585155</v>
      </c>
      <c r="N16" s="6">
        <v>-6.2855484279236213</v>
      </c>
      <c r="O16" s="6">
        <v>-9.5160243843936705</v>
      </c>
      <c r="P16" s="6">
        <v>-19.972000000000001</v>
      </c>
      <c r="Q16" s="6">
        <v>-49.112000000000002</v>
      </c>
    </row>
    <row r="17" spans="2:17" ht="18" customHeight="1" x14ac:dyDescent="0.2">
      <c r="B17" s="40" t="s">
        <v>104</v>
      </c>
      <c r="C17" s="6">
        <v>0</v>
      </c>
      <c r="D17" s="6">
        <v>0</v>
      </c>
      <c r="E17" s="6">
        <v>0</v>
      </c>
      <c r="F17" s="6">
        <v>0</v>
      </c>
      <c r="G17" s="6">
        <v>0</v>
      </c>
      <c r="H17" s="6">
        <v>0</v>
      </c>
      <c r="I17" s="6">
        <v>0</v>
      </c>
      <c r="J17" s="6">
        <v>0</v>
      </c>
      <c r="K17" s="6">
        <v>0</v>
      </c>
      <c r="L17" s="6">
        <v>0</v>
      </c>
      <c r="M17" s="6">
        <v>-0.56276499999999996</v>
      </c>
      <c r="N17" s="6">
        <v>1.4246010899999999</v>
      </c>
      <c r="O17" s="6">
        <v>-1.0838550399999998</v>
      </c>
      <c r="P17" s="6">
        <v>0.749</v>
      </c>
      <c r="Q17" s="6">
        <v>3.7290000000000001</v>
      </c>
    </row>
    <row r="18" spans="2:17" ht="18" customHeight="1" x14ac:dyDescent="0.2">
      <c r="B18" s="4" t="s">
        <v>67</v>
      </c>
      <c r="C18" s="5">
        <v>175.05699999999999</v>
      </c>
      <c r="D18" s="5">
        <v>196.09800000000001</v>
      </c>
      <c r="E18" s="5">
        <v>98.988999999999905</v>
      </c>
      <c r="F18" s="5">
        <v>170.584</v>
      </c>
      <c r="G18" s="5">
        <v>303.22300000000001</v>
      </c>
      <c r="H18" s="5">
        <v>311.58699999999999</v>
      </c>
      <c r="I18" s="5">
        <v>382.13600000000002</v>
      </c>
      <c r="J18" s="5">
        <v>547.16399999999999</v>
      </c>
      <c r="K18" s="5">
        <v>516.529</v>
      </c>
      <c r="L18" s="5">
        <v>609</v>
      </c>
      <c r="M18" s="5">
        <v>632.45185050074895</v>
      </c>
      <c r="N18" s="5">
        <v>662.88552289593781</v>
      </c>
      <c r="O18" s="5">
        <v>784.21722146458455</v>
      </c>
      <c r="P18" s="5">
        <v>1002.425</v>
      </c>
      <c r="Q18" s="5">
        <v>907.93799999999999</v>
      </c>
    </row>
    <row r="19" spans="2:17" ht="18" customHeight="1" x14ac:dyDescent="0.2">
      <c r="B19" s="18" t="s">
        <v>109</v>
      </c>
      <c r="C19" s="7">
        <v>-38.814999999999998</v>
      </c>
      <c r="D19" s="7">
        <v>-58.165999999999997</v>
      </c>
      <c r="E19" s="7">
        <v>-21.286999999999999</v>
      </c>
      <c r="F19" s="7">
        <v>-57.128999999999998</v>
      </c>
      <c r="G19" s="7">
        <v>-92.789000000000001</v>
      </c>
      <c r="H19" s="7">
        <v>-83.521000000000001</v>
      </c>
      <c r="I19" s="7">
        <v>-121.33499999999999</v>
      </c>
      <c r="J19" s="7">
        <v>-156.97999999999999</v>
      </c>
      <c r="K19" s="7">
        <v>-118.977</v>
      </c>
      <c r="L19" s="7">
        <v>-69.283000000000001</v>
      </c>
      <c r="M19" s="7">
        <v>-91.167416000000003</v>
      </c>
      <c r="N19" s="7">
        <v>-60.496593069958003</v>
      </c>
      <c r="O19" s="7">
        <v>-50.068188646302005</v>
      </c>
      <c r="P19" s="7">
        <v>-71.150000000000006</v>
      </c>
      <c r="Q19" s="7">
        <v>28.449000000000002</v>
      </c>
    </row>
    <row r="20" spans="2:17" ht="18" customHeight="1" x14ac:dyDescent="0.2">
      <c r="B20" s="4" t="s">
        <v>21</v>
      </c>
      <c r="C20" s="5">
        <v>136.24199999999999</v>
      </c>
      <c r="D20" s="5">
        <v>137.93199999999999</v>
      </c>
      <c r="E20" s="5">
        <v>77.701999999999899</v>
      </c>
      <c r="F20" s="5">
        <v>113.455</v>
      </c>
      <c r="G20" s="5">
        <v>210.434</v>
      </c>
      <c r="H20" s="5">
        <v>228.066</v>
      </c>
      <c r="I20" s="5">
        <v>260.80099999999999</v>
      </c>
      <c r="J20" s="5">
        <v>390.18400000000003</v>
      </c>
      <c r="K20" s="5">
        <v>397.55200000000002</v>
      </c>
      <c r="L20" s="5">
        <v>539.71699999999998</v>
      </c>
      <c r="M20" s="5">
        <v>541.28443450074894</v>
      </c>
      <c r="N20" s="5">
        <v>602.38892982597986</v>
      </c>
      <c r="O20" s="5">
        <v>734.14903281828254</v>
      </c>
      <c r="P20" s="5">
        <v>931.27499999999998</v>
      </c>
      <c r="Q20" s="5">
        <v>936.38699999999994</v>
      </c>
    </row>
    <row r="21" spans="2:17" ht="18" customHeight="1" x14ac:dyDescent="0.2"/>
    <row r="22" spans="2:17" ht="18" customHeight="1" x14ac:dyDescent="0.2">
      <c r="B22" s="4" t="s">
        <v>132</v>
      </c>
      <c r="C22" s="5"/>
      <c r="D22" s="5"/>
      <c r="E22" s="5"/>
      <c r="F22" s="5"/>
      <c r="G22" s="67">
        <v>0.4108</v>
      </c>
      <c r="H22" s="67">
        <v>0.44779999999999998</v>
      </c>
      <c r="I22" s="67">
        <v>0.50629999999999997</v>
      </c>
      <c r="J22" s="67">
        <v>0.76290000000000002</v>
      </c>
      <c r="K22" s="67">
        <v>0.71919999999999995</v>
      </c>
      <c r="L22" s="67">
        <v>0.97909999999999997</v>
      </c>
      <c r="M22" s="67">
        <v>0.97940000000000005</v>
      </c>
      <c r="N22" s="67">
        <v>1.0907</v>
      </c>
      <c r="O22" s="67">
        <v>1.3123</v>
      </c>
      <c r="P22" s="67">
        <v>1.6646616157921732</v>
      </c>
      <c r="Q22" s="67">
        <v>1.6736</v>
      </c>
    </row>
    <row r="23" spans="2:17" ht="18" customHeight="1" x14ac:dyDescent="0.2">
      <c r="B23" s="63" t="s">
        <v>130</v>
      </c>
      <c r="C23" s="64"/>
      <c r="D23" s="64"/>
      <c r="E23" s="64"/>
      <c r="F23" s="64"/>
      <c r="G23" s="66">
        <v>509.24700000000001</v>
      </c>
      <c r="H23" s="66">
        <v>509.24700000000001</v>
      </c>
      <c r="I23" s="66">
        <v>509.24700000000001</v>
      </c>
      <c r="J23" s="66">
        <v>511.46223310068501</v>
      </c>
      <c r="K23" s="66">
        <v>551.79999999999995</v>
      </c>
      <c r="L23" s="66">
        <v>551.79999999999995</v>
      </c>
      <c r="M23" s="66">
        <v>551.79999999999995</v>
      </c>
      <c r="N23" s="66">
        <v>552.29123094672104</v>
      </c>
      <c r="O23" s="66">
        <v>559.05899999999997</v>
      </c>
      <c r="P23" s="66">
        <v>559.05896499999994</v>
      </c>
      <c r="Q23" s="66">
        <v>559.05899999999997</v>
      </c>
    </row>
    <row r="24" spans="2:17" ht="18" customHeight="1" x14ac:dyDescent="0.2">
      <c r="B24" s="63"/>
      <c r="C24" s="64"/>
      <c r="D24" s="64"/>
      <c r="E24" s="64"/>
      <c r="F24" s="64"/>
      <c r="G24" s="64"/>
      <c r="H24" s="64"/>
      <c r="I24" s="64"/>
      <c r="J24" s="33"/>
      <c r="K24" s="33"/>
      <c r="L24" s="33"/>
      <c r="M24" s="33"/>
      <c r="N24" s="33"/>
      <c r="O24" s="33"/>
      <c r="P24" s="33"/>
      <c r="Q24" s="33"/>
    </row>
    <row r="25" spans="2:17" ht="18" customHeight="1" x14ac:dyDescent="0.2">
      <c r="B25" s="4" t="s">
        <v>133</v>
      </c>
      <c r="C25" s="5"/>
      <c r="D25" s="5"/>
      <c r="E25" s="5"/>
      <c r="F25" s="5"/>
      <c r="G25" s="67">
        <v>0.4108</v>
      </c>
      <c r="H25" s="67">
        <v>0.44779999999999998</v>
      </c>
      <c r="I25" s="67">
        <v>0.50629999999999997</v>
      </c>
      <c r="J25" s="67">
        <v>0.76249999999999996</v>
      </c>
      <c r="K25" s="67">
        <v>0.71389999999999998</v>
      </c>
      <c r="L25" s="67">
        <v>0.97189999999999999</v>
      </c>
      <c r="M25" s="67">
        <v>0.97099999999999997</v>
      </c>
      <c r="N25" s="67">
        <v>1.0632999999999999</v>
      </c>
      <c r="O25" s="67">
        <v>1.2809999999999999</v>
      </c>
      <c r="P25" s="67">
        <v>1.6262375214858644</v>
      </c>
      <c r="Q25" s="67">
        <v>1.6363000000000001</v>
      </c>
    </row>
    <row r="26" spans="2:17" ht="18" customHeight="1" x14ac:dyDescent="0.2">
      <c r="B26" s="63" t="s">
        <v>130</v>
      </c>
      <c r="C26" s="64"/>
      <c r="D26" s="64"/>
      <c r="E26" s="64"/>
      <c r="F26" s="64"/>
      <c r="G26" s="66">
        <v>509.24700000000001</v>
      </c>
      <c r="H26" s="66">
        <v>509.24700000000001</v>
      </c>
      <c r="I26" s="66">
        <v>509.24700000000001</v>
      </c>
      <c r="J26" s="66">
        <v>511.71008244863003</v>
      </c>
      <c r="K26" s="66">
        <v>555.89599999999996</v>
      </c>
      <c r="L26" s="66">
        <v>555.88900000000001</v>
      </c>
      <c r="M26" s="66">
        <v>556.57399999999996</v>
      </c>
      <c r="N26" s="66">
        <v>566.53569605541691</v>
      </c>
      <c r="O26" s="66">
        <v>572.73500000000001</v>
      </c>
      <c r="P26" s="66">
        <v>572.26818819780192</v>
      </c>
      <c r="Q26" s="66">
        <v>571.82600000000002</v>
      </c>
    </row>
    <row r="27" spans="2:17" ht="18" customHeight="1" x14ac:dyDescent="0.2">
      <c r="B27" s="63" t="s">
        <v>135</v>
      </c>
      <c r="C27" s="64"/>
      <c r="D27" s="64"/>
      <c r="E27" s="64"/>
      <c r="F27" s="64"/>
      <c r="G27" s="66"/>
      <c r="H27" s="66"/>
      <c r="I27" s="66"/>
      <c r="J27" s="66">
        <v>0.24784934794502078</v>
      </c>
      <c r="K27" s="66">
        <v>4.0960000000000036</v>
      </c>
      <c r="L27" s="66">
        <v>4.0890000000000555</v>
      </c>
      <c r="M27" s="66">
        <v>4.7740000000000009</v>
      </c>
      <c r="N27" s="66">
        <v>14.244465108695863</v>
      </c>
      <c r="O27" s="66">
        <v>13.676000000000045</v>
      </c>
      <c r="P27" s="66">
        <v>13.209223197802089</v>
      </c>
      <c r="Q27" s="66">
        <v>12.766999999999999</v>
      </c>
    </row>
  </sheetData>
  <pageMargins left="0.7" right="0.7" top="0.75" bottom="0.75" header="0.3" footer="0.3"/>
  <pageSetup paperSize="9" orientation="portrait" r:id="rId1"/>
  <ignoredErrors>
    <ignoredError sqref="Q1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BB8BF-D38D-4DF3-8846-4CFDD699D12E}">
  <sheetPr>
    <tabColor theme="0" tint="-4.9989318521683403E-2"/>
  </sheetPr>
  <dimension ref="A1:R23"/>
  <sheetViews>
    <sheetView showGridLines="0" zoomScaleNormal="100" workbookViewId="0">
      <pane xSplit="2" topLeftCell="C1" activePane="topRight" state="frozen"/>
      <selection activeCell="Q10" sqref="Q10"/>
      <selection pane="topRight"/>
    </sheetView>
  </sheetViews>
  <sheetFormatPr defaultColWidth="0" defaultRowHeight="15" zeroHeight="1" x14ac:dyDescent="0.25"/>
  <cols>
    <col min="1" max="1" width="5.7109375" style="1" customWidth="1"/>
    <col min="2" max="2" width="40.7109375" customWidth="1"/>
    <col min="3" max="17" width="10.7109375" customWidth="1"/>
    <col min="18" max="18" width="9.140625" customWidth="1"/>
    <col min="19" max="16384" width="9.140625" hidden="1"/>
  </cols>
  <sheetData>
    <row r="1" spans="1:18" ht="18" customHeight="1" x14ac:dyDescent="0.25"/>
    <row r="2" spans="1:18" ht="18" customHeight="1" x14ac:dyDescent="0.3">
      <c r="B2" s="2" t="s">
        <v>22</v>
      </c>
      <c r="C2" s="1"/>
      <c r="D2" s="1"/>
      <c r="E2" s="8"/>
      <c r="F2" s="1"/>
      <c r="G2" s="1"/>
      <c r="H2" s="1"/>
      <c r="I2" s="1"/>
      <c r="J2" s="1"/>
      <c r="K2" s="1"/>
      <c r="L2" s="1"/>
      <c r="M2" s="1"/>
      <c r="N2" s="1"/>
      <c r="O2" s="1"/>
      <c r="P2" s="1"/>
    </row>
    <row r="3" spans="1:18" ht="18" customHeight="1" x14ac:dyDescent="0.25">
      <c r="B3" s="8"/>
      <c r="C3" s="8"/>
      <c r="D3" s="1"/>
      <c r="E3" s="8"/>
      <c r="F3" s="1"/>
      <c r="G3" s="1"/>
      <c r="H3" s="1"/>
      <c r="I3" s="1"/>
      <c r="J3" s="1"/>
      <c r="K3" s="1"/>
      <c r="L3" s="1"/>
      <c r="M3" s="1"/>
      <c r="N3" s="1"/>
      <c r="O3" s="1"/>
      <c r="P3" s="1"/>
    </row>
    <row r="4" spans="1:18" ht="18" customHeight="1" x14ac:dyDescent="0.25">
      <c r="B4" s="1"/>
      <c r="C4" s="9"/>
      <c r="D4" s="9"/>
      <c r="E4" s="8"/>
      <c r="F4" s="9"/>
      <c r="G4" s="9"/>
      <c r="H4" s="9"/>
      <c r="I4" s="9"/>
      <c r="J4" s="9"/>
      <c r="K4" s="9"/>
      <c r="L4" s="9"/>
      <c r="M4" s="9"/>
      <c r="N4" s="9"/>
      <c r="O4" s="9"/>
      <c r="P4" s="9"/>
    </row>
    <row r="5" spans="1:18" s="52" customFormat="1" ht="18" customHeight="1" thickBot="1" x14ac:dyDescent="0.25">
      <c r="A5" s="14"/>
      <c r="B5" s="49" t="s">
        <v>1</v>
      </c>
      <c r="C5" s="50" t="s">
        <v>2</v>
      </c>
      <c r="D5" s="50" t="s">
        <v>3</v>
      </c>
      <c r="E5" s="51" t="s">
        <v>4</v>
      </c>
      <c r="F5" s="50" t="s">
        <v>5</v>
      </c>
      <c r="G5" s="50" t="s">
        <v>6</v>
      </c>
      <c r="H5" s="50" t="s">
        <v>7</v>
      </c>
      <c r="I5" s="50" t="s">
        <v>8</v>
      </c>
      <c r="J5" s="50" t="s">
        <v>9</v>
      </c>
      <c r="K5" s="50" t="s">
        <v>10</v>
      </c>
      <c r="L5" s="50" t="s">
        <v>11</v>
      </c>
      <c r="M5" s="50" t="s">
        <v>103</v>
      </c>
      <c r="N5" s="50" t="s">
        <v>120</v>
      </c>
      <c r="O5" s="50" t="s">
        <v>129</v>
      </c>
      <c r="P5" s="50" t="s">
        <v>134</v>
      </c>
      <c r="Q5" s="50" t="s">
        <v>183</v>
      </c>
    </row>
    <row r="6" spans="1:18" s="52" customFormat="1" ht="18" customHeight="1" thickTop="1" x14ac:dyDescent="0.2">
      <c r="A6" s="14"/>
      <c r="B6" s="10" t="s">
        <v>23</v>
      </c>
      <c r="C6" s="5">
        <v>-8.8640000000000008</v>
      </c>
      <c r="D6" s="5">
        <v>-20.495000000000001</v>
      </c>
      <c r="E6" s="5">
        <v>-34.841000000000001</v>
      </c>
      <c r="F6" s="5">
        <v>-31.875</v>
      </c>
      <c r="G6" s="5">
        <v>-24.518000000000001</v>
      </c>
      <c r="H6" s="5">
        <v>-27.797000000000001</v>
      </c>
      <c r="I6" s="5">
        <v>-30.103999999999999</v>
      </c>
      <c r="J6" s="5">
        <v>-72.695999999999998</v>
      </c>
      <c r="K6" s="5">
        <v>-28.475999999999999</v>
      </c>
      <c r="L6" s="5">
        <v>-27.568999999999999</v>
      </c>
      <c r="M6" s="5">
        <v>-38.322000000000003</v>
      </c>
      <c r="N6" s="5">
        <v>-40.547553242999967</v>
      </c>
      <c r="O6" s="5">
        <v>-44.417730106625008</v>
      </c>
      <c r="P6" s="5">
        <v>-61.901000000000003</v>
      </c>
      <c r="Q6" s="5">
        <v>-57.654000000000003</v>
      </c>
      <c r="R6" s="82"/>
    </row>
    <row r="7" spans="1:18" s="52" customFormat="1" ht="18" customHeight="1" x14ac:dyDescent="0.2">
      <c r="A7" s="14"/>
      <c r="B7" s="4" t="s">
        <v>19</v>
      </c>
      <c r="C7" s="5">
        <v>-218.339</v>
      </c>
      <c r="D7" s="5">
        <v>-276.11799999999999</v>
      </c>
      <c r="E7" s="5">
        <v>-333.38499999999999</v>
      </c>
      <c r="F7" s="5">
        <v>-348.96199999999999</v>
      </c>
      <c r="G7" s="5">
        <v>-368.28699999999998</v>
      </c>
      <c r="H7" s="5">
        <v>-444.14699999999999</v>
      </c>
      <c r="I7" s="5">
        <v>-481.60500000000002</v>
      </c>
      <c r="J7" s="5">
        <v>-597.44000000000005</v>
      </c>
      <c r="K7" s="5">
        <v>-578.11699999999996</v>
      </c>
      <c r="L7" s="5">
        <v>-689.875</v>
      </c>
      <c r="M7" s="5">
        <v>-809.59699999999998</v>
      </c>
      <c r="N7" s="5">
        <v>-936.01108382184998</v>
      </c>
      <c r="O7" s="5">
        <v>-966.27752915407837</v>
      </c>
      <c r="P7" s="5">
        <v>-1114.895</v>
      </c>
      <c r="Q7" s="5">
        <v>-1267.171</v>
      </c>
    </row>
    <row r="8" spans="1:18" s="52" customFormat="1" ht="18" customHeight="1" x14ac:dyDescent="0.2">
      <c r="A8" s="14"/>
      <c r="B8" s="11" t="s">
        <v>24</v>
      </c>
      <c r="C8" s="12">
        <v>-145.08699999999999</v>
      </c>
      <c r="D8" s="12">
        <v>-173.68199999999999</v>
      </c>
      <c r="E8" s="12">
        <v>-180.25299999999999</v>
      </c>
      <c r="F8" s="12">
        <v>-213.03800000000001</v>
      </c>
      <c r="G8" s="12">
        <v>-255.84399999999999</v>
      </c>
      <c r="H8" s="12">
        <v>-312.32400000000001</v>
      </c>
      <c r="I8" s="12">
        <v>-291.48500000000001</v>
      </c>
      <c r="J8" s="12">
        <v>-402.23200000000003</v>
      </c>
      <c r="K8" s="12">
        <v>-400.98</v>
      </c>
      <c r="L8" s="12">
        <v>-506.00299999999999</v>
      </c>
      <c r="M8" s="12">
        <v>-577.61500000000001</v>
      </c>
      <c r="N8" s="12">
        <v>-653.87283168481645</v>
      </c>
      <c r="O8" s="12">
        <v>-693.73910962092896</v>
      </c>
      <c r="P8" s="12">
        <v>-857.18299999999999</v>
      </c>
      <c r="Q8" s="12">
        <v>-924.32399999999996</v>
      </c>
    </row>
    <row r="9" spans="1:18" s="52" customFormat="1" ht="18" customHeight="1" x14ac:dyDescent="0.2">
      <c r="A9" s="14"/>
      <c r="B9" s="53" t="s">
        <v>25</v>
      </c>
      <c r="C9" s="13">
        <v>-35.015999999999998</v>
      </c>
      <c r="D9" s="13">
        <v>-45.984000000000002</v>
      </c>
      <c r="E9" s="13">
        <v>-69.183999999999997</v>
      </c>
      <c r="F9" s="13">
        <v>-71.561999999999998</v>
      </c>
      <c r="G9" s="13">
        <v>-71.465999999999994</v>
      </c>
      <c r="H9" s="13">
        <v>-77.382999999999996</v>
      </c>
      <c r="I9" s="13">
        <v>-107.474</v>
      </c>
      <c r="J9" s="13">
        <v>-152.071</v>
      </c>
      <c r="K9" s="13">
        <v>-177.119</v>
      </c>
      <c r="L9" s="13">
        <v>-185.101</v>
      </c>
      <c r="M9" s="13">
        <v>-203.42</v>
      </c>
      <c r="N9" s="13">
        <v>-281.10172460191859</v>
      </c>
      <c r="O9" s="13">
        <v>-294.62048189638</v>
      </c>
      <c r="P9" s="13">
        <v>-297.387</v>
      </c>
      <c r="Q9" s="13">
        <v>-419.96199999999999</v>
      </c>
    </row>
    <row r="10" spans="1:18" s="52" customFormat="1" ht="18" customHeight="1" x14ac:dyDescent="0.2">
      <c r="A10" s="14"/>
      <c r="B10" s="53" t="s">
        <v>26</v>
      </c>
      <c r="C10" s="13">
        <v>-88.518000000000001</v>
      </c>
      <c r="D10" s="13">
        <v>-99.346999999999994</v>
      </c>
      <c r="E10" s="13">
        <v>-75.447999999999993</v>
      </c>
      <c r="F10" s="13">
        <v>-93.625</v>
      </c>
      <c r="G10" s="13">
        <v>-150.185</v>
      </c>
      <c r="H10" s="13">
        <v>-188.44300000000001</v>
      </c>
      <c r="I10" s="13">
        <v>-127.59099999999999</v>
      </c>
      <c r="J10" s="13">
        <v>-179.773</v>
      </c>
      <c r="K10" s="13">
        <v>-103.02</v>
      </c>
      <c r="L10" s="13">
        <v>-222.57</v>
      </c>
      <c r="M10" s="13">
        <v>-240.76300000000001</v>
      </c>
      <c r="N10" s="13">
        <v>-241.2864857431139</v>
      </c>
      <c r="O10" s="13">
        <v>-287.47792276249402</v>
      </c>
      <c r="P10" s="13">
        <v>-400.166</v>
      </c>
      <c r="Q10" s="13">
        <v>-294.30399999999997</v>
      </c>
    </row>
    <row r="11" spans="1:18" s="52" customFormat="1" ht="18" customHeight="1" x14ac:dyDescent="0.2">
      <c r="A11" s="14"/>
      <c r="B11" s="53" t="s">
        <v>27</v>
      </c>
      <c r="C11" s="13">
        <v>-8.4149999999999991</v>
      </c>
      <c r="D11" s="13">
        <v>-13.279</v>
      </c>
      <c r="E11" s="13">
        <v>-10.666</v>
      </c>
      <c r="F11" s="13">
        <v>-18.295999999999999</v>
      </c>
      <c r="G11" s="13">
        <v>-10.143000000000001</v>
      </c>
      <c r="H11" s="13">
        <v>-19.672000000000001</v>
      </c>
      <c r="I11" s="13">
        <v>-20.414999999999999</v>
      </c>
      <c r="J11" s="13">
        <v>-17.317</v>
      </c>
      <c r="K11" s="13">
        <v>-72.677000000000007</v>
      </c>
      <c r="L11" s="13">
        <v>-31.651</v>
      </c>
      <c r="M11" s="13">
        <v>-52.661999999999999</v>
      </c>
      <c r="N11" s="13">
        <v>-37.430464810000004</v>
      </c>
      <c r="O11" s="13">
        <v>-6.6543514599999991</v>
      </c>
      <c r="P11" s="13">
        <v>-32.22</v>
      </c>
      <c r="Q11" s="13">
        <v>-39.024999999999999</v>
      </c>
    </row>
    <row r="12" spans="1:18" s="52" customFormat="1" ht="18" customHeight="1" x14ac:dyDescent="0.2">
      <c r="A12" s="14"/>
      <c r="B12" s="53" t="s">
        <v>28</v>
      </c>
      <c r="C12" s="13">
        <v>-13.138</v>
      </c>
      <c r="D12" s="13">
        <v>-15.071999999999999</v>
      </c>
      <c r="E12" s="13">
        <v>-24.954999999999998</v>
      </c>
      <c r="F12" s="13">
        <v>-29.555</v>
      </c>
      <c r="G12" s="13">
        <v>-24.05</v>
      </c>
      <c r="H12" s="13">
        <v>-26.826000000000001</v>
      </c>
      <c r="I12" s="13">
        <v>-36.005000000000003</v>
      </c>
      <c r="J12" s="13">
        <v>-53.070999999999998</v>
      </c>
      <c r="K12" s="13">
        <v>-48.164000000000001</v>
      </c>
      <c r="L12" s="13">
        <v>-66.680999999999997</v>
      </c>
      <c r="M12" s="13">
        <v>-80.77</v>
      </c>
      <c r="N12" s="13">
        <v>-94.054156529783995</v>
      </c>
      <c r="O12" s="13">
        <v>-104.98635350205497</v>
      </c>
      <c r="P12" s="13">
        <v>-127.41</v>
      </c>
      <c r="Q12" s="13">
        <v>-171.03299999999999</v>
      </c>
    </row>
    <row r="13" spans="1:18" s="52" customFormat="1" ht="18" customHeight="1" x14ac:dyDescent="0.2">
      <c r="A13" s="14"/>
      <c r="B13" s="11" t="s">
        <v>29</v>
      </c>
      <c r="C13" s="12">
        <v>-7.0709999999999997</v>
      </c>
      <c r="D13" s="12">
        <v>-16.001000000000001</v>
      </c>
      <c r="E13" s="12">
        <v>-12.723000000000001</v>
      </c>
      <c r="F13" s="12">
        <v>-8.15</v>
      </c>
      <c r="G13" s="12">
        <v>-6.6369999999999996</v>
      </c>
      <c r="H13" s="12">
        <v>-11.643000000000001</v>
      </c>
      <c r="I13" s="12">
        <v>-11.419</v>
      </c>
      <c r="J13" s="12">
        <v>-9.9920000000000009</v>
      </c>
      <c r="K13" s="12">
        <v>-6.8440000000000003</v>
      </c>
      <c r="L13" s="12">
        <v>-9.4420000000000002</v>
      </c>
      <c r="M13" s="12">
        <v>-9.907</v>
      </c>
      <c r="N13" s="12">
        <v>-17.834265836601169</v>
      </c>
      <c r="O13" s="12">
        <v>-11.557853538867146</v>
      </c>
      <c r="P13" s="12">
        <v>-5.5979999999999999</v>
      </c>
      <c r="Q13" s="12">
        <v>-9.6839999999999993</v>
      </c>
    </row>
    <row r="14" spans="1:18" s="52" customFormat="1" ht="18" customHeight="1" x14ac:dyDescent="0.2">
      <c r="A14" s="14"/>
      <c r="B14" s="11" t="s">
        <v>30</v>
      </c>
      <c r="C14" s="12">
        <v>-3.891</v>
      </c>
      <c r="D14" s="12">
        <v>-8.7579999999999991</v>
      </c>
      <c r="E14" s="12">
        <v>0.44999999999999901</v>
      </c>
      <c r="F14" s="12">
        <v>-14.079000000000001</v>
      </c>
      <c r="G14" s="12">
        <v>-8.1020000000000003</v>
      </c>
      <c r="H14" s="12">
        <v>-16.213000000000001</v>
      </c>
      <c r="I14" s="12">
        <v>-14.093999999999999</v>
      </c>
      <c r="J14" s="12">
        <v>-15.121</v>
      </c>
      <c r="K14" s="12">
        <v>-15.878</v>
      </c>
      <c r="L14" s="12">
        <v>-20.166</v>
      </c>
      <c r="M14" s="12">
        <v>-16.928000000000001</v>
      </c>
      <c r="N14" s="12">
        <v>-14.450454625899006</v>
      </c>
      <c r="O14" s="12">
        <v>-15.145615879344998</v>
      </c>
      <c r="P14" s="12">
        <v>-14.887</v>
      </c>
      <c r="Q14" s="12">
        <v>-16.532</v>
      </c>
    </row>
    <row r="15" spans="1:18" s="52" customFormat="1" ht="18" customHeight="1" x14ac:dyDescent="0.2">
      <c r="A15" s="14"/>
      <c r="B15" s="11" t="s">
        <v>31</v>
      </c>
      <c r="C15" s="12">
        <v>-6.577</v>
      </c>
      <c r="D15" s="12">
        <v>-6.944</v>
      </c>
      <c r="E15" s="12">
        <v>-10.314</v>
      </c>
      <c r="F15" s="12">
        <v>-2.6749999999999998</v>
      </c>
      <c r="G15" s="12">
        <v>-7.0549999999999997</v>
      </c>
      <c r="H15" s="12">
        <v>-7.5759999999999996</v>
      </c>
      <c r="I15" s="12">
        <v>-9.3610000000000007</v>
      </c>
      <c r="J15" s="12">
        <v>-13.638</v>
      </c>
      <c r="K15" s="12">
        <v>-15.648</v>
      </c>
      <c r="L15" s="12">
        <v>-17.829000000000001</v>
      </c>
      <c r="M15" s="12">
        <v>-19.451000000000001</v>
      </c>
      <c r="N15" s="12">
        <v>-22.911221617312005</v>
      </c>
      <c r="O15" s="12">
        <v>-54.362054029035988</v>
      </c>
      <c r="P15" s="12">
        <v>-43.584000000000003</v>
      </c>
      <c r="Q15" s="12">
        <v>-34.945999999999998</v>
      </c>
    </row>
    <row r="16" spans="1:18" s="52" customFormat="1" ht="18" customHeight="1" x14ac:dyDescent="0.2">
      <c r="A16" s="14"/>
      <c r="B16" s="11" t="s">
        <v>108</v>
      </c>
      <c r="C16" s="12">
        <v>-24.376999999999999</v>
      </c>
      <c r="D16" s="12">
        <v>-32.332999999999998</v>
      </c>
      <c r="E16" s="12">
        <v>-30.658000000000001</v>
      </c>
      <c r="F16" s="12">
        <v>-43.31</v>
      </c>
      <c r="G16" s="12">
        <v>-33.328000000000003</v>
      </c>
      <c r="H16" s="12">
        <v>-41.156999999999996</v>
      </c>
      <c r="I16" s="12">
        <v>-49.774999999999999</v>
      </c>
      <c r="J16" s="12">
        <v>-54.6</v>
      </c>
      <c r="K16" s="12">
        <v>-55.947000000000003</v>
      </c>
      <c r="L16" s="12">
        <v>-67.108999999999995</v>
      </c>
      <c r="M16" s="12">
        <v>-89.018000000000001</v>
      </c>
      <c r="N16" s="12">
        <v>-110.5851894076041</v>
      </c>
      <c r="O16" s="12">
        <v>-98.730036887681024</v>
      </c>
      <c r="P16" s="12">
        <v>-104.833</v>
      </c>
      <c r="Q16" s="12">
        <v>-122.754</v>
      </c>
    </row>
    <row r="17" spans="1:18" s="52" customFormat="1" ht="18" customHeight="1" x14ac:dyDescent="0.2">
      <c r="A17" s="14"/>
      <c r="B17" s="11" t="s">
        <v>33</v>
      </c>
      <c r="C17" s="12">
        <v>-7.2270000000000003</v>
      </c>
      <c r="D17" s="12">
        <v>-10.797000000000001</v>
      </c>
      <c r="E17" s="12">
        <v>-43.246000000000002</v>
      </c>
      <c r="F17" s="12">
        <v>-15.206</v>
      </c>
      <c r="G17" s="12">
        <v>-15.36</v>
      </c>
      <c r="H17" s="12">
        <v>-11.098000000000001</v>
      </c>
      <c r="I17" s="12">
        <v>-13.102</v>
      </c>
      <c r="J17" s="12">
        <v>-46.222000000000001</v>
      </c>
      <c r="K17" s="12">
        <v>-20.768000000000001</v>
      </c>
      <c r="L17" s="12">
        <v>-19.952999999999999</v>
      </c>
      <c r="M17" s="12">
        <v>-25.562999999999999</v>
      </c>
      <c r="N17" s="12">
        <v>-35.105373931026392</v>
      </c>
      <c r="O17" s="12">
        <v>-25.271404243240628</v>
      </c>
      <c r="P17" s="12">
        <v>-31.123999999999999</v>
      </c>
      <c r="Q17" s="12">
        <v>-51.44</v>
      </c>
      <c r="R17" s="25"/>
    </row>
    <row r="18" spans="1:18" s="52" customFormat="1" ht="18" customHeight="1" x14ac:dyDescent="0.2">
      <c r="A18" s="14"/>
      <c r="B18" s="11" t="s">
        <v>34</v>
      </c>
      <c r="C18" s="12">
        <v>-9.2949999999999999</v>
      </c>
      <c r="D18" s="12">
        <v>-7.5819999999999999</v>
      </c>
      <c r="E18" s="12">
        <v>-31.963000000000001</v>
      </c>
      <c r="F18" s="12">
        <v>-14.449</v>
      </c>
      <c r="G18" s="12">
        <v>-21.968</v>
      </c>
      <c r="H18" s="12">
        <v>-24.748999999999999</v>
      </c>
      <c r="I18" s="12">
        <v>-65.853999999999999</v>
      </c>
      <c r="J18" s="12">
        <v>-33.158999999999999</v>
      </c>
      <c r="K18" s="12">
        <v>-40.192999999999998</v>
      </c>
      <c r="L18" s="12">
        <v>-32.229999999999997</v>
      </c>
      <c r="M18" s="12">
        <v>-43.662999999999997</v>
      </c>
      <c r="N18" s="12">
        <v>-51.932936873189988</v>
      </c>
      <c r="O18" s="12">
        <v>-36.342820576951993</v>
      </c>
      <c r="P18" s="12">
        <v>-41.969000000000001</v>
      </c>
      <c r="Q18" s="12">
        <v>-76.47</v>
      </c>
    </row>
    <row r="19" spans="1:18" s="52" customFormat="1" ht="18" customHeight="1" x14ac:dyDescent="0.2">
      <c r="A19" s="14"/>
      <c r="B19" s="11" t="s">
        <v>32</v>
      </c>
      <c r="C19" s="12">
        <v>-14.814</v>
      </c>
      <c r="D19" s="12">
        <v>-20.021000000000001</v>
      </c>
      <c r="E19" s="12">
        <v>-24.678000000000001</v>
      </c>
      <c r="F19" s="12">
        <v>-38.055</v>
      </c>
      <c r="G19" s="12">
        <v>-19.992999999999999</v>
      </c>
      <c r="H19" s="12">
        <v>-19.387</v>
      </c>
      <c r="I19" s="12">
        <v>-26.515000000000001</v>
      </c>
      <c r="J19" s="12">
        <v>-22.475999999999999</v>
      </c>
      <c r="K19" s="12">
        <v>-21.859000000000002</v>
      </c>
      <c r="L19" s="12">
        <v>-17.143000000000001</v>
      </c>
      <c r="M19" s="12">
        <v>-27.452000000000002</v>
      </c>
      <c r="N19" s="12">
        <v>-29.318809845400743</v>
      </c>
      <c r="O19" s="12">
        <v>-31.12863437802757</v>
      </c>
      <c r="P19" s="12">
        <v>-15.717000000000001</v>
      </c>
      <c r="Q19" s="12">
        <v>-31.021000000000001</v>
      </c>
      <c r="R19" s="54"/>
    </row>
    <row r="20" spans="1:18" s="52" customFormat="1" ht="18" customHeight="1" x14ac:dyDescent="0.2">
      <c r="A20" s="14"/>
      <c r="B20" s="10" t="s">
        <v>35</v>
      </c>
      <c r="C20" s="5">
        <v>-227.203</v>
      </c>
      <c r="D20" s="5">
        <v>-296.613</v>
      </c>
      <c r="E20" s="5">
        <v>-368.226</v>
      </c>
      <c r="F20" s="5">
        <v>-380.83699999999999</v>
      </c>
      <c r="G20" s="5">
        <v>-392.80500000000001</v>
      </c>
      <c r="H20" s="5">
        <v>-471.94400000000002</v>
      </c>
      <c r="I20" s="5">
        <v>-511.709</v>
      </c>
      <c r="J20" s="5">
        <v>-670.13599999999997</v>
      </c>
      <c r="K20" s="5">
        <v>-606.59299999999996</v>
      </c>
      <c r="L20" s="5">
        <v>-717.44399999999996</v>
      </c>
      <c r="M20" s="5">
        <v>-847.91899999999998</v>
      </c>
      <c r="N20" s="5">
        <v>-976.5586370648499</v>
      </c>
      <c r="O20" s="5">
        <v>-1010.6952592607033</v>
      </c>
      <c r="P20" s="5">
        <v>-1176.796</v>
      </c>
      <c r="Q20" s="5">
        <v>-1324.825</v>
      </c>
    </row>
    <row r="21" spans="1:18" x14ac:dyDescent="0.25"/>
    <row r="22" spans="1:18" x14ac:dyDescent="0.25"/>
    <row r="23" spans="1:18"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CB985-2370-4DE6-8962-61DE30AF1299}">
  <sheetPr>
    <tabColor theme="0" tint="-4.9989318521683403E-2"/>
  </sheetPr>
  <dimension ref="A1:I84"/>
  <sheetViews>
    <sheetView showGridLines="0" zoomScaleNormal="100" workbookViewId="0">
      <pane xSplit="2" ySplit="5" topLeftCell="C6" activePane="bottomRight" state="frozen"/>
      <selection activeCell="Q10" sqref="Q10"/>
      <selection pane="topRight" activeCell="Q10" sqref="Q10"/>
      <selection pane="bottomLeft" activeCell="Q10" sqref="Q10"/>
      <selection pane="bottomRight"/>
    </sheetView>
  </sheetViews>
  <sheetFormatPr defaultColWidth="0" defaultRowHeight="0" customHeight="1" zeroHeight="1" x14ac:dyDescent="0.25"/>
  <cols>
    <col min="1" max="1" width="5.7109375" style="1" customWidth="1"/>
    <col min="2" max="2" width="40.7109375" customWidth="1"/>
    <col min="3" max="8" width="10.7109375" style="83" customWidth="1"/>
    <col min="9" max="9" width="9.140625" customWidth="1"/>
    <col min="10" max="16384" width="9.140625" hidden="1"/>
  </cols>
  <sheetData>
    <row r="1" spans="2:9" ht="18" customHeight="1" x14ac:dyDescent="0.25"/>
    <row r="2" spans="2:9" ht="18" customHeight="1" x14ac:dyDescent="0.3">
      <c r="B2" s="2" t="s">
        <v>182</v>
      </c>
      <c r="C2" s="84"/>
      <c r="D2" s="84"/>
      <c r="E2" s="84"/>
      <c r="F2" s="84"/>
      <c r="G2" s="84"/>
      <c r="H2" s="84"/>
      <c r="I2" s="1"/>
    </row>
    <row r="3" spans="2:9" ht="18" customHeight="1" x14ac:dyDescent="0.25">
      <c r="B3" s="73"/>
      <c r="C3" s="84"/>
      <c r="D3" s="84"/>
      <c r="E3" s="84"/>
      <c r="F3" s="84"/>
      <c r="G3" s="84"/>
      <c r="H3" s="84"/>
      <c r="I3" s="1"/>
    </row>
    <row r="4" spans="2:9" ht="18" customHeight="1" x14ac:dyDescent="0.25">
      <c r="B4" s="23"/>
      <c r="C4" s="84"/>
      <c r="D4" s="84"/>
      <c r="E4" s="84"/>
      <c r="F4" s="84"/>
      <c r="G4" s="84"/>
      <c r="H4" s="84"/>
      <c r="I4" s="1"/>
    </row>
    <row r="5" spans="2:9" ht="18" customHeight="1" thickBot="1" x14ac:dyDescent="0.3">
      <c r="B5" s="49" t="s">
        <v>1</v>
      </c>
      <c r="C5" s="50">
        <v>2018</v>
      </c>
      <c r="D5" s="50">
        <v>2019</v>
      </c>
      <c r="E5" s="50">
        <v>2020</v>
      </c>
      <c r="F5" s="50" t="s">
        <v>129</v>
      </c>
      <c r="G5" s="50" t="s">
        <v>134</v>
      </c>
      <c r="H5" s="50" t="s">
        <v>183</v>
      </c>
      <c r="I5" s="80"/>
    </row>
    <row r="6" spans="2:9" ht="18" customHeight="1" thickTop="1" x14ac:dyDescent="0.25">
      <c r="B6" s="74" t="s">
        <v>138</v>
      </c>
      <c r="C6" s="85"/>
      <c r="D6" s="85"/>
      <c r="E6" s="85"/>
      <c r="F6" s="85"/>
      <c r="G6" s="85"/>
      <c r="H6" s="85"/>
      <c r="I6" s="14"/>
    </row>
    <row r="7" spans="2:9" ht="18" customHeight="1" x14ac:dyDescent="0.25">
      <c r="B7" s="16" t="s">
        <v>67</v>
      </c>
      <c r="C7" s="33">
        <v>640.72799999999995</v>
      </c>
      <c r="D7" s="33">
        <v>1544.1089999999999</v>
      </c>
      <c r="E7" s="33">
        <v>2421.4129999999996</v>
      </c>
      <c r="F7" s="33">
        <v>784.21600000000001</v>
      </c>
      <c r="G7" s="33">
        <v>1002.4250000000001</v>
      </c>
      <c r="H7" s="33">
        <v>907.93800000000022</v>
      </c>
      <c r="I7" s="75"/>
    </row>
    <row r="8" spans="2:9" ht="5.0999999999999996" customHeight="1" x14ac:dyDescent="0.25">
      <c r="B8" s="76"/>
      <c r="C8" s="86"/>
      <c r="D8" s="86"/>
      <c r="E8" s="86"/>
      <c r="F8" s="86"/>
      <c r="G8" s="86"/>
      <c r="H8" s="86"/>
      <c r="I8" s="77"/>
    </row>
    <row r="9" spans="2:9" ht="18" customHeight="1" x14ac:dyDescent="0.25">
      <c r="B9" s="20" t="s">
        <v>139</v>
      </c>
      <c r="C9" s="87"/>
      <c r="D9" s="87"/>
      <c r="E9" s="87"/>
      <c r="F9" s="87"/>
      <c r="G9" s="87"/>
      <c r="H9" s="87"/>
      <c r="I9" s="78"/>
    </row>
    <row r="10" spans="2:9" ht="18" customHeight="1" x14ac:dyDescent="0.25">
      <c r="B10" s="79" t="s">
        <v>140</v>
      </c>
      <c r="C10" s="33">
        <v>24.47</v>
      </c>
      <c r="D10" s="33">
        <v>53.08</v>
      </c>
      <c r="E10" s="33">
        <v>67.421999999999997</v>
      </c>
      <c r="F10" s="33">
        <v>15.145</v>
      </c>
      <c r="G10" s="33">
        <v>14.888000000000002</v>
      </c>
      <c r="H10" s="33">
        <v>16.432000000000002</v>
      </c>
      <c r="I10" s="75"/>
    </row>
    <row r="11" spans="2:9" ht="18" customHeight="1" x14ac:dyDescent="0.25">
      <c r="B11" s="79" t="s">
        <v>31</v>
      </c>
      <c r="C11" s="33">
        <v>28.318000000000001</v>
      </c>
      <c r="D11" s="33">
        <v>37.630000000000003</v>
      </c>
      <c r="E11" s="33">
        <v>75.838999999999999</v>
      </c>
      <c r="F11" s="33">
        <v>54.362000000000002</v>
      </c>
      <c r="G11" s="33">
        <v>43.583999999999996</v>
      </c>
      <c r="H11" s="33">
        <v>34.946000000000005</v>
      </c>
      <c r="I11" s="75"/>
    </row>
    <row r="12" spans="2:9" ht="18" customHeight="1" x14ac:dyDescent="0.25">
      <c r="B12" s="79" t="s">
        <v>141</v>
      </c>
      <c r="C12" s="33">
        <v>19.914999999999999</v>
      </c>
      <c r="D12" s="33">
        <v>11.244999999999999</v>
      </c>
      <c r="E12" s="33">
        <v>73.14</v>
      </c>
      <c r="F12" s="33">
        <v>3.028</v>
      </c>
      <c r="G12" s="33">
        <v>2.3509999999999995</v>
      </c>
      <c r="H12" s="33">
        <v>9.2840000000000007</v>
      </c>
      <c r="I12" s="75"/>
    </row>
    <row r="13" spans="2:9" ht="18" customHeight="1" x14ac:dyDescent="0.25">
      <c r="B13" s="79" t="s">
        <v>104</v>
      </c>
      <c r="C13" s="33">
        <v>0</v>
      </c>
      <c r="D13" s="33">
        <v>0</v>
      </c>
      <c r="E13" s="33">
        <v>-0.8620000000000001</v>
      </c>
      <c r="F13" s="33">
        <v>1.0840000000000001</v>
      </c>
      <c r="G13" s="33">
        <v>-0.74900000000000011</v>
      </c>
      <c r="H13" s="33">
        <v>-3.7289999999999996</v>
      </c>
      <c r="I13" s="75"/>
    </row>
    <row r="14" spans="2:9" ht="18" customHeight="1" x14ac:dyDescent="0.25">
      <c r="B14" s="79" t="s">
        <v>142</v>
      </c>
      <c r="C14" s="33">
        <v>8.2200000000000006</v>
      </c>
      <c r="D14" s="33">
        <v>9.41</v>
      </c>
      <c r="E14" s="33">
        <v>55.564</v>
      </c>
      <c r="F14" s="33">
        <v>3.4549999999999996</v>
      </c>
      <c r="G14" s="33">
        <v>53.551000000000002</v>
      </c>
      <c r="H14" s="33">
        <v>5.2839999999999989</v>
      </c>
      <c r="I14" s="75"/>
    </row>
    <row r="15" spans="2:9" ht="18" customHeight="1" x14ac:dyDescent="0.25">
      <c r="B15" s="79" t="s">
        <v>143</v>
      </c>
      <c r="C15" s="33">
        <v>7.8970000000000002</v>
      </c>
      <c r="D15" s="33">
        <v>-1.601</v>
      </c>
      <c r="E15" s="33">
        <v>2.0449999999999999</v>
      </c>
      <c r="F15" s="33">
        <v>3.2950000000000004</v>
      </c>
      <c r="G15" s="33">
        <v>0.55499999999999972</v>
      </c>
      <c r="H15" s="33">
        <v>0.58400000000000007</v>
      </c>
      <c r="I15" s="75"/>
    </row>
    <row r="16" spans="2:9" ht="18" customHeight="1" x14ac:dyDescent="0.25">
      <c r="B16" s="79" t="s">
        <v>144</v>
      </c>
      <c r="C16" s="33">
        <v>-25.832000000000001</v>
      </c>
      <c r="D16" s="33">
        <v>3.6360000000000001</v>
      </c>
      <c r="E16" s="33">
        <v>1.4780000000000002</v>
      </c>
      <c r="F16" s="33">
        <v>-5.5999999999999994E-2</v>
      </c>
      <c r="G16" s="33">
        <v>-75.168999999999997</v>
      </c>
      <c r="H16" s="33">
        <v>433.45399999999995</v>
      </c>
      <c r="I16" s="75"/>
    </row>
    <row r="17" spans="2:9" ht="18" customHeight="1" x14ac:dyDescent="0.25">
      <c r="B17" s="79" t="s">
        <v>145</v>
      </c>
      <c r="C17" s="33" t="s">
        <v>146</v>
      </c>
      <c r="D17" s="33">
        <v>5.3710000000000004</v>
      </c>
      <c r="E17" s="33">
        <v>232.791</v>
      </c>
      <c r="F17" s="33">
        <v>140.55099999999999</v>
      </c>
      <c r="G17" s="33">
        <v>125.57400000000001</v>
      </c>
      <c r="H17" s="33">
        <v>124.37299999999999</v>
      </c>
      <c r="I17" s="75"/>
    </row>
    <row r="18" spans="2:9" ht="18" customHeight="1" x14ac:dyDescent="0.25">
      <c r="B18" s="79" t="s">
        <v>147</v>
      </c>
      <c r="C18" s="33">
        <v>64.33</v>
      </c>
      <c r="D18" s="33">
        <v>86.861999999999995</v>
      </c>
      <c r="E18" s="33">
        <v>56.923000000000002</v>
      </c>
      <c r="F18" s="33">
        <v>12.019000000000002</v>
      </c>
      <c r="G18" s="33">
        <v>13.620999999999999</v>
      </c>
      <c r="H18" s="33">
        <v>72.784999999999997</v>
      </c>
      <c r="I18" s="75"/>
    </row>
    <row r="19" spans="2:9" ht="5.0999999999999996" customHeight="1" x14ac:dyDescent="0.25">
      <c r="B19" s="76"/>
      <c r="C19" s="86"/>
      <c r="D19" s="86"/>
      <c r="E19" s="86"/>
      <c r="F19" s="86"/>
      <c r="G19" s="86"/>
      <c r="H19" s="86"/>
      <c r="I19" s="77"/>
    </row>
    <row r="20" spans="2:9" ht="18" customHeight="1" x14ac:dyDescent="0.25">
      <c r="B20" s="18" t="s">
        <v>148</v>
      </c>
      <c r="C20" s="86"/>
      <c r="D20" s="87"/>
      <c r="E20" s="87"/>
      <c r="F20" s="87"/>
      <c r="G20" s="87"/>
      <c r="H20" s="87"/>
      <c r="I20" s="78"/>
    </row>
    <row r="21" spans="2:9" ht="18" customHeight="1" x14ac:dyDescent="0.25">
      <c r="B21" s="55" t="s">
        <v>149</v>
      </c>
      <c r="C21" s="33">
        <v>-2929.0210000000002</v>
      </c>
      <c r="D21" s="33">
        <v>-20188.931</v>
      </c>
      <c r="E21" s="33">
        <v>-42954.504999999997</v>
      </c>
      <c r="F21" s="33">
        <v>-15255.321000000002</v>
      </c>
      <c r="G21" s="33">
        <v>16579.850000000002</v>
      </c>
      <c r="H21" s="33">
        <v>-14383.675000000001</v>
      </c>
      <c r="I21" s="75"/>
    </row>
    <row r="22" spans="2:9" ht="18" customHeight="1" x14ac:dyDescent="0.25">
      <c r="B22" s="55" t="s">
        <v>150</v>
      </c>
      <c r="C22" s="33">
        <v>-492.024</v>
      </c>
      <c r="D22" s="33">
        <v>825.71900000000005</v>
      </c>
      <c r="E22" s="33">
        <v>1023.9369999999999</v>
      </c>
      <c r="F22" s="33">
        <v>-314.666</v>
      </c>
      <c r="G22" s="33">
        <v>959.29500000000007</v>
      </c>
      <c r="H22" s="33">
        <v>-1888.4320000000002</v>
      </c>
      <c r="I22" s="75"/>
    </row>
    <row r="23" spans="2:9" ht="18" customHeight="1" x14ac:dyDescent="0.25">
      <c r="B23" s="55" t="s">
        <v>151</v>
      </c>
      <c r="C23" s="33">
        <v>1969.6210000000001</v>
      </c>
      <c r="D23" s="33">
        <v>4201.2460000000001</v>
      </c>
      <c r="E23" s="33">
        <v>10605.138999999999</v>
      </c>
      <c r="F23" s="33">
        <v>-2037.7829999999999</v>
      </c>
      <c r="G23" s="33">
        <v>811.84699999999998</v>
      </c>
      <c r="H23" s="33">
        <v>535.89999999999986</v>
      </c>
      <c r="I23" s="75"/>
    </row>
    <row r="24" spans="2:9" ht="18" customHeight="1" x14ac:dyDescent="0.25">
      <c r="B24" s="55" t="s">
        <v>152</v>
      </c>
      <c r="C24" s="33">
        <v>491.04599999999999</v>
      </c>
      <c r="D24" s="33">
        <v>6078.2330000000002</v>
      </c>
      <c r="E24" s="33">
        <v>19063.248</v>
      </c>
      <c r="F24" s="33">
        <v>12528.761999999999</v>
      </c>
      <c r="G24" s="33">
        <v>-29854.548999999999</v>
      </c>
      <c r="H24" s="33">
        <v>8475.5679999999993</v>
      </c>
      <c r="I24" s="75"/>
    </row>
    <row r="25" spans="2:9" ht="18" customHeight="1" x14ac:dyDescent="0.25">
      <c r="B25" s="55" t="s">
        <v>44</v>
      </c>
      <c r="C25" s="33">
        <v>-92.808999999999997</v>
      </c>
      <c r="D25" s="33">
        <v>-243.893</v>
      </c>
      <c r="E25" s="33">
        <v>-46.247</v>
      </c>
      <c r="F25" s="33">
        <v>138.006</v>
      </c>
      <c r="G25" s="33">
        <v>-24.875</v>
      </c>
      <c r="H25" s="33">
        <v>38.87700000000001</v>
      </c>
      <c r="I25" s="75"/>
    </row>
    <row r="26" spans="2:9" ht="18" customHeight="1" x14ac:dyDescent="0.25">
      <c r="B26" s="55" t="s">
        <v>69</v>
      </c>
      <c r="C26" s="33">
        <v>0</v>
      </c>
      <c r="D26" s="33">
        <v>0</v>
      </c>
      <c r="E26" s="33">
        <v>-3925.0419999999999</v>
      </c>
      <c r="F26" s="33">
        <v>-1121.807</v>
      </c>
      <c r="G26" s="33">
        <v>-2925.5600000000004</v>
      </c>
      <c r="H26" s="33">
        <v>-2574.665</v>
      </c>
      <c r="I26" s="75"/>
    </row>
    <row r="27" spans="2:9" ht="18" customHeight="1" x14ac:dyDescent="0.25">
      <c r="B27" s="55" t="s">
        <v>47</v>
      </c>
      <c r="C27" s="33">
        <v>-31.38</v>
      </c>
      <c r="D27" s="33">
        <v>7.04</v>
      </c>
      <c r="E27" s="33">
        <v>-1303.8530000000001</v>
      </c>
      <c r="F27" s="33">
        <v>-391.16099999999994</v>
      </c>
      <c r="G27" s="33">
        <v>-1102.4540000000002</v>
      </c>
      <c r="H27" s="33">
        <v>-525.62199999999984</v>
      </c>
      <c r="I27" s="75"/>
    </row>
    <row r="28" spans="2:9" ht="18" customHeight="1" x14ac:dyDescent="0.25">
      <c r="B28" s="55" t="s">
        <v>153</v>
      </c>
      <c r="C28" s="33">
        <v>-58.963999999999999</v>
      </c>
      <c r="D28" s="33">
        <v>-14.548</v>
      </c>
      <c r="E28" s="33">
        <v>-23.078000000000003</v>
      </c>
      <c r="F28" s="33">
        <v>-220.81700000000001</v>
      </c>
      <c r="G28" s="33">
        <v>-2119.17</v>
      </c>
      <c r="H28" s="33">
        <v>761.01600000000008</v>
      </c>
      <c r="I28" s="75"/>
    </row>
    <row r="29" spans="2:9" ht="18" customHeight="1" x14ac:dyDescent="0.25">
      <c r="B29" s="55" t="s">
        <v>184</v>
      </c>
      <c r="C29" s="33">
        <v>0</v>
      </c>
      <c r="D29" s="33">
        <v>89.668999999999997</v>
      </c>
      <c r="E29" s="33">
        <v>5110.54</v>
      </c>
      <c r="F29" s="33">
        <v>1712.3923122099982</v>
      </c>
      <c r="G29" s="33">
        <v>5889.5058258500003</v>
      </c>
      <c r="H29" s="33">
        <v>1597.1388619400013</v>
      </c>
      <c r="I29" s="75"/>
    </row>
    <row r="30" spans="2:9" ht="18" customHeight="1" x14ac:dyDescent="0.25">
      <c r="B30" s="55" t="s">
        <v>154</v>
      </c>
      <c r="C30" s="33">
        <v>63</v>
      </c>
      <c r="D30" s="33">
        <v>132.23500000000001</v>
      </c>
      <c r="E30" s="33">
        <v>564.32399999999996</v>
      </c>
      <c r="F30" s="33">
        <v>-56.375</v>
      </c>
      <c r="G30" s="33">
        <v>382.45800000000003</v>
      </c>
      <c r="H30" s="33">
        <v>-360.923</v>
      </c>
      <c r="I30" s="75"/>
    </row>
    <row r="31" spans="2:9" ht="18" customHeight="1" x14ac:dyDescent="0.25">
      <c r="B31" s="55" t="s">
        <v>56</v>
      </c>
      <c r="C31" s="33">
        <v>81.253</v>
      </c>
      <c r="D31" s="33">
        <v>241.03299999999999</v>
      </c>
      <c r="E31" s="33">
        <v>174.72499999999999</v>
      </c>
      <c r="F31" s="33">
        <v>-267.49099999999999</v>
      </c>
      <c r="G31" s="33">
        <v>360.90199999999999</v>
      </c>
      <c r="H31" s="33">
        <v>-177.202</v>
      </c>
      <c r="I31" s="75"/>
    </row>
    <row r="32" spans="2:9" ht="18" customHeight="1" x14ac:dyDescent="0.25">
      <c r="B32" s="55" t="s">
        <v>155</v>
      </c>
      <c r="C32" s="33">
        <v>4.4630000000000001</v>
      </c>
      <c r="D32" s="33">
        <v>-9.2230000000000008</v>
      </c>
      <c r="E32" s="33">
        <v>182.39099999999999</v>
      </c>
      <c r="F32" s="33">
        <v>7.2570000000000006</v>
      </c>
      <c r="G32" s="33">
        <v>8650.4009999999998</v>
      </c>
      <c r="H32" s="33">
        <v>-8528.6540000000005</v>
      </c>
      <c r="I32" s="75"/>
    </row>
    <row r="33" spans="2:9" ht="18" customHeight="1" x14ac:dyDescent="0.25">
      <c r="B33" s="55" t="s">
        <v>57</v>
      </c>
      <c r="C33" s="33">
        <v>16.059000000000001</v>
      </c>
      <c r="D33" s="33">
        <v>3743.0309999999999</v>
      </c>
      <c r="E33" s="33">
        <v>9628.8230000000003</v>
      </c>
      <c r="F33" s="33">
        <v>3508.5949999999998</v>
      </c>
      <c r="G33" s="33">
        <v>97.351000000000113</v>
      </c>
      <c r="H33" s="33">
        <v>9717.1560000000009</v>
      </c>
      <c r="I33" s="75"/>
    </row>
    <row r="34" spans="2:9" ht="18" customHeight="1" x14ac:dyDescent="0.25">
      <c r="B34" s="55" t="s">
        <v>156</v>
      </c>
      <c r="C34" s="33">
        <v>14.523999999999999</v>
      </c>
      <c r="D34" s="33">
        <v>98.497</v>
      </c>
      <c r="E34" s="33">
        <v>1016.3969999999999</v>
      </c>
      <c r="F34" s="33">
        <v>1419.51</v>
      </c>
      <c r="G34" s="33">
        <v>5156.9489999999996</v>
      </c>
      <c r="H34" s="33">
        <v>-3516.4859999999999</v>
      </c>
      <c r="I34" s="75"/>
    </row>
    <row r="35" spans="2:9" ht="18" customHeight="1" x14ac:dyDescent="0.25">
      <c r="B35" s="4" t="s">
        <v>157</v>
      </c>
      <c r="C35" s="5">
        <f t="shared" ref="C35:G35" si="0">SUM(C7:C34)</f>
        <v>-196.18600000000021</v>
      </c>
      <c r="D35" s="5">
        <f t="shared" si="0"/>
        <v>-3290.1500000000019</v>
      </c>
      <c r="E35" s="5">
        <f t="shared" si="0"/>
        <v>2102.551999999997</v>
      </c>
      <c r="F35" s="5">
        <f t="shared" si="0"/>
        <v>666.20031220999431</v>
      </c>
      <c r="G35" s="5">
        <f t="shared" si="0"/>
        <v>4042.5818258500062</v>
      </c>
      <c r="H35" s="5">
        <v>-9228.6521380599988</v>
      </c>
      <c r="I35" s="81"/>
    </row>
    <row r="36" spans="2:9" ht="18" customHeight="1" x14ac:dyDescent="0.25">
      <c r="B36" s="55" t="s">
        <v>158</v>
      </c>
      <c r="C36" s="33">
        <v>-202.44300000000001</v>
      </c>
      <c r="D36" s="33">
        <v>-402.57400000000001</v>
      </c>
      <c r="E36" s="33">
        <v>-518.971</v>
      </c>
      <c r="F36" s="33">
        <v>-235.785</v>
      </c>
      <c r="G36" s="33">
        <v>-69.070999999999998</v>
      </c>
      <c r="H36" s="33">
        <v>-173.82</v>
      </c>
      <c r="I36" s="75"/>
    </row>
    <row r="37" spans="2:9" ht="18" customHeight="1" x14ac:dyDescent="0.25">
      <c r="B37" s="55" t="s">
        <v>159</v>
      </c>
      <c r="C37" s="33">
        <v>-3.9329999999999998</v>
      </c>
      <c r="D37" s="33">
        <v>-3.1720000000000002</v>
      </c>
      <c r="E37" s="33">
        <v>-1.629</v>
      </c>
      <c r="F37" s="33">
        <v>-1.48</v>
      </c>
      <c r="G37" s="33">
        <v>-0.59799999999999986</v>
      </c>
      <c r="H37" s="33">
        <v>-9.6000000000000085E-2</v>
      </c>
      <c r="I37" s="75"/>
    </row>
    <row r="38" spans="2:9" ht="18" customHeight="1" x14ac:dyDescent="0.25">
      <c r="B38" s="55" t="s">
        <v>160</v>
      </c>
      <c r="C38" s="33">
        <v>-54.185000000000002</v>
      </c>
      <c r="D38" s="33">
        <v>-28.427</v>
      </c>
      <c r="E38" s="33">
        <v>-71.224000000000004</v>
      </c>
      <c r="F38" s="33">
        <v>-3.7999999999999999E-2</v>
      </c>
      <c r="G38" s="33">
        <v>-3.9750000000000001</v>
      </c>
      <c r="H38" s="33">
        <v>-8.41</v>
      </c>
      <c r="I38" s="75"/>
    </row>
    <row r="39" spans="2:9" ht="18" customHeight="1" x14ac:dyDescent="0.25">
      <c r="B39" s="4" t="s">
        <v>161</v>
      </c>
      <c r="C39" s="5">
        <f>SUM(C35:C38)</f>
        <v>-456.74700000000024</v>
      </c>
      <c r="D39" s="5">
        <f t="shared" ref="D39:G39" si="1">SUM(D35:D38)</f>
        <v>-3724.3230000000021</v>
      </c>
      <c r="E39" s="5">
        <f t="shared" si="1"/>
        <v>1510.7279999999971</v>
      </c>
      <c r="F39" s="5">
        <f t="shared" si="1"/>
        <v>428.89731220999431</v>
      </c>
      <c r="G39" s="5">
        <f t="shared" si="1"/>
        <v>3968.9378258500064</v>
      </c>
      <c r="H39" s="5">
        <v>-9410.9781380599979</v>
      </c>
      <c r="I39" s="81"/>
    </row>
    <row r="40" spans="2:9" ht="5.0999999999999996" customHeight="1" x14ac:dyDescent="0.25">
      <c r="B40" s="76"/>
      <c r="C40" s="86"/>
      <c r="D40" s="86"/>
      <c r="E40" s="86"/>
      <c r="F40" s="86"/>
      <c r="G40" s="86"/>
      <c r="H40" s="86"/>
      <c r="I40" s="77"/>
    </row>
    <row r="41" spans="2:9" ht="18" customHeight="1" x14ac:dyDescent="0.25">
      <c r="B41" s="18" t="s">
        <v>162</v>
      </c>
      <c r="C41" s="86"/>
      <c r="D41" s="86"/>
      <c r="E41" s="86"/>
      <c r="F41" s="86"/>
      <c r="G41" s="86"/>
      <c r="H41" s="86"/>
      <c r="I41" s="77"/>
    </row>
    <row r="42" spans="2:9" ht="18" customHeight="1" x14ac:dyDescent="0.25">
      <c r="B42" s="55" t="s">
        <v>163</v>
      </c>
      <c r="C42" s="33">
        <v>-53.517000000000003</v>
      </c>
      <c r="D42" s="33">
        <v>-88.948999999999998</v>
      </c>
      <c r="E42" s="33">
        <v>-145.16399999999999</v>
      </c>
      <c r="F42" s="33">
        <v>-23.698</v>
      </c>
      <c r="G42" s="33">
        <v>-28.061999999999998</v>
      </c>
      <c r="H42" s="33">
        <v>-55.816999999999993</v>
      </c>
      <c r="I42" s="75"/>
    </row>
    <row r="43" spans="2:9" ht="18" customHeight="1" x14ac:dyDescent="0.25">
      <c r="B43" s="55" t="s">
        <v>164</v>
      </c>
      <c r="C43" s="33">
        <v>-83.149000000000001</v>
      </c>
      <c r="D43" s="33">
        <v>-72.498999999999995</v>
      </c>
      <c r="E43" s="33">
        <v>-146.36799999999999</v>
      </c>
      <c r="F43" s="33">
        <v>-114.298</v>
      </c>
      <c r="G43" s="33">
        <v>-79.992999999999995</v>
      </c>
      <c r="H43" s="33">
        <v>-12.320999999999998</v>
      </c>
      <c r="I43" s="75"/>
    </row>
    <row r="44" spans="2:9" ht="18" customHeight="1" x14ac:dyDescent="0.25">
      <c r="B44" s="55" t="s">
        <v>165</v>
      </c>
      <c r="C44" s="33">
        <v>-10.413</v>
      </c>
      <c r="D44" s="33" t="s">
        <v>146</v>
      </c>
      <c r="E44" s="33">
        <v>-62.443000000000005</v>
      </c>
      <c r="F44" s="33">
        <v>-0.85400000000000009</v>
      </c>
      <c r="G44" s="33">
        <v>-2.9999999999998916E-3</v>
      </c>
      <c r="H44" s="33">
        <v>0</v>
      </c>
      <c r="I44" s="75"/>
    </row>
    <row r="45" spans="2:9" ht="18" customHeight="1" x14ac:dyDescent="0.25">
      <c r="B45" s="55" t="s">
        <v>166</v>
      </c>
      <c r="C45" s="33" t="s">
        <v>146</v>
      </c>
      <c r="D45" s="33" t="s">
        <v>146</v>
      </c>
      <c r="E45" s="33">
        <v>-228.035</v>
      </c>
      <c r="F45" s="33">
        <v>-23.231000000000002</v>
      </c>
      <c r="G45" s="33">
        <v>-37.048999999999999</v>
      </c>
      <c r="H45" s="33">
        <v>-247.583</v>
      </c>
      <c r="I45" s="75"/>
    </row>
    <row r="46" spans="2:9" ht="18" customHeight="1" x14ac:dyDescent="0.25">
      <c r="B46" s="4" t="s">
        <v>167</v>
      </c>
      <c r="C46" s="5">
        <v>-147.07900000000001</v>
      </c>
      <c r="D46" s="5">
        <v>-161.44800000000001</v>
      </c>
      <c r="E46" s="5">
        <v>-582.01</v>
      </c>
      <c r="F46" s="5">
        <v>-162.08100000000002</v>
      </c>
      <c r="G46" s="5">
        <v>-145.10699999999997</v>
      </c>
      <c r="H46" s="5">
        <v>-315.721</v>
      </c>
      <c r="I46" s="75"/>
    </row>
    <row r="47" spans="2:9" ht="5.0999999999999996" customHeight="1" x14ac:dyDescent="0.25">
      <c r="B47" s="76"/>
      <c r="C47" s="86"/>
      <c r="D47" s="86"/>
      <c r="E47" s="86"/>
      <c r="F47" s="86"/>
      <c r="G47" s="86"/>
      <c r="H47" s="86"/>
      <c r="I47" s="77"/>
    </row>
    <row r="48" spans="2:9" ht="18" customHeight="1" x14ac:dyDescent="0.25">
      <c r="B48" s="18" t="s">
        <v>168</v>
      </c>
      <c r="C48" s="88"/>
      <c r="D48" s="86"/>
      <c r="E48" s="86"/>
      <c r="F48" s="86"/>
      <c r="G48" s="86"/>
      <c r="H48" s="86"/>
      <c r="I48" s="77"/>
    </row>
    <row r="49" spans="2:9" ht="18" customHeight="1" x14ac:dyDescent="0.25">
      <c r="B49" s="55" t="s">
        <v>169</v>
      </c>
      <c r="C49" s="33">
        <v>325.37</v>
      </c>
      <c r="D49" s="33" t="s">
        <v>146</v>
      </c>
      <c r="E49" s="33">
        <v>0</v>
      </c>
      <c r="F49" s="33">
        <v>0</v>
      </c>
      <c r="G49" s="33">
        <v>1570.6389999999999</v>
      </c>
      <c r="H49" s="33">
        <v>0</v>
      </c>
      <c r="I49" s="75"/>
    </row>
    <row r="50" spans="2:9" ht="18" customHeight="1" x14ac:dyDescent="0.25">
      <c r="B50" s="55" t="s">
        <v>190</v>
      </c>
      <c r="C50" s="33">
        <v>0</v>
      </c>
      <c r="D50" s="33">
        <v>0</v>
      </c>
      <c r="E50" s="33">
        <v>0</v>
      </c>
      <c r="F50" s="33">
        <v>0</v>
      </c>
      <c r="G50" s="33">
        <v>0</v>
      </c>
      <c r="H50" s="33">
        <v>4334.5619999999999</v>
      </c>
      <c r="I50" s="75"/>
    </row>
    <row r="51" spans="2:9" ht="18" customHeight="1" x14ac:dyDescent="0.25">
      <c r="B51" s="55" t="s">
        <v>170</v>
      </c>
      <c r="C51" s="33">
        <v>-689.63400000000001</v>
      </c>
      <c r="D51" s="33">
        <v>-123.33199999999999</v>
      </c>
      <c r="E51" s="33">
        <v>-152.86799999999999</v>
      </c>
      <c r="F51" s="33">
        <v>-23.758000000000003</v>
      </c>
      <c r="G51" s="33">
        <v>-17.416999999999994</v>
      </c>
      <c r="H51" s="33">
        <v>-15.733000000000004</v>
      </c>
      <c r="I51" s="75"/>
    </row>
    <row r="52" spans="2:9" ht="18" customHeight="1" x14ac:dyDescent="0.25">
      <c r="B52" s="55" t="s">
        <v>171</v>
      </c>
      <c r="C52" s="33">
        <v>400</v>
      </c>
      <c r="D52" s="33">
        <v>400</v>
      </c>
      <c r="E52" s="33">
        <v>0</v>
      </c>
      <c r="F52" s="33">
        <v>0</v>
      </c>
      <c r="G52" s="33">
        <v>500.01799999999997</v>
      </c>
      <c r="H52" s="33">
        <v>-500.01799999999997</v>
      </c>
      <c r="I52" s="75"/>
    </row>
    <row r="53" spans="2:9" ht="18" customHeight="1" x14ac:dyDescent="0.25">
      <c r="B53" s="55" t="s">
        <v>191</v>
      </c>
      <c r="C53" s="33">
        <v>0</v>
      </c>
      <c r="D53" s="33">
        <v>-11.815</v>
      </c>
      <c r="E53" s="33">
        <v>-464.71699999999998</v>
      </c>
      <c r="F53" s="33">
        <v>0</v>
      </c>
      <c r="G53" s="33">
        <v>-167.05199999999999</v>
      </c>
      <c r="H53" s="33">
        <v>-60.599999999999994</v>
      </c>
      <c r="I53" s="75"/>
    </row>
    <row r="54" spans="2:9" ht="18" customHeight="1" x14ac:dyDescent="0.25">
      <c r="B54" s="55" t="s">
        <v>172</v>
      </c>
      <c r="C54" s="33">
        <v>-325</v>
      </c>
      <c r="D54" s="33">
        <v>-500</v>
      </c>
      <c r="E54" s="33">
        <v>0</v>
      </c>
      <c r="F54" s="33">
        <v>0</v>
      </c>
      <c r="G54" s="33">
        <v>0</v>
      </c>
      <c r="H54" s="33">
        <v>0</v>
      </c>
      <c r="I54" s="75"/>
    </row>
    <row r="55" spans="2:9" ht="18" customHeight="1" x14ac:dyDescent="0.25">
      <c r="B55" s="55" t="s">
        <v>173</v>
      </c>
      <c r="C55" s="33">
        <v>673.29399999999998</v>
      </c>
      <c r="D55" s="33">
        <v>4482.0020000000004</v>
      </c>
      <c r="E55" s="33">
        <v>1411.2810000000002</v>
      </c>
      <c r="F55" s="33">
        <v>0</v>
      </c>
      <c r="G55" s="33">
        <v>0</v>
      </c>
      <c r="H55" s="33">
        <v>0</v>
      </c>
      <c r="I55" s="75"/>
    </row>
    <row r="56" spans="2:9" ht="18" customHeight="1" x14ac:dyDescent="0.25">
      <c r="B56" s="55" t="s">
        <v>174</v>
      </c>
      <c r="C56" s="33">
        <v>0.14599999999999999</v>
      </c>
      <c r="D56" s="33">
        <v>-1.855</v>
      </c>
      <c r="E56" s="33">
        <v>0.58200000000000007</v>
      </c>
      <c r="F56" s="33">
        <v>-1.7550000000000001</v>
      </c>
      <c r="G56" s="33">
        <v>0.12000000000000011</v>
      </c>
      <c r="H56" s="33">
        <v>-0.5990000000000002</v>
      </c>
      <c r="I56" s="75"/>
    </row>
    <row r="57" spans="2:9" ht="18" customHeight="1" x14ac:dyDescent="0.25">
      <c r="B57" s="55" t="s">
        <v>175</v>
      </c>
      <c r="C57" s="33">
        <v>-4.09</v>
      </c>
      <c r="D57" s="33">
        <v>-11.143000000000001</v>
      </c>
      <c r="E57" s="33">
        <v>-5.5670000000000002</v>
      </c>
      <c r="F57" s="33">
        <v>-0.77900000000000014</v>
      </c>
      <c r="G57" s="33">
        <v>-2.2190000000000003</v>
      </c>
      <c r="H57" s="33">
        <v>0</v>
      </c>
      <c r="I57" s="75"/>
    </row>
    <row r="58" spans="2:9" ht="18" customHeight="1" x14ac:dyDescent="0.25">
      <c r="B58" s="55" t="s">
        <v>185</v>
      </c>
      <c r="C58" s="33">
        <v>0</v>
      </c>
      <c r="D58" s="33">
        <v>0</v>
      </c>
      <c r="E58" s="33">
        <v>0</v>
      </c>
      <c r="F58" s="33">
        <v>0</v>
      </c>
      <c r="G58" s="33">
        <v>0</v>
      </c>
      <c r="H58" s="33">
        <v>1134.797</v>
      </c>
      <c r="I58" s="75"/>
    </row>
    <row r="59" spans="2:9" ht="18" customHeight="1" x14ac:dyDescent="0.25">
      <c r="B59" s="4" t="s">
        <v>176</v>
      </c>
      <c r="C59" s="5">
        <v>380.08600000000001</v>
      </c>
      <c r="D59" s="5">
        <v>4233.8570000000009</v>
      </c>
      <c r="E59" s="5">
        <v>788.71100000000013</v>
      </c>
      <c r="F59" s="5">
        <v>-26.292000000000002</v>
      </c>
      <c r="G59" s="5">
        <v>1884.0889999999997</v>
      </c>
      <c r="H59" s="5">
        <v>4892.4089999999997</v>
      </c>
      <c r="I59" s="75"/>
    </row>
    <row r="60" spans="2:9" ht="5.0999999999999996" customHeight="1" x14ac:dyDescent="0.25">
      <c r="B60" s="76"/>
      <c r="C60" s="86"/>
      <c r="D60" s="86"/>
      <c r="E60" s="86"/>
      <c r="F60" s="86"/>
      <c r="G60" s="86"/>
      <c r="H60" s="86"/>
      <c r="I60" s="75"/>
    </row>
    <row r="61" spans="2:9" ht="18" customHeight="1" x14ac:dyDescent="0.25">
      <c r="B61" s="18" t="s">
        <v>177</v>
      </c>
      <c r="C61" s="89">
        <v>-223.74</v>
      </c>
      <c r="D61" s="89">
        <v>258.417000000001</v>
      </c>
      <c r="E61" s="89">
        <v>-173.91499999999999</v>
      </c>
      <c r="F61" s="89">
        <v>172.16799999999998</v>
      </c>
      <c r="G61" s="89">
        <v>378.53499999999997</v>
      </c>
      <c r="H61" s="89">
        <v>566.96199999999999</v>
      </c>
      <c r="I61" s="75"/>
    </row>
    <row r="62" spans="2:9" ht="5.0999999999999996" customHeight="1" x14ac:dyDescent="0.25">
      <c r="B62" s="76"/>
      <c r="C62" s="86"/>
      <c r="D62" s="86"/>
      <c r="E62" s="86"/>
      <c r="F62" s="86"/>
      <c r="G62" s="86"/>
      <c r="H62" s="86"/>
      <c r="I62" s="75"/>
    </row>
    <row r="63" spans="2:9" ht="18" customHeight="1" x14ac:dyDescent="0.25">
      <c r="B63" s="16" t="s">
        <v>178</v>
      </c>
      <c r="C63" s="33">
        <v>835.49300000000005</v>
      </c>
      <c r="D63" s="33">
        <v>626.86300000000006</v>
      </c>
      <c r="E63" s="33">
        <v>887.79600000000005</v>
      </c>
      <c r="F63" s="33">
        <v>2660.3879999999999</v>
      </c>
      <c r="G63" s="33">
        <v>2840.1920000000005</v>
      </c>
      <c r="H63" s="33">
        <v>3217.2339999999999</v>
      </c>
      <c r="I63" s="75"/>
    </row>
    <row r="64" spans="2:9" ht="18" customHeight="1" x14ac:dyDescent="0.25">
      <c r="B64" s="16" t="s">
        <v>179</v>
      </c>
      <c r="C64" s="33">
        <v>15.11</v>
      </c>
      <c r="D64" s="33">
        <v>2.516</v>
      </c>
      <c r="E64" s="33">
        <v>33.814</v>
      </c>
      <c r="F64" s="33">
        <v>7.6360000000000001</v>
      </c>
      <c r="G64" s="33">
        <v>-1.4930000000000003</v>
      </c>
      <c r="H64" s="33">
        <v>-167.27699999999999</v>
      </c>
      <c r="I64" s="75"/>
    </row>
    <row r="65" spans="2:9" ht="18" customHeight="1" x14ac:dyDescent="0.25">
      <c r="B65" s="4" t="s">
        <v>180</v>
      </c>
      <c r="C65" s="5">
        <v>626.86300000000006</v>
      </c>
      <c r="D65" s="5">
        <v>887.79600000000096</v>
      </c>
      <c r="E65" s="5">
        <v>2660.3879999999999</v>
      </c>
      <c r="F65" s="5">
        <v>2840.1920000000005</v>
      </c>
      <c r="G65" s="5">
        <v>3217.2339999999999</v>
      </c>
      <c r="H65" s="5">
        <v>3616.9189999999999</v>
      </c>
      <c r="I65" s="75"/>
    </row>
    <row r="66" spans="2:9" ht="18" customHeight="1" x14ac:dyDescent="0.25">
      <c r="B66" s="55" t="s">
        <v>37</v>
      </c>
      <c r="C66" s="33">
        <v>68.406999999999996</v>
      </c>
      <c r="D66" s="33">
        <v>109.922</v>
      </c>
      <c r="E66" s="33">
        <v>1954.7879999999998</v>
      </c>
      <c r="F66" s="33">
        <v>1556.7820000000002</v>
      </c>
      <c r="G66" s="33">
        <v>1237.4559999999999</v>
      </c>
      <c r="H66" s="33">
        <v>2822.5630000000001</v>
      </c>
      <c r="I66" s="75"/>
    </row>
    <row r="67" spans="2:9" ht="18" customHeight="1" x14ac:dyDescent="0.25">
      <c r="B67" s="55" t="s">
        <v>68</v>
      </c>
      <c r="C67" s="33">
        <v>488.80900000000003</v>
      </c>
      <c r="D67" s="33">
        <v>654.05700000000002</v>
      </c>
      <c r="E67" s="33">
        <v>593.673</v>
      </c>
      <c r="F67" s="33">
        <v>1191.577</v>
      </c>
      <c r="G67" s="33">
        <v>1802.297</v>
      </c>
      <c r="H67" s="33">
        <v>548.38</v>
      </c>
      <c r="I67" s="75"/>
    </row>
    <row r="68" spans="2:9" ht="18" customHeight="1" x14ac:dyDescent="0.25">
      <c r="B68" s="55" t="s">
        <v>181</v>
      </c>
      <c r="C68" s="33">
        <v>69.647000000000006</v>
      </c>
      <c r="D68" s="33">
        <v>123.81699999999999</v>
      </c>
      <c r="E68" s="33">
        <v>111.92699999999999</v>
      </c>
      <c r="F68" s="33">
        <v>91.832999999999998</v>
      </c>
      <c r="G68" s="33">
        <v>177.48099999999999</v>
      </c>
      <c r="H68" s="33">
        <v>245.976</v>
      </c>
      <c r="I68" s="75"/>
    </row>
    <row r="69" spans="2:9" ht="15" x14ac:dyDescent="0.25"/>
    <row r="70" spans="2:9" ht="15" hidden="1" x14ac:dyDescent="0.25"/>
    <row r="71" spans="2:9" ht="15" hidden="1" x14ac:dyDescent="0.25"/>
    <row r="72" spans="2:9" ht="15" hidden="1" x14ac:dyDescent="0.25"/>
    <row r="73" spans="2:9" ht="15" hidden="1" x14ac:dyDescent="0.25"/>
    <row r="74" spans="2:9" ht="15" hidden="1" x14ac:dyDescent="0.25"/>
    <row r="75" spans="2:9" ht="15" hidden="1" x14ac:dyDescent="0.25"/>
    <row r="76" spans="2:9" ht="15" hidden="1" x14ac:dyDescent="0.25"/>
    <row r="77" spans="2:9" ht="15" hidden="1" x14ac:dyDescent="0.25"/>
    <row r="78" spans="2:9" ht="15" hidden="1" x14ac:dyDescent="0.25"/>
    <row r="79" spans="2:9" ht="15" x14ac:dyDescent="0.25"/>
    <row r="80" spans="2:9" ht="15" x14ac:dyDescent="0.25"/>
    <row r="81" ht="15" hidden="1" x14ac:dyDescent="0.25"/>
    <row r="82" ht="15" hidden="1" x14ac:dyDescent="0.25"/>
    <row r="83" ht="15" hidden="1" x14ac:dyDescent="0.25"/>
    <row r="84" ht="15" hidden="1" x14ac:dyDescent="0.25"/>
  </sheetData>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BD42-8881-4DA5-A511-2631741562A4}">
  <sheetPr>
    <tabColor theme="0" tint="-4.9989318521683403E-2"/>
  </sheetPr>
  <dimension ref="A1:L88"/>
  <sheetViews>
    <sheetView showGridLines="0" zoomScaleNormal="100" workbookViewId="0">
      <pane xSplit="2" ySplit="5" topLeftCell="C6" activePane="bottomRight" state="frozen"/>
      <selection activeCell="Q10" sqref="Q10"/>
      <selection pane="topRight" activeCell="Q10" sqref="Q10"/>
      <selection pane="bottomLeft" activeCell="Q10" sqref="Q10"/>
      <selection pane="bottomRight"/>
    </sheetView>
  </sheetViews>
  <sheetFormatPr defaultColWidth="0" defaultRowHeight="15" zeroHeight="1" x14ac:dyDescent="0.25"/>
  <cols>
    <col min="1" max="1" width="5.7109375" style="1" customWidth="1"/>
    <col min="2" max="2" width="40.7109375" customWidth="1"/>
    <col min="3" max="5" width="10.7109375" customWidth="1"/>
    <col min="6" max="11" width="10.7109375" style="100" customWidth="1"/>
    <col min="12" max="12" width="9.140625" customWidth="1"/>
    <col min="13" max="16384" width="9.140625" hidden="1"/>
  </cols>
  <sheetData>
    <row r="1" spans="2:11" ht="18" customHeight="1" x14ac:dyDescent="0.25"/>
    <row r="2" spans="2:11" ht="18" customHeight="1" x14ac:dyDescent="0.3">
      <c r="B2" s="2" t="s">
        <v>36</v>
      </c>
      <c r="C2" s="1"/>
      <c r="D2" s="1"/>
      <c r="E2" s="1"/>
      <c r="F2" s="101"/>
      <c r="G2" s="101"/>
      <c r="H2" s="101"/>
      <c r="I2" s="101"/>
    </row>
    <row r="3" spans="2:11" ht="18" customHeight="1" x14ac:dyDescent="0.25">
      <c r="B3" s="8"/>
      <c r="C3" s="1"/>
      <c r="D3" s="1"/>
      <c r="E3" s="1"/>
      <c r="F3" s="101"/>
      <c r="G3" s="101"/>
      <c r="H3" s="101"/>
      <c r="I3" s="101"/>
      <c r="J3" s="101"/>
    </row>
    <row r="4" spans="2:11" ht="18" customHeight="1" x14ac:dyDescent="0.25">
      <c r="B4" s="8"/>
      <c r="C4" s="1"/>
      <c r="D4" s="1"/>
      <c r="E4" s="1"/>
      <c r="F4" s="101"/>
      <c r="G4" s="101"/>
      <c r="H4" s="101"/>
      <c r="I4" s="101"/>
      <c r="J4" s="101"/>
    </row>
    <row r="5" spans="2:11" ht="18" customHeight="1" thickBot="1" x14ac:dyDescent="0.3">
      <c r="B5" s="49" t="s">
        <v>1</v>
      </c>
      <c r="C5" s="50">
        <v>2018</v>
      </c>
      <c r="D5" s="50">
        <v>2019</v>
      </c>
      <c r="E5" s="50" t="s">
        <v>10</v>
      </c>
      <c r="F5" s="50" t="s">
        <v>11</v>
      </c>
      <c r="G5" s="50" t="s">
        <v>103</v>
      </c>
      <c r="H5" s="50" t="s">
        <v>120</v>
      </c>
      <c r="I5" s="50" t="s">
        <v>129</v>
      </c>
      <c r="J5" s="50" t="s">
        <v>134</v>
      </c>
      <c r="K5" s="50" t="s">
        <v>183</v>
      </c>
    </row>
    <row r="6" spans="2:11" ht="18" customHeight="1" thickTop="1" x14ac:dyDescent="0.25">
      <c r="B6" s="4" t="s">
        <v>37</v>
      </c>
      <c r="C6" s="5">
        <v>68.407058680719999</v>
      </c>
      <c r="D6" s="5">
        <v>109.921828583071</v>
      </c>
      <c r="E6" s="5">
        <v>249.94997506664595</v>
      </c>
      <c r="F6" s="5">
        <v>345.86799999999999</v>
      </c>
      <c r="G6" s="5">
        <v>642.49099999999999</v>
      </c>
      <c r="H6" s="5">
        <v>1954.7879999999998</v>
      </c>
      <c r="I6" s="5">
        <v>1556.7820000000002</v>
      </c>
      <c r="J6" s="5">
        <v>1237.4559999999999</v>
      </c>
      <c r="K6" s="5">
        <v>2822.5630000000001</v>
      </c>
    </row>
    <row r="7" spans="2:11" ht="5.0999999999999996" customHeight="1" x14ac:dyDescent="0.25">
      <c r="B7" s="14"/>
      <c r="C7" s="15"/>
      <c r="D7" s="15"/>
      <c r="E7" s="15"/>
      <c r="F7" s="15"/>
      <c r="G7" s="15"/>
      <c r="H7" s="15"/>
      <c r="I7" s="15"/>
      <c r="J7" s="15"/>
      <c r="K7" s="15"/>
    </row>
    <row r="8" spans="2:11" ht="18" customHeight="1" x14ac:dyDescent="0.25">
      <c r="B8" s="4" t="s">
        <v>38</v>
      </c>
      <c r="C8" s="5">
        <v>16582.615778086601</v>
      </c>
      <c r="D8" s="5">
        <v>41888.778097939903</v>
      </c>
      <c r="E8" s="5">
        <v>56217.07093447481</v>
      </c>
      <c r="F8" s="5">
        <v>57380.593000000001</v>
      </c>
      <c r="G8" s="5">
        <v>84432.998999999996</v>
      </c>
      <c r="H8" s="5">
        <v>90190.82699999999</v>
      </c>
      <c r="I8" s="5">
        <v>115611.05499999999</v>
      </c>
      <c r="J8" s="5">
        <v>107173.663</v>
      </c>
      <c r="K8" s="5">
        <v>119626.34600000001</v>
      </c>
    </row>
    <row r="9" spans="2:11" ht="5.0999999999999996" customHeight="1" x14ac:dyDescent="0.25">
      <c r="B9" s="14"/>
      <c r="C9" s="15"/>
      <c r="D9" s="15"/>
      <c r="E9" s="15"/>
      <c r="F9" s="15"/>
      <c r="G9" s="15"/>
      <c r="H9" s="15"/>
      <c r="I9" s="15"/>
      <c r="J9" s="15"/>
      <c r="K9" s="15"/>
    </row>
    <row r="10" spans="2:11" ht="18" customHeight="1" x14ac:dyDescent="0.25">
      <c r="B10" s="4" t="s">
        <v>39</v>
      </c>
      <c r="C10" s="5">
        <v>7983.0021101626598</v>
      </c>
      <c r="D10" s="5">
        <v>26528.396488895101</v>
      </c>
      <c r="E10" s="5">
        <v>33606.515712553657</v>
      </c>
      <c r="F10" s="5">
        <v>42041.900999999998</v>
      </c>
      <c r="G10" s="5">
        <v>51850.286</v>
      </c>
      <c r="H10" s="5">
        <v>57149.445999999996</v>
      </c>
      <c r="I10" s="5">
        <v>76441.945999999996</v>
      </c>
      <c r="J10" s="5">
        <v>60844.803</v>
      </c>
      <c r="K10" s="5">
        <v>68903.724000000002</v>
      </c>
    </row>
    <row r="11" spans="2:11" ht="18" customHeight="1" x14ac:dyDescent="0.25">
      <c r="B11" s="16" t="s">
        <v>40</v>
      </c>
      <c r="C11" s="17">
        <v>6290.9713553026604</v>
      </c>
      <c r="D11" s="17">
        <v>22443.392007485199</v>
      </c>
      <c r="E11" s="17">
        <v>25091.722938983661</v>
      </c>
      <c r="F11" s="102">
        <v>26453.321</v>
      </c>
      <c r="G11" s="102">
        <v>38701.519</v>
      </c>
      <c r="H11" s="102">
        <v>49590.012999999999</v>
      </c>
      <c r="I11" s="102">
        <v>62855.038</v>
      </c>
      <c r="J11" s="102">
        <v>45360.226000000002</v>
      </c>
      <c r="K11" s="102">
        <v>53432.286999999997</v>
      </c>
    </row>
    <row r="12" spans="2:11" ht="18" customHeight="1" x14ac:dyDescent="0.25">
      <c r="B12" s="16" t="s">
        <v>41</v>
      </c>
      <c r="C12" s="17">
        <v>1692.0307548599999</v>
      </c>
      <c r="D12" s="17">
        <v>4085.0044814100002</v>
      </c>
      <c r="E12" s="17">
        <v>8514.7927735699996</v>
      </c>
      <c r="F12" s="102">
        <v>15588.58</v>
      </c>
      <c r="G12" s="102">
        <v>13148.767</v>
      </c>
      <c r="H12" s="102">
        <v>7559.433</v>
      </c>
      <c r="I12" s="102">
        <v>13586.908000000001</v>
      </c>
      <c r="J12" s="102">
        <v>15484.576999999999</v>
      </c>
      <c r="K12" s="102">
        <v>15471.437</v>
      </c>
    </row>
    <row r="13" spans="2:11" ht="5.0999999999999996" customHeight="1" x14ac:dyDescent="0.25">
      <c r="B13" s="14"/>
      <c r="C13" s="15"/>
      <c r="D13" s="15"/>
      <c r="E13" s="15"/>
      <c r="F13" s="15"/>
      <c r="G13" s="15"/>
      <c r="H13" s="15"/>
      <c r="I13" s="15"/>
      <c r="J13" s="15"/>
      <c r="K13" s="15"/>
    </row>
    <row r="14" spans="2:11" ht="18" customHeight="1" x14ac:dyDescent="0.25">
      <c r="B14" s="4" t="s">
        <v>42</v>
      </c>
      <c r="C14" s="5">
        <v>695.77830834999997</v>
      </c>
      <c r="D14" s="5">
        <v>2616.11802223</v>
      </c>
      <c r="E14" s="5">
        <v>4896.38698226</v>
      </c>
      <c r="F14" s="5">
        <v>5251.6049999999996</v>
      </c>
      <c r="G14" s="5">
        <v>9588.7729999999992</v>
      </c>
      <c r="H14" s="5">
        <v>19039.044000000002</v>
      </c>
      <c r="I14" s="5">
        <v>21629.266</v>
      </c>
      <c r="J14" s="5">
        <v>23700.647000000001</v>
      </c>
      <c r="K14" s="5">
        <v>28566.048999999999</v>
      </c>
    </row>
    <row r="15" spans="2:11" ht="18" customHeight="1" x14ac:dyDescent="0.25">
      <c r="B15" s="16" t="s">
        <v>40</v>
      </c>
      <c r="C15" s="17">
        <v>695.77830834999997</v>
      </c>
      <c r="D15" s="17">
        <v>2616.11802223</v>
      </c>
      <c r="E15" s="17">
        <v>4896.38698226</v>
      </c>
      <c r="F15" s="102">
        <v>5251.6049999999996</v>
      </c>
      <c r="G15" s="102">
        <v>9588.7729999999992</v>
      </c>
      <c r="H15" s="102">
        <v>19039.044000000002</v>
      </c>
      <c r="I15" s="102">
        <v>21629.266</v>
      </c>
      <c r="J15" s="102">
        <v>23700.647000000001</v>
      </c>
      <c r="K15" s="102">
        <v>28566.048999999999</v>
      </c>
    </row>
    <row r="16" spans="2:11" ht="5.0999999999999996" customHeight="1" x14ac:dyDescent="0.25">
      <c r="B16" s="14"/>
      <c r="C16" s="15"/>
      <c r="D16" s="15"/>
      <c r="E16" s="15"/>
      <c r="F16" s="15"/>
      <c r="G16" s="15"/>
      <c r="H16" s="15"/>
      <c r="I16" s="15"/>
      <c r="J16" s="15"/>
      <c r="K16" s="15"/>
    </row>
    <row r="17" spans="2:11" ht="18" customHeight="1" x14ac:dyDescent="0.25">
      <c r="B17" s="4" t="s">
        <v>43</v>
      </c>
      <c r="C17" s="5">
        <v>7903.8353595739</v>
      </c>
      <c r="D17" s="5">
        <v>12744.263586814701</v>
      </c>
      <c r="E17" s="5">
        <v>17714.168239661158</v>
      </c>
      <c r="F17" s="5">
        <v>10087.087</v>
      </c>
      <c r="G17" s="5">
        <v>22993.94</v>
      </c>
      <c r="H17" s="5">
        <v>14002.337</v>
      </c>
      <c r="I17" s="5">
        <v>17539.842999999997</v>
      </c>
      <c r="J17" s="5">
        <v>22628.213</v>
      </c>
      <c r="K17" s="5">
        <v>22156.573</v>
      </c>
    </row>
    <row r="18" spans="2:11" ht="18" customHeight="1" x14ac:dyDescent="0.25">
      <c r="B18" s="16" t="s">
        <v>40</v>
      </c>
      <c r="C18" s="17">
        <v>155.29196110999999</v>
      </c>
      <c r="D18" s="17">
        <v>2266.9707256400002</v>
      </c>
      <c r="E18" s="17">
        <v>1267.8258701</v>
      </c>
      <c r="F18" s="102">
        <v>1225.873</v>
      </c>
      <c r="G18" s="102">
        <v>1366.038</v>
      </c>
      <c r="H18" s="102">
        <v>1828.7040000000002</v>
      </c>
      <c r="I18" s="102">
        <v>1915.816</v>
      </c>
      <c r="J18" s="102">
        <v>987.61599999999999</v>
      </c>
      <c r="K18" s="102">
        <v>857.66499999999996</v>
      </c>
    </row>
    <row r="19" spans="2:11" ht="18" customHeight="1" x14ac:dyDescent="0.25">
      <c r="B19" s="16" t="s">
        <v>68</v>
      </c>
      <c r="C19" s="17">
        <v>6570.6086669174201</v>
      </c>
      <c r="D19" s="17">
        <v>9490.0901390273702</v>
      </c>
      <c r="E19" s="17">
        <v>14916.794063849509</v>
      </c>
      <c r="F19" s="102">
        <v>6141.5659999999998</v>
      </c>
      <c r="G19" s="102">
        <v>18243.687999999998</v>
      </c>
      <c r="H19" s="102">
        <v>6627.4089999999997</v>
      </c>
      <c r="I19" s="102">
        <v>6741.4589999999998</v>
      </c>
      <c r="J19" s="102">
        <v>8174.3990000000003</v>
      </c>
      <c r="K19" s="102">
        <v>7870.5870000000004</v>
      </c>
    </row>
    <row r="20" spans="2:11" ht="18" customHeight="1" x14ac:dyDescent="0.25">
      <c r="B20" s="16" t="s">
        <v>110</v>
      </c>
      <c r="C20" s="17">
        <v>898.31181228329206</v>
      </c>
      <c r="D20" s="17">
        <v>504.98328983373</v>
      </c>
      <c r="E20" s="17">
        <v>1015.7850875141202</v>
      </c>
      <c r="F20" s="102">
        <v>1949.144</v>
      </c>
      <c r="G20" s="102">
        <v>1483.5070000000001</v>
      </c>
      <c r="H20" s="102">
        <v>1051.566</v>
      </c>
      <c r="I20" s="102">
        <v>3184.13</v>
      </c>
      <c r="J20" s="102">
        <v>2776.2130000000002</v>
      </c>
      <c r="K20" s="102">
        <v>1064.7750000000001</v>
      </c>
    </row>
    <row r="21" spans="2:11" ht="18" customHeight="1" x14ac:dyDescent="0.25">
      <c r="B21" s="16" t="s">
        <v>44</v>
      </c>
      <c r="C21" s="17">
        <v>219.20003807679299</v>
      </c>
      <c r="D21" s="17">
        <v>462.029</v>
      </c>
      <c r="E21" s="17">
        <v>424.70168282998299</v>
      </c>
      <c r="F21" s="102">
        <v>346.06200000000001</v>
      </c>
      <c r="G21" s="102">
        <v>251.19399999999999</v>
      </c>
      <c r="H21" s="102">
        <v>506.35900000000004</v>
      </c>
      <c r="I21" s="102">
        <v>367.459</v>
      </c>
      <c r="J21" s="102">
        <v>395.577</v>
      </c>
      <c r="K21" s="102">
        <v>355.60700000000003</v>
      </c>
    </row>
    <row r="22" spans="2:11" ht="18" customHeight="1" x14ac:dyDescent="0.25">
      <c r="B22" s="16" t="s">
        <v>69</v>
      </c>
      <c r="C22" s="17">
        <v>0</v>
      </c>
      <c r="D22" s="17">
        <v>0.38637959999999999</v>
      </c>
      <c r="E22" s="17">
        <v>63.589089370000003</v>
      </c>
      <c r="F22" s="102">
        <v>377.44400000000002</v>
      </c>
      <c r="G22" s="102">
        <v>1369.2339999999999</v>
      </c>
      <c r="H22" s="102">
        <v>3918.328</v>
      </c>
      <c r="I22" s="102">
        <v>5041.4129999999996</v>
      </c>
      <c r="J22" s="102">
        <v>7964.2120000000004</v>
      </c>
      <c r="K22" s="102">
        <v>10535.402</v>
      </c>
    </row>
    <row r="23" spans="2:11" ht="18" customHeight="1" x14ac:dyDescent="0.25">
      <c r="B23" s="16" t="s">
        <v>111</v>
      </c>
      <c r="C23" s="17">
        <v>60.422881186394001</v>
      </c>
      <c r="D23" s="17">
        <v>20.190876679220999</v>
      </c>
      <c r="E23" s="17">
        <v>25.472445997544</v>
      </c>
      <c r="F23" s="102">
        <v>46.997999999999998</v>
      </c>
      <c r="G23" s="102">
        <v>280.279</v>
      </c>
      <c r="H23" s="102">
        <v>69.971000000000004</v>
      </c>
      <c r="I23" s="102">
        <v>289.56599999999997</v>
      </c>
      <c r="J23" s="102">
        <v>2330.1959999999999</v>
      </c>
      <c r="K23" s="102">
        <v>1472.537</v>
      </c>
    </row>
    <row r="24" spans="2:11" ht="5.0999999999999996" customHeight="1" x14ac:dyDescent="0.25">
      <c r="B24" s="14"/>
      <c r="C24" s="15"/>
      <c r="D24" s="15"/>
      <c r="E24" s="15"/>
      <c r="F24" s="15"/>
      <c r="G24" s="15"/>
      <c r="H24" s="15"/>
      <c r="I24" s="15"/>
      <c r="J24" s="15"/>
      <c r="K24" s="15"/>
    </row>
    <row r="25" spans="2:11" ht="18" customHeight="1" x14ac:dyDescent="0.25">
      <c r="B25" s="4" t="s">
        <v>45</v>
      </c>
      <c r="C25" s="5">
        <v>316.77730364527599</v>
      </c>
      <c r="D25" s="5">
        <v>643.61854918691995</v>
      </c>
      <c r="E25" s="5">
        <v>602.93448202707998</v>
      </c>
      <c r="F25" s="5">
        <v>711.80783275691988</v>
      </c>
      <c r="G25" s="5">
        <v>1484.11</v>
      </c>
      <c r="H25" s="5">
        <v>1760.999</v>
      </c>
      <c r="I25" s="5">
        <v>2174.8849999999998</v>
      </c>
      <c r="J25" s="5">
        <v>3292.9259999999999</v>
      </c>
      <c r="K25" s="5">
        <v>3990.9360000000001</v>
      </c>
    </row>
    <row r="26" spans="2:11" ht="18" customHeight="1" x14ac:dyDescent="0.25">
      <c r="B26" s="16" t="s">
        <v>46</v>
      </c>
      <c r="C26" s="17">
        <v>183.349802947933</v>
      </c>
      <c r="D26" s="17">
        <v>243.32002079347299</v>
      </c>
      <c r="E26" s="17">
        <v>226.64500000000001</v>
      </c>
      <c r="F26" s="102">
        <v>224.98183275691994</v>
      </c>
      <c r="G26" s="102">
        <v>170.066</v>
      </c>
      <c r="H26" s="102">
        <v>127.623</v>
      </c>
      <c r="I26" s="102">
        <v>128.76900000000001</v>
      </c>
      <c r="J26" s="102">
        <v>117.83</v>
      </c>
      <c r="K26" s="102">
        <v>127.322</v>
      </c>
    </row>
    <row r="27" spans="2:11" ht="18" customHeight="1" x14ac:dyDescent="0.25">
      <c r="B27" s="16" t="s">
        <v>48</v>
      </c>
      <c r="C27" s="17">
        <v>0</v>
      </c>
      <c r="D27" s="17">
        <v>227.477911006938</v>
      </c>
      <c r="E27" s="17">
        <v>236.13608951704097</v>
      </c>
      <c r="F27" s="102">
        <v>245.12100000000001</v>
      </c>
      <c r="G27" s="102">
        <v>182.01400000000001</v>
      </c>
      <c r="H27" s="102">
        <v>183.13400000000001</v>
      </c>
      <c r="I27" s="102">
        <v>204.43</v>
      </c>
      <c r="J27" s="102">
        <v>194.11699999999999</v>
      </c>
      <c r="K27" s="102">
        <v>260.09399999999999</v>
      </c>
    </row>
    <row r="28" spans="2:11" ht="18" customHeight="1" x14ac:dyDescent="0.25">
      <c r="B28" s="16" t="s">
        <v>47</v>
      </c>
      <c r="C28" s="17">
        <v>96.723433471912003</v>
      </c>
      <c r="D28" s="17">
        <v>89.683743126281001</v>
      </c>
      <c r="E28" s="17">
        <v>105.49459049602599</v>
      </c>
      <c r="F28" s="102">
        <v>166.82400000000001</v>
      </c>
      <c r="G28" s="102">
        <v>1090.998</v>
      </c>
      <c r="H28" s="102">
        <v>1393.537</v>
      </c>
      <c r="I28" s="102">
        <v>1784.6979999999999</v>
      </c>
      <c r="J28" s="102">
        <v>2887.152</v>
      </c>
      <c r="K28" s="102">
        <v>3412.7739999999999</v>
      </c>
    </row>
    <row r="29" spans="2:11" ht="18" customHeight="1" x14ac:dyDescent="0.25">
      <c r="B29" s="16" t="s">
        <v>59</v>
      </c>
      <c r="C29" s="17">
        <v>36.704067225430997</v>
      </c>
      <c r="D29" s="17">
        <v>83.136874260227998</v>
      </c>
      <c r="E29" s="17">
        <v>34.658802014013013</v>
      </c>
      <c r="F29" s="102">
        <v>74.881</v>
      </c>
      <c r="G29" s="102">
        <v>41.031999999999996</v>
      </c>
      <c r="H29" s="102">
        <v>56.704999999999998</v>
      </c>
      <c r="I29" s="102">
        <v>56.988</v>
      </c>
      <c r="J29" s="102">
        <v>93.826999999999998</v>
      </c>
      <c r="K29" s="102">
        <v>190.74600000000001</v>
      </c>
    </row>
    <row r="30" spans="2:11" ht="5.0999999999999996" customHeight="1" x14ac:dyDescent="0.25">
      <c r="B30" s="14"/>
      <c r="C30" s="15"/>
      <c r="D30" s="15"/>
      <c r="E30" s="15"/>
      <c r="F30" s="15"/>
      <c r="G30" s="15"/>
      <c r="H30" s="15"/>
      <c r="I30" s="15"/>
      <c r="J30" s="15"/>
      <c r="K30" s="15"/>
    </row>
    <row r="31" spans="2:11" ht="18" customHeight="1" x14ac:dyDescent="0.25">
      <c r="B31" s="18" t="s">
        <v>49</v>
      </c>
      <c r="C31" s="17">
        <v>152.42524797600001</v>
      </c>
      <c r="D31" s="17">
        <v>284.53292886000003</v>
      </c>
      <c r="E31" s="17">
        <v>261.512</v>
      </c>
      <c r="F31" s="102">
        <v>400.96699999999998</v>
      </c>
      <c r="G31" s="102">
        <v>378.726</v>
      </c>
      <c r="H31" s="102">
        <v>505.04499999999996</v>
      </c>
      <c r="I31" s="102">
        <v>652.63199999999995</v>
      </c>
      <c r="J31" s="102">
        <v>795.38499999999999</v>
      </c>
      <c r="K31" s="102">
        <v>1041.75</v>
      </c>
    </row>
    <row r="32" spans="2:11" ht="18" customHeight="1" x14ac:dyDescent="0.25">
      <c r="B32" s="18" t="s">
        <v>106</v>
      </c>
      <c r="C32" s="17">
        <v>0</v>
      </c>
      <c r="D32" s="17">
        <v>0</v>
      </c>
      <c r="E32" s="17">
        <v>0</v>
      </c>
      <c r="F32" s="102">
        <v>0</v>
      </c>
      <c r="G32" s="102">
        <v>696.74199999999996</v>
      </c>
      <c r="H32" s="102">
        <v>699.90699999999993</v>
      </c>
      <c r="I32" s="102">
        <v>733.8610000000001</v>
      </c>
      <c r="J32" s="102">
        <v>771.79399999999998</v>
      </c>
      <c r="K32" s="102">
        <v>1184.9780000000001</v>
      </c>
    </row>
    <row r="33" spans="2:11" ht="18" customHeight="1" x14ac:dyDescent="0.25">
      <c r="B33" s="18" t="s">
        <v>112</v>
      </c>
      <c r="C33" s="17">
        <v>99.127096428345993</v>
      </c>
      <c r="D33" s="17">
        <v>142.46394377383501</v>
      </c>
      <c r="E33" s="17">
        <v>154.54790081800306</v>
      </c>
      <c r="F33" s="102">
        <v>130.67500000000001</v>
      </c>
      <c r="G33" s="102">
        <v>94.756</v>
      </c>
      <c r="H33" s="102">
        <v>204.03200000000001</v>
      </c>
      <c r="I33" s="102">
        <v>223.14099999999999</v>
      </c>
      <c r="J33" s="102">
        <v>242.91499999999999</v>
      </c>
      <c r="K33" s="102">
        <v>293.029</v>
      </c>
    </row>
    <row r="34" spans="2:11" ht="18" customHeight="1" x14ac:dyDescent="0.25">
      <c r="B34" s="18" t="s">
        <v>105</v>
      </c>
      <c r="C34" s="17">
        <v>504.91479867545598</v>
      </c>
      <c r="D34" s="17">
        <v>553.45186933060199</v>
      </c>
      <c r="E34" s="17">
        <v>559.80103239923312</v>
      </c>
      <c r="F34" s="102">
        <v>567.22199999999998</v>
      </c>
      <c r="G34" s="102">
        <v>669.53399999999999</v>
      </c>
      <c r="H34" s="102">
        <v>713.56200000000001</v>
      </c>
      <c r="I34" s="102">
        <v>798.00099999999998</v>
      </c>
      <c r="J34" s="102">
        <v>807.35500000000002</v>
      </c>
      <c r="K34" s="102">
        <v>775.40899999999999</v>
      </c>
    </row>
    <row r="35" spans="2:11" ht="5.0999999999999996" customHeight="1" x14ac:dyDescent="0.25">
      <c r="B35" s="14"/>
      <c r="C35" s="15"/>
      <c r="D35" s="15"/>
      <c r="E35" s="15"/>
      <c r="F35" s="15"/>
      <c r="G35" s="15"/>
      <c r="H35" s="15"/>
      <c r="I35" s="15"/>
      <c r="J35" s="15"/>
      <c r="K35" s="15"/>
    </row>
    <row r="36" spans="2:11" ht="18" customHeight="1" x14ac:dyDescent="0.25">
      <c r="B36" s="4" t="s">
        <v>50</v>
      </c>
      <c r="C36" s="5">
        <v>17724.267283492401</v>
      </c>
      <c r="D36" s="5">
        <v>43622.7672176743</v>
      </c>
      <c r="E36" s="5">
        <v>58045.816324785774</v>
      </c>
      <c r="F36" s="5">
        <v>59537.132832756921</v>
      </c>
      <c r="G36" s="5">
        <v>88399.357999999993</v>
      </c>
      <c r="H36" s="5">
        <v>96029.16</v>
      </c>
      <c r="I36" s="5">
        <v>121750.357</v>
      </c>
      <c r="J36" s="5">
        <v>114321.49400000001</v>
      </c>
      <c r="K36" s="5">
        <v>129735.011</v>
      </c>
    </row>
    <row r="37" spans="2:11" ht="5.0999999999999996" customHeight="1" x14ac:dyDescent="0.25">
      <c r="B37" s="14"/>
      <c r="C37" s="15"/>
      <c r="D37" s="15"/>
      <c r="E37" s="15"/>
      <c r="F37" s="15"/>
      <c r="G37" s="15"/>
      <c r="H37" s="15"/>
      <c r="I37" s="15"/>
      <c r="J37" s="15"/>
      <c r="K37" s="15"/>
    </row>
    <row r="38" spans="2:11" ht="18" customHeight="1" thickBot="1" x14ac:dyDescent="0.3">
      <c r="B38" s="19"/>
      <c r="C38" s="50">
        <v>2018</v>
      </c>
      <c r="D38" s="50">
        <v>2019</v>
      </c>
      <c r="E38" s="50" t="s">
        <v>10</v>
      </c>
      <c r="F38" s="50" t="s">
        <v>11</v>
      </c>
      <c r="G38" s="50" t="s">
        <v>103</v>
      </c>
      <c r="H38" s="50" t="s">
        <v>120</v>
      </c>
      <c r="I38" s="50" t="s">
        <v>129</v>
      </c>
      <c r="J38" s="50" t="s">
        <v>134</v>
      </c>
      <c r="K38" s="50" t="s">
        <v>183</v>
      </c>
    </row>
    <row r="39" spans="2:11" ht="18" customHeight="1" thickTop="1" x14ac:dyDescent="0.25">
      <c r="B39" s="4" t="s">
        <v>51</v>
      </c>
      <c r="C39" s="5">
        <v>15216.0372603793</v>
      </c>
      <c r="D39" s="5">
        <v>31842.054</v>
      </c>
      <c r="E39" s="5">
        <v>44627.988817527017</v>
      </c>
      <c r="F39" s="5">
        <v>43013.197</v>
      </c>
      <c r="G39" s="5">
        <v>69388.84</v>
      </c>
      <c r="H39" s="5">
        <v>70600.989000000016</v>
      </c>
      <c r="I39" s="5">
        <v>92617.250999999975</v>
      </c>
      <c r="J39" s="5">
        <v>78313.865000000005</v>
      </c>
      <c r="K39" s="5">
        <v>88559.862999999998</v>
      </c>
    </row>
    <row r="40" spans="2:11" ht="5.0999999999999996" customHeight="1" x14ac:dyDescent="0.25">
      <c r="B40" s="14"/>
      <c r="C40" s="15"/>
      <c r="D40" s="15"/>
      <c r="E40" s="15"/>
      <c r="F40" s="15"/>
      <c r="G40" s="15"/>
      <c r="H40" s="15"/>
      <c r="I40" s="15"/>
      <c r="J40" s="15"/>
      <c r="K40" s="15"/>
    </row>
    <row r="41" spans="2:11" ht="18" customHeight="1" x14ac:dyDescent="0.25">
      <c r="B41" s="4" t="s">
        <v>39</v>
      </c>
      <c r="C41" s="5">
        <v>2250.97795342585</v>
      </c>
      <c r="D41" s="5">
        <v>5250.9430000000002</v>
      </c>
      <c r="E41" s="5">
        <v>8247.2063413217984</v>
      </c>
      <c r="F41" s="5">
        <v>15477.69</v>
      </c>
      <c r="G41" s="5">
        <v>13841.366</v>
      </c>
      <c r="H41" s="5">
        <v>10056.806</v>
      </c>
      <c r="I41" s="5">
        <v>16269.472</v>
      </c>
      <c r="J41" s="5">
        <v>19162.593000000001</v>
      </c>
      <c r="K41" s="5">
        <v>16588.14</v>
      </c>
    </row>
    <row r="42" spans="2:11" ht="18" customHeight="1" x14ac:dyDescent="0.25">
      <c r="B42" s="16" t="s">
        <v>40</v>
      </c>
      <c r="C42" s="17">
        <v>1259.5787217058501</v>
      </c>
      <c r="D42" s="17">
        <v>2021.7070000000001</v>
      </c>
      <c r="E42" s="17">
        <v>721.13140143179794</v>
      </c>
      <c r="F42" s="102">
        <v>472.76100000000002</v>
      </c>
      <c r="G42" s="102">
        <v>1111.77</v>
      </c>
      <c r="H42" s="102">
        <v>2237.442</v>
      </c>
      <c r="I42" s="102">
        <v>2705.8690000000001</v>
      </c>
      <c r="J42" s="102">
        <v>2789.8159999999998</v>
      </c>
      <c r="K42" s="102">
        <v>2082.2109999999998</v>
      </c>
    </row>
    <row r="43" spans="2:11" ht="18" customHeight="1" x14ac:dyDescent="0.25">
      <c r="B43" s="16" t="s">
        <v>41</v>
      </c>
      <c r="C43" s="17">
        <v>991.39923171999999</v>
      </c>
      <c r="D43" s="17">
        <v>3229.2359999999999</v>
      </c>
      <c r="E43" s="17">
        <v>7526.0749398899998</v>
      </c>
      <c r="F43" s="102">
        <v>15004.929</v>
      </c>
      <c r="G43" s="102">
        <v>12729.596</v>
      </c>
      <c r="H43" s="102">
        <v>7819.3639999999996</v>
      </c>
      <c r="I43" s="102">
        <v>13563.602999999999</v>
      </c>
      <c r="J43" s="102">
        <v>16372.777</v>
      </c>
      <c r="K43" s="102">
        <v>14505.929</v>
      </c>
    </row>
    <row r="44" spans="2:11" ht="5.0999999999999996" customHeight="1" x14ac:dyDescent="0.25">
      <c r="B44" s="14"/>
      <c r="C44" s="15"/>
      <c r="D44" s="15"/>
      <c r="E44" s="15"/>
      <c r="F44" s="15"/>
      <c r="G44" s="15"/>
      <c r="H44" s="15"/>
      <c r="I44" s="15"/>
      <c r="J44" s="15"/>
      <c r="K44" s="15"/>
    </row>
    <row r="45" spans="2:11" ht="18" customHeight="1" x14ac:dyDescent="0.25">
      <c r="B45" s="4" t="s">
        <v>43</v>
      </c>
      <c r="C45" s="5">
        <v>12965.059306953501</v>
      </c>
      <c r="D45" s="5">
        <v>26591.111000000001</v>
      </c>
      <c r="E45" s="5">
        <v>36380.782476205219</v>
      </c>
      <c r="F45" s="5">
        <v>27535.507000000001</v>
      </c>
      <c r="G45" s="5">
        <v>55547.474000000002</v>
      </c>
      <c r="H45" s="5">
        <v>60544.183000000012</v>
      </c>
      <c r="I45" s="5">
        <v>76347.77899999998</v>
      </c>
      <c r="J45" s="5">
        <v>59151.271999999997</v>
      </c>
      <c r="K45" s="5">
        <v>71971.722999999998</v>
      </c>
    </row>
    <row r="46" spans="2:11" ht="18" customHeight="1" x14ac:dyDescent="0.25">
      <c r="B46" s="16" t="s">
        <v>52</v>
      </c>
      <c r="C46" s="17">
        <v>6640.6939103874201</v>
      </c>
      <c r="D46" s="17">
        <v>15638.406999999999</v>
      </c>
      <c r="E46" s="17">
        <v>21111.300973589514</v>
      </c>
      <c r="F46" s="102">
        <v>10117.579</v>
      </c>
      <c r="G46" s="102">
        <v>35253.928</v>
      </c>
      <c r="H46" s="102">
        <v>31839.344000000001</v>
      </c>
      <c r="I46" s="102">
        <v>44483.097000000002</v>
      </c>
      <c r="J46" s="102">
        <v>16061.913</v>
      </c>
      <c r="K46" s="102">
        <v>24234.371999999999</v>
      </c>
    </row>
    <row r="47" spans="2:11" ht="18" customHeight="1" x14ac:dyDescent="0.25">
      <c r="B47" s="16" t="s">
        <v>110</v>
      </c>
      <c r="C47" s="17">
        <v>5306.6282632829698</v>
      </c>
      <c r="D47" s="17">
        <v>9114.5460000000003</v>
      </c>
      <c r="E47" s="17">
        <v>13333.538965899999</v>
      </c>
      <c r="F47" s="102">
        <v>14850.66</v>
      </c>
      <c r="G47" s="102">
        <v>15159.710999999999</v>
      </c>
      <c r="H47" s="102">
        <v>20303.121000000003</v>
      </c>
      <c r="I47" s="102">
        <v>20398.53</v>
      </c>
      <c r="J47" s="102">
        <v>20813.974999999999</v>
      </c>
      <c r="K47" s="102">
        <v>19634.754000000001</v>
      </c>
    </row>
    <row r="48" spans="2:11" ht="18" customHeight="1" x14ac:dyDescent="0.25">
      <c r="B48" s="16" t="s">
        <v>187</v>
      </c>
      <c r="C48" s="17">
        <v>406.53841582999996</v>
      </c>
      <c r="D48" s="17">
        <v>924.89868006999984</v>
      </c>
      <c r="E48" s="17">
        <v>1022.0234441599999</v>
      </c>
      <c r="F48" s="102">
        <v>1573.2946232965398</v>
      </c>
      <c r="G48" s="102">
        <v>3124.1701652599995</v>
      </c>
      <c r="H48" s="102">
        <v>5551.8485272900007</v>
      </c>
      <c r="I48" s="102">
        <v>7264.2408395000002</v>
      </c>
      <c r="J48" s="102">
        <v>13153.746665350003</v>
      </c>
      <c r="K48" s="102">
        <v>19212.52739798</v>
      </c>
    </row>
    <row r="49" spans="2:11" ht="18" customHeight="1" x14ac:dyDescent="0.25">
      <c r="B49" s="55" t="s">
        <v>188</v>
      </c>
      <c r="C49" s="17">
        <v>0</v>
      </c>
      <c r="D49" s="17">
        <v>89.668758390000008</v>
      </c>
      <c r="E49" s="17">
        <v>177.66292138999998</v>
      </c>
      <c r="F49" s="102">
        <v>796.57015980999995</v>
      </c>
      <c r="G49" s="102">
        <v>2785.4772371599997</v>
      </c>
      <c r="H49" s="102">
        <v>5216.5982774100003</v>
      </c>
      <c r="I49" s="102">
        <v>6927.253549009999</v>
      </c>
      <c r="J49" s="102">
        <v>12985.766510670002</v>
      </c>
      <c r="K49" s="102">
        <v>14908.388172839997</v>
      </c>
    </row>
    <row r="50" spans="2:11" ht="18" customHeight="1" x14ac:dyDescent="0.25">
      <c r="B50" s="55" t="s">
        <v>189</v>
      </c>
      <c r="C50" s="17">
        <v>406.53841582999996</v>
      </c>
      <c r="D50" s="17">
        <v>835.22992167999996</v>
      </c>
      <c r="E50" s="17">
        <v>844.36052276999987</v>
      </c>
      <c r="F50" s="102">
        <v>776.72446348654</v>
      </c>
      <c r="G50" s="102">
        <v>338.69292810000002</v>
      </c>
      <c r="H50" s="102">
        <v>335.25024988000001</v>
      </c>
      <c r="I50" s="102">
        <v>336.98729048999996</v>
      </c>
      <c r="J50" s="102">
        <v>167.98015468</v>
      </c>
      <c r="K50" s="102">
        <v>4304.1392251400011</v>
      </c>
    </row>
    <row r="51" spans="2:11" ht="18" customHeight="1" x14ac:dyDescent="0.25">
      <c r="B51" s="16" t="s">
        <v>53</v>
      </c>
      <c r="C51" s="17">
        <v>134.57835299308601</v>
      </c>
      <c r="D51" s="17">
        <v>266.81299999999999</v>
      </c>
      <c r="E51" s="17">
        <v>265.19686344186903</v>
      </c>
      <c r="F51" s="102">
        <v>324.57499999999999</v>
      </c>
      <c r="G51" s="102">
        <v>655.11699999999996</v>
      </c>
      <c r="H51" s="102">
        <v>859.55</v>
      </c>
      <c r="I51" s="102">
        <v>803.44299999999998</v>
      </c>
      <c r="J51" s="102">
        <v>1186.1690000000001</v>
      </c>
      <c r="K51" s="102">
        <v>928.89200000000005</v>
      </c>
    </row>
    <row r="52" spans="2:11" ht="18" customHeight="1" x14ac:dyDescent="0.25">
      <c r="B52" s="16" t="s">
        <v>186</v>
      </c>
      <c r="C52" s="17">
        <v>469.60920073</v>
      </c>
      <c r="D52" s="17">
        <v>382.07888846999998</v>
      </c>
      <c r="E52" s="17">
        <v>375.49207641999999</v>
      </c>
      <c r="F52" s="102">
        <v>359.58763492999998</v>
      </c>
      <c r="G52" s="102">
        <v>297.3973459</v>
      </c>
      <c r="H52" s="102">
        <v>284.08652897000002</v>
      </c>
      <c r="I52" s="102">
        <v>275.36741123999997</v>
      </c>
      <c r="J52" s="102">
        <v>1774.74751532</v>
      </c>
      <c r="K52" s="102">
        <v>1885.1645257999999</v>
      </c>
    </row>
    <row r="53" spans="2:11" ht="18" customHeight="1" x14ac:dyDescent="0.25">
      <c r="B53" s="16" t="s">
        <v>54</v>
      </c>
      <c r="C53" s="17">
        <v>6.9826646300000004</v>
      </c>
      <c r="D53" s="17">
        <v>264.36825760985499</v>
      </c>
      <c r="E53" s="17">
        <v>273.23015269383603</v>
      </c>
      <c r="F53" s="102">
        <v>309.81140142194005</v>
      </c>
      <c r="G53" s="102">
        <v>1057.1498083011388</v>
      </c>
      <c r="H53" s="102">
        <v>1706.2339571534731</v>
      </c>
      <c r="I53" s="102">
        <v>3123.0999156949874</v>
      </c>
      <c r="J53" s="102">
        <v>6160.7208241999597</v>
      </c>
      <c r="K53" s="102">
        <v>6076.0134188632055</v>
      </c>
    </row>
    <row r="54" spans="2:11" ht="5.0999999999999996" customHeight="1" x14ac:dyDescent="0.25">
      <c r="B54" s="14"/>
      <c r="C54" s="15"/>
      <c r="D54" s="15"/>
      <c r="E54" s="15"/>
      <c r="F54" s="15"/>
      <c r="G54" s="15"/>
      <c r="H54" s="15"/>
      <c r="I54" s="15"/>
      <c r="J54" s="15"/>
      <c r="K54" s="15"/>
    </row>
    <row r="55" spans="2:11" ht="18" customHeight="1" x14ac:dyDescent="0.25">
      <c r="B55" s="4" t="s">
        <v>55</v>
      </c>
      <c r="C55" s="5">
        <v>404.49331302842103</v>
      </c>
      <c r="D55" s="5">
        <v>4619.6229999999996</v>
      </c>
      <c r="E55" s="5">
        <v>5811.1281196138643</v>
      </c>
      <c r="F55" s="5">
        <v>8379.0830000000005</v>
      </c>
      <c r="G55" s="5">
        <v>10298.861000000001</v>
      </c>
      <c r="H55" s="5">
        <v>14522.206</v>
      </c>
      <c r="I55" s="5">
        <v>17580.356000000003</v>
      </c>
      <c r="J55" s="5">
        <v>23416.241000000002</v>
      </c>
      <c r="K55" s="5">
        <v>27744.422999999999</v>
      </c>
    </row>
    <row r="56" spans="2:11" ht="18" customHeight="1" x14ac:dyDescent="0.25">
      <c r="B56" s="16" t="s">
        <v>56</v>
      </c>
      <c r="C56" s="17">
        <v>251.690143089179</v>
      </c>
      <c r="D56" s="17">
        <v>492.72300000000001</v>
      </c>
      <c r="E56" s="17">
        <v>274.75195473144709</v>
      </c>
      <c r="F56" s="102">
        <v>582.68899999999996</v>
      </c>
      <c r="G56" s="102">
        <v>379.69600000000003</v>
      </c>
      <c r="H56" s="102">
        <v>667.44800000000009</v>
      </c>
      <c r="I56" s="102">
        <v>399.95699999999999</v>
      </c>
      <c r="J56" s="102">
        <v>852.06299999999999</v>
      </c>
      <c r="K56" s="102">
        <v>583.65700000000004</v>
      </c>
    </row>
    <row r="57" spans="2:11" ht="18" customHeight="1" x14ac:dyDescent="0.25">
      <c r="B57" s="16" t="s">
        <v>113</v>
      </c>
      <c r="C57" s="17">
        <v>103.12104176380601</v>
      </c>
      <c r="D57" s="17">
        <v>345.33100000000002</v>
      </c>
      <c r="E57" s="17">
        <v>170.422</v>
      </c>
      <c r="F57" s="102">
        <v>395.40499999999997</v>
      </c>
      <c r="G57" s="102">
        <v>234.65199999999999</v>
      </c>
      <c r="H57" s="102">
        <v>435.84899999999999</v>
      </c>
      <c r="I57" s="102">
        <v>249.95</v>
      </c>
      <c r="J57" s="102">
        <v>480.85</v>
      </c>
      <c r="K57" s="102">
        <v>412.08100000000002</v>
      </c>
    </row>
    <row r="58" spans="2:11" ht="18" customHeight="1" x14ac:dyDescent="0.25">
      <c r="B58" s="16" t="s">
        <v>57</v>
      </c>
      <c r="C58" s="17">
        <v>16.059385710000001</v>
      </c>
      <c r="D58" s="17">
        <v>3759.09</v>
      </c>
      <c r="E58" s="17">
        <v>5155.0880521100007</v>
      </c>
      <c r="F58" s="102">
        <v>7193.7190000000001</v>
      </c>
      <c r="G58" s="102">
        <v>9649.3220000000001</v>
      </c>
      <c r="H58" s="102">
        <v>13387.913</v>
      </c>
      <c r="I58" s="102">
        <v>16896.508000000002</v>
      </c>
      <c r="J58" s="102">
        <v>22045.571</v>
      </c>
      <c r="K58" s="102">
        <v>26711.014999999999</v>
      </c>
    </row>
    <row r="59" spans="2:11" ht="18" customHeight="1" x14ac:dyDescent="0.25">
      <c r="B59" s="16" t="s">
        <v>58</v>
      </c>
      <c r="C59" s="17">
        <v>17.473957259999999</v>
      </c>
      <c r="D59" s="17">
        <v>15.193</v>
      </c>
      <c r="E59" s="17">
        <v>14.896790170000003</v>
      </c>
      <c r="F59" s="102">
        <v>15.478999999999999</v>
      </c>
      <c r="G59" s="102">
        <v>16.02</v>
      </c>
      <c r="H59" s="102">
        <v>19.710999999999999</v>
      </c>
      <c r="I59" s="102">
        <v>26.024000000000001</v>
      </c>
      <c r="J59" s="102">
        <v>26.413</v>
      </c>
      <c r="K59" s="102">
        <v>27.577000000000002</v>
      </c>
    </row>
    <row r="60" spans="2:11" ht="18" customHeight="1" x14ac:dyDescent="0.25">
      <c r="B60" s="16" t="s">
        <v>59</v>
      </c>
      <c r="C60" s="17">
        <v>16.148785205435999</v>
      </c>
      <c r="D60" s="17">
        <v>7.2859999999999996</v>
      </c>
      <c r="E60" s="17">
        <v>195.96932260241701</v>
      </c>
      <c r="F60" s="102">
        <v>191.791</v>
      </c>
      <c r="G60" s="102">
        <v>19.170999999999999</v>
      </c>
      <c r="H60" s="102">
        <v>11.285</v>
      </c>
      <c r="I60" s="102">
        <v>7.9169999999999998</v>
      </c>
      <c r="J60" s="102">
        <v>11.343999999999999</v>
      </c>
      <c r="K60" s="102">
        <v>10.093</v>
      </c>
    </row>
    <row r="61" spans="2:11" ht="5.0999999999999996" customHeight="1" x14ac:dyDescent="0.25">
      <c r="B61" s="14"/>
      <c r="C61" s="15"/>
      <c r="D61" s="15"/>
      <c r="E61" s="15"/>
      <c r="F61" s="15"/>
      <c r="G61" s="15"/>
      <c r="H61" s="15"/>
      <c r="I61" s="15"/>
      <c r="J61" s="15"/>
      <c r="K61" s="15"/>
    </row>
    <row r="62" spans="2:11" ht="18" customHeight="1" x14ac:dyDescent="0.25">
      <c r="B62" s="20" t="s">
        <v>60</v>
      </c>
      <c r="C62" s="21">
        <v>12.024565644340001</v>
      </c>
      <c r="D62" s="21">
        <v>5.1319999999999997</v>
      </c>
      <c r="E62" s="21">
        <v>0</v>
      </c>
      <c r="F62" s="21">
        <v>0</v>
      </c>
      <c r="G62" s="21">
        <v>41.073999999999998</v>
      </c>
      <c r="H62" s="21">
        <v>8.3520000000000003</v>
      </c>
      <c r="I62" s="21">
        <v>0</v>
      </c>
      <c r="J62" s="21">
        <v>0</v>
      </c>
      <c r="K62" s="21" t="s">
        <v>146</v>
      </c>
    </row>
    <row r="63" spans="2:11" ht="5.0999999999999996" customHeight="1" x14ac:dyDescent="0.25">
      <c r="B63" s="14"/>
      <c r="C63" s="15"/>
      <c r="D63" s="15"/>
      <c r="E63" s="15"/>
      <c r="F63" s="15"/>
      <c r="G63" s="15"/>
      <c r="H63" s="15"/>
      <c r="I63" s="15"/>
      <c r="J63" s="15"/>
      <c r="K63" s="15"/>
    </row>
    <row r="64" spans="2:11" ht="18" customHeight="1" x14ac:dyDescent="0.25">
      <c r="B64" s="4" t="s">
        <v>61</v>
      </c>
      <c r="C64" s="5">
        <v>15632.5551390521</v>
      </c>
      <c r="D64" s="5">
        <v>36466.809000000001</v>
      </c>
      <c r="E64" s="5">
        <v>50439.116937140883</v>
      </c>
      <c r="F64" s="5">
        <v>51392.28</v>
      </c>
      <c r="G64" s="5">
        <v>79728.774999999994</v>
      </c>
      <c r="H64" s="5">
        <v>85131.54700000002</v>
      </c>
      <c r="I64" s="5">
        <v>110197.60699999997</v>
      </c>
      <c r="J64" s="5">
        <v>101730.106</v>
      </c>
      <c r="K64" s="5">
        <v>116304.28599999999</v>
      </c>
    </row>
    <row r="65" spans="2:11" ht="5.0999999999999996" customHeight="1" x14ac:dyDescent="0.25">
      <c r="B65" s="14"/>
      <c r="C65" s="15"/>
      <c r="D65" s="15"/>
      <c r="E65" s="15"/>
      <c r="F65" s="15"/>
      <c r="G65" s="15"/>
      <c r="H65" s="15"/>
      <c r="I65" s="15"/>
      <c r="J65" s="15"/>
      <c r="K65" s="15"/>
    </row>
    <row r="66" spans="2:11" ht="18" customHeight="1" x14ac:dyDescent="0.25">
      <c r="B66" s="4" t="s">
        <v>62</v>
      </c>
      <c r="C66" s="5">
        <v>2084.777</v>
      </c>
      <c r="D66" s="5">
        <v>7153.3957658199997</v>
      </c>
      <c r="E66" s="5">
        <v>7604.9483267899996</v>
      </c>
      <c r="F66" s="5">
        <v>8142.9719999999998</v>
      </c>
      <c r="G66" s="5">
        <v>8669.4699999999993</v>
      </c>
      <c r="H66" s="5">
        <v>10894.609</v>
      </c>
      <c r="I66" s="5">
        <v>11549.980999999998</v>
      </c>
      <c r="J66" s="5">
        <v>12588.048000000001</v>
      </c>
      <c r="K66" s="5">
        <v>13427.264999999999</v>
      </c>
    </row>
    <row r="67" spans="2:11" ht="18" customHeight="1" x14ac:dyDescent="0.25">
      <c r="B67" s="16" t="s">
        <v>70</v>
      </c>
      <c r="C67" s="17">
        <v>2.1000000000000001E-2</v>
      </c>
      <c r="D67" s="17">
        <v>2.3079964977450001E-2</v>
      </c>
      <c r="E67" s="17">
        <v>2.3079959999999997E-2</v>
      </c>
      <c r="F67" s="102">
        <v>2.3E-2</v>
      </c>
      <c r="G67" s="102">
        <v>2.3E-2</v>
      </c>
      <c r="H67" s="102">
        <v>2.3E-2</v>
      </c>
      <c r="I67" s="102">
        <v>2.3E-2</v>
      </c>
      <c r="J67" s="102">
        <v>2.3E-2</v>
      </c>
      <c r="K67" s="102">
        <v>2.3000000000000001E-4</v>
      </c>
    </row>
    <row r="68" spans="2:11" ht="18" customHeight="1" x14ac:dyDescent="0.25">
      <c r="B68" s="16" t="s">
        <v>114</v>
      </c>
      <c r="C68" s="22">
        <v>1875.5909999999999</v>
      </c>
      <c r="D68" s="22">
        <v>6943.4456858550202</v>
      </c>
      <c r="E68" s="22">
        <v>6966.6670000000004</v>
      </c>
      <c r="F68" s="22">
        <v>6990.2209999999995</v>
      </c>
      <c r="G68" s="22">
        <v>7021.9930000000004</v>
      </c>
      <c r="H68" s="22">
        <v>10663.942000000001</v>
      </c>
      <c r="I68" s="22">
        <v>10802.674999999999</v>
      </c>
      <c r="J68" s="22">
        <v>10926.304</v>
      </c>
      <c r="K68" s="22">
        <v>11050.645</v>
      </c>
    </row>
    <row r="69" spans="2:11" ht="18" customHeight="1" x14ac:dyDescent="0.25">
      <c r="B69" s="16" t="s">
        <v>63</v>
      </c>
      <c r="C69" s="22">
        <v>209.16499999999999</v>
      </c>
      <c r="D69" s="22">
        <v>209.92699999999999</v>
      </c>
      <c r="E69" s="22">
        <v>241.39824682999998</v>
      </c>
      <c r="F69" s="22">
        <v>217.54900000000001</v>
      </c>
      <c r="G69" s="22">
        <v>171.84100000000001</v>
      </c>
      <c r="H69" s="22">
        <v>230.64400000000001</v>
      </c>
      <c r="I69" s="22">
        <v>13.615</v>
      </c>
      <c r="J69" s="22">
        <v>-2.5910000000000002</v>
      </c>
      <c r="K69" s="22">
        <v>-223.37700000000001</v>
      </c>
    </row>
    <row r="70" spans="2:11" ht="18" customHeight="1" x14ac:dyDescent="0.25">
      <c r="B70" s="16" t="s">
        <v>71</v>
      </c>
      <c r="C70" s="22">
        <v>0</v>
      </c>
      <c r="D70" s="22">
        <v>0</v>
      </c>
      <c r="E70" s="22">
        <v>396.86</v>
      </c>
      <c r="F70" s="22">
        <v>935.17899999999997</v>
      </c>
      <c r="G70" s="22">
        <v>1475.6130000000001</v>
      </c>
      <c r="H70" s="22">
        <v>0</v>
      </c>
      <c r="I70" s="22">
        <v>733.66800000000001</v>
      </c>
      <c r="J70" s="22">
        <v>1664.3119999999999</v>
      </c>
      <c r="K70" s="22">
        <v>2599.9740000000002</v>
      </c>
    </row>
    <row r="71" spans="2:11" ht="5.0999999999999996" customHeight="1" x14ac:dyDescent="0.25">
      <c r="B71" s="14"/>
      <c r="C71" s="15"/>
      <c r="D71" s="15"/>
      <c r="E71" s="15"/>
      <c r="F71" s="15"/>
      <c r="G71" s="15"/>
      <c r="H71" s="15"/>
      <c r="I71" s="15"/>
      <c r="J71" s="15"/>
      <c r="K71" s="15"/>
    </row>
    <row r="72" spans="2:11" ht="18" customHeight="1" x14ac:dyDescent="0.25">
      <c r="B72" s="18" t="s">
        <v>64</v>
      </c>
      <c r="C72" s="21">
        <v>6.9349999999999996</v>
      </c>
      <c r="D72" s="21">
        <v>2.5630000000000002</v>
      </c>
      <c r="E72" s="21">
        <v>1.7509999999999999</v>
      </c>
      <c r="F72" s="21">
        <v>1.881</v>
      </c>
      <c r="G72" s="21">
        <v>1.113</v>
      </c>
      <c r="H72" s="21">
        <v>3.0049999999999999</v>
      </c>
      <c r="I72" s="21">
        <v>2.7689999999999997</v>
      </c>
      <c r="J72" s="21">
        <v>3.34</v>
      </c>
      <c r="K72" s="21">
        <v>3.46</v>
      </c>
    </row>
    <row r="73" spans="2:11" ht="5.0999999999999996" customHeight="1" x14ac:dyDescent="0.25">
      <c r="B73" s="14"/>
      <c r="C73" s="15"/>
      <c r="D73" s="15"/>
      <c r="E73" s="15"/>
      <c r="F73" s="15"/>
      <c r="G73" s="15"/>
      <c r="H73" s="15"/>
      <c r="I73" s="15"/>
      <c r="J73" s="15"/>
      <c r="K73" s="15"/>
    </row>
    <row r="74" spans="2:11" ht="18" customHeight="1" x14ac:dyDescent="0.25">
      <c r="B74" s="4" t="s">
        <v>65</v>
      </c>
      <c r="C74" s="5">
        <v>2091.712</v>
      </c>
      <c r="D74" s="5">
        <v>7155.9587658199998</v>
      </c>
      <c r="E74" s="5">
        <v>7606.6993267899998</v>
      </c>
      <c r="F74" s="5">
        <v>8144.8530000000001</v>
      </c>
      <c r="G74" s="5">
        <v>8670.5830000000005</v>
      </c>
      <c r="H74" s="5">
        <v>10897.614</v>
      </c>
      <c r="I74" s="5">
        <v>11552.749999999998</v>
      </c>
      <c r="J74" s="5">
        <v>12591.388000000001</v>
      </c>
      <c r="K74" s="5">
        <v>13430.725</v>
      </c>
    </row>
    <row r="75" spans="2:11" ht="5.0999999999999996" customHeight="1" x14ac:dyDescent="0.25">
      <c r="B75" s="14"/>
      <c r="C75" s="15"/>
      <c r="D75" s="15"/>
      <c r="E75" s="15"/>
      <c r="F75" s="15"/>
      <c r="G75" s="15"/>
      <c r="H75" s="15"/>
      <c r="I75" s="15"/>
      <c r="J75" s="15"/>
      <c r="K75" s="15"/>
    </row>
    <row r="76" spans="2:11" ht="18" customHeight="1" x14ac:dyDescent="0.25">
      <c r="B76" s="4" t="s">
        <v>66</v>
      </c>
      <c r="C76" s="5">
        <v>17724.267139052099</v>
      </c>
      <c r="D76" s="5">
        <v>43622.767765819997</v>
      </c>
      <c r="E76" s="5">
        <v>58045.816263930879</v>
      </c>
      <c r="F76" s="5">
        <v>59537.133000000002</v>
      </c>
      <c r="G76" s="5">
        <v>88399.357999999993</v>
      </c>
      <c r="H76" s="5">
        <v>96029.161000000022</v>
      </c>
      <c r="I76" s="5">
        <v>121750.35699999997</v>
      </c>
      <c r="J76" s="5">
        <v>114321.49400000001</v>
      </c>
      <c r="K76" s="5">
        <v>129735.011</v>
      </c>
    </row>
    <row r="77" spans="2:11" x14ac:dyDescent="0.25"/>
    <row r="78" spans="2:11" x14ac:dyDescent="0.25"/>
    <row r="79" spans="2:11" hidden="1" x14ac:dyDescent="0.25"/>
    <row r="80" spans="2: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sheetData>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2B17-C819-4B58-9862-4DB59D87ECF2}">
  <sheetPr>
    <tabColor theme="0" tint="-4.9989318521683403E-2"/>
  </sheetPr>
  <dimension ref="A1:L6"/>
  <sheetViews>
    <sheetView showGridLines="0" showRowColHeaders="0" zoomScaleNormal="100" workbookViewId="0"/>
  </sheetViews>
  <sheetFormatPr defaultColWidth="0" defaultRowHeight="0" customHeight="1" zeroHeight="1" x14ac:dyDescent="0.2"/>
  <cols>
    <col min="1" max="1" width="5.7109375" style="1" customWidth="1"/>
    <col min="2" max="2" width="20.7109375" style="1" customWidth="1"/>
    <col min="3" max="3" width="88.7109375" style="1" customWidth="1"/>
    <col min="4" max="5" width="10.7109375" style="1" customWidth="1"/>
    <col min="6" max="12" width="0" style="1" hidden="1" customWidth="1"/>
    <col min="13" max="16384" width="9.140625" style="1" hidden="1"/>
  </cols>
  <sheetData>
    <row r="1" spans="1:5" ht="18" customHeight="1" x14ac:dyDescent="0.2"/>
    <row r="2" spans="1:5" ht="18" customHeight="1" x14ac:dyDescent="0.2">
      <c r="B2" s="24"/>
      <c r="C2" s="24"/>
      <c r="D2" s="28"/>
    </row>
    <row r="3" spans="1:5" ht="18" customHeight="1" x14ac:dyDescent="0.2">
      <c r="D3" s="26"/>
    </row>
    <row r="4" spans="1:5" ht="50.1" customHeight="1" x14ac:dyDescent="0.2">
      <c r="B4" s="98" t="s">
        <v>137</v>
      </c>
      <c r="C4" s="98"/>
      <c r="D4" s="27"/>
    </row>
    <row r="5" spans="1:5" ht="33" customHeight="1" x14ac:dyDescent="0.2">
      <c r="B5" s="99" t="s">
        <v>136</v>
      </c>
      <c r="C5" s="99"/>
      <c r="D5" s="68"/>
    </row>
    <row r="6" spans="1:5" ht="46.5" customHeight="1" x14ac:dyDescent="0.2">
      <c r="A6" s="23"/>
      <c r="B6" s="61"/>
      <c r="C6" s="61"/>
      <c r="D6" s="69"/>
      <c r="E6" s="23"/>
    </row>
  </sheetData>
  <mergeCells count="2">
    <mergeCell ref="B4:C4"/>
    <mergeCell ref="B5:C5"/>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9866-993F-489A-A7A6-9A77F9B12E97}">
  <sheetPr>
    <tabColor theme="0" tint="-4.9989318521683403E-2"/>
  </sheetPr>
  <dimension ref="A1:P7"/>
  <sheetViews>
    <sheetView showGridLines="0" showRowColHeaders="0" zoomScaleNormal="100" workbookViewId="0"/>
  </sheetViews>
  <sheetFormatPr defaultColWidth="0" defaultRowHeight="0" customHeight="1" zeroHeight="1" x14ac:dyDescent="0.2"/>
  <cols>
    <col min="1" max="1" width="5.7109375" style="1" customWidth="1"/>
    <col min="2" max="2" width="20.7109375" style="1" customWidth="1"/>
    <col min="3" max="3" width="88.7109375" style="1" customWidth="1"/>
    <col min="4" max="16" width="0" style="1" hidden="1" customWidth="1"/>
    <col min="17" max="16384" width="9.140625" style="1" hidden="1"/>
  </cols>
  <sheetData>
    <row r="1" spans="2:3" ht="18" customHeight="1" x14ac:dyDescent="0.2"/>
    <row r="2" spans="2:3" ht="18" customHeight="1" x14ac:dyDescent="0.2">
      <c r="B2" s="24"/>
      <c r="C2" s="24"/>
    </row>
    <row r="3" spans="2:3" ht="18" customHeight="1" x14ac:dyDescent="0.2"/>
    <row r="4" spans="2:3" ht="25.5" customHeight="1" x14ac:dyDescent="0.2">
      <c r="B4" s="62" t="s">
        <v>128</v>
      </c>
      <c r="C4" s="62"/>
    </row>
    <row r="5" spans="2:3" ht="111" customHeight="1" x14ac:dyDescent="0.2">
      <c r="B5" s="61" t="s">
        <v>123</v>
      </c>
      <c r="C5" s="61" t="s">
        <v>124</v>
      </c>
    </row>
    <row r="6" spans="2:3" ht="72" x14ac:dyDescent="0.2">
      <c r="B6" s="61" t="s">
        <v>72</v>
      </c>
      <c r="C6" s="61" t="s">
        <v>125</v>
      </c>
    </row>
    <row r="7" spans="2:3" ht="24" x14ac:dyDescent="0.2">
      <c r="B7" s="71" t="s">
        <v>127</v>
      </c>
      <c r="C7" s="71" t="s">
        <v>126</v>
      </c>
    </row>
  </sheetData>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8DAA34043BE478900C8E3B93A3CC9" ma:contentTypeVersion="12" ma:contentTypeDescription="Create a new document." ma:contentTypeScope="" ma:versionID="916174118330692cbcaf6874d3de7525">
  <xsd:schema xmlns:xsd="http://www.w3.org/2001/XMLSchema" xmlns:xs="http://www.w3.org/2001/XMLSchema" xmlns:p="http://schemas.microsoft.com/office/2006/metadata/properties" xmlns:ns2="b19afac6-f0eb-4646-810f-6faf622d78e0" xmlns:ns3="87486f2c-97f0-4b4c-8c12-03478ff9541b" targetNamespace="http://schemas.microsoft.com/office/2006/metadata/properties" ma:root="true" ma:fieldsID="ed0274d02f8d2d0d7177e2fefcb908ec" ns2:_="" ns3:_="">
    <xsd:import namespace="b19afac6-f0eb-4646-810f-6faf622d78e0"/>
    <xsd:import namespace="87486f2c-97f0-4b4c-8c12-03478ff954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afac6-f0eb-4646-810f-6faf622d78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486f2c-97f0-4b4c-8c12-03478ff9541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08B933-5B80-4AB8-A9EE-740538B2D3C3}">
  <ds:schemaRefs>
    <ds:schemaRef ds:uri="http://schemas.microsoft.com/sharepoint/v3/contenttype/forms"/>
  </ds:schemaRefs>
</ds:datastoreItem>
</file>

<file path=customXml/itemProps2.xml><?xml version="1.0" encoding="utf-8"?>
<ds:datastoreItem xmlns:ds="http://schemas.openxmlformats.org/officeDocument/2006/customXml" ds:itemID="{F2A80236-7B25-4292-ADBE-398B87368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afac6-f0eb-4646-810f-6faf622d78e0"/>
    <ds:schemaRef ds:uri="87486f2c-97f0-4b4c-8c12-03478ff95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68CB66-F92F-461A-BFB6-3BD755E12A99}">
  <ds:schemaRefs>
    <ds:schemaRef ds:uri="http://schemas.microsoft.com/office/2006/documentManagement/types"/>
    <ds:schemaRef ds:uri="http://purl.org/dc/elements/1.1/"/>
    <ds:schemaRef ds:uri="http://schemas.microsoft.com/office/2006/metadata/properties"/>
    <ds:schemaRef ds:uri="b19afac6-f0eb-4646-810f-6faf622d78e0"/>
    <ds:schemaRef ds:uri="http://purl.org/dc/dcmitype/"/>
    <ds:schemaRef ds:uri="http://purl.org/dc/terms/"/>
    <ds:schemaRef ds:uri="http://schemas.microsoft.com/office/infopath/2007/PartnerControls"/>
    <ds:schemaRef ds:uri="http://schemas.openxmlformats.org/package/2006/metadata/core-properties"/>
    <ds:schemaRef ds:uri="87486f2c-97f0-4b4c-8c12-03478ff9541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KPI</vt:lpstr>
      <vt:lpstr>Managerial IS</vt:lpstr>
      <vt:lpstr>Accounting IS</vt:lpstr>
      <vt:lpstr>Expenses - Accounting</vt:lpstr>
      <vt:lpstr>Cash Flow</vt:lpstr>
      <vt:lpstr>BS</vt:lpstr>
      <vt:lpstr>Disclaimer</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Pereira</dc:creator>
  <cp:lastModifiedBy>Antonio Guimarães</cp:lastModifiedBy>
  <dcterms:created xsi:type="dcterms:W3CDTF">2020-08-10T13:25:22Z</dcterms:created>
  <dcterms:modified xsi:type="dcterms:W3CDTF">2021-11-05T16:49:30Z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celMultiFormExcelAuto">
    <vt:lpwstr>0</vt:lpwstr>
  </property>
  <property fmtid="{D5CDD505-2E9C-101B-9397-08002B2CF9AE}" pid="3" name="AutoOpenUrl">
    <vt:lpwstr>0</vt:lpwstr>
  </property>
  <property fmtid="{D5CDD505-2E9C-101B-9397-08002B2CF9AE}" pid="4" name="AutoLoginExecuted">
    <vt:lpwstr>0</vt:lpwstr>
  </property>
  <property fmtid="{D5CDD505-2E9C-101B-9397-08002B2CF9AE}" pid="5" name="ExcelMultiForm">
    <vt:lpwstr>0</vt:lpwstr>
  </property>
  <property fmtid="{D5CDD505-2E9C-101B-9397-08002B2CF9AE}" pid="6" name="Application">
    <vt:lpwstr>0</vt:lpwstr>
  </property>
  <property fmtid="{D5CDD505-2E9C-101B-9397-08002B2CF9AE}" pid="7" name="MultiformPassword">
    <vt:lpwstr>0</vt:lpwstr>
  </property>
  <property fmtid="{D5CDD505-2E9C-101B-9397-08002B2CF9AE}" pid="8" name="ContentTypeId">
    <vt:lpwstr>0x0101003C48DAA34043BE478900C8E3B93A3CC9</vt:lpwstr>
  </property>
</Properties>
</file>